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entr\OneDrive\เดสก์ท็อป\"/>
    </mc:Choice>
  </mc:AlternateContent>
  <xr:revisionPtr revIDLastSave="0" documentId="8_{6C9F8C33-1AAB-4805-8127-57B4B85A36F1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สรุป ก.พ.69" sheetId="3" r:id="rId1"/>
    <sheet name="สบก.ก.พ.69" sheetId="7" r:id="rId2"/>
    <sheet name="สผส.ก.พ.69" sheetId="6" r:id="rId3"/>
    <sheet name="สจช.ก.พ.69" sheetId="86" r:id="rId4"/>
    <sheet name="สปฟ.ก.พ.69" sheetId="36" r:id="rId5"/>
    <sheet name="สจด.ก.พ.69" sheetId="59" r:id="rId6"/>
    <sheet name="สศม.ก.พ.69" sheetId="43" r:id="rId7"/>
    <sheet name="กนต.ก.พ.69" sheetId="97" r:id="rId8"/>
    <sheet name="กพร.ก.พ.69" sheetId="70" r:id="rId9"/>
    <sheet name="กตน.ก.พ.69" sheetId="8" r:id="rId10"/>
    <sheet name="กงธ.ก.พ.69" sheetId="63" r:id="rId11"/>
    <sheet name="สจป.ที่2(เชียงราย) ก.พ.69" sheetId="96" r:id="rId12"/>
    <sheet name="สจป.ที่5(สระบุรี) ก.พ.69" sheetId="15" r:id="rId13"/>
    <sheet name="สจป.ที่6(อุดรธานี) ก.พ.69" sheetId="92" r:id="rId14"/>
    <sheet name="สจป.ที่8(นครราชสีมา) ก.พ.69" sheetId="72" r:id="rId15"/>
    <sheet name="สจป.ที่11(สุราษฎร์ธานี) ก.พ.69" sheetId="75" r:id="rId16"/>
    <sheet name="สจป.ที่13(สงขลา) ก.พ.69" sheetId="74" r:id="rId17"/>
    <sheet name="สจป.ที่4สาขาพิษณุโลก ก.พ.69" sheetId="79" r:id="rId18"/>
    <sheet name="สจป.ที่7สาขาอุบลราชธานี ก.พ.69" sheetId="88" r:id="rId19"/>
    <sheet name="สจป.ที่10สาขาเพชรบุรี ก.พ.69" sheetId="89" r:id="rId20"/>
    <sheet name="สสป.ม.ค.69" sheetId="93" r:id="rId21"/>
    <sheet name="สจป.ที่2(เชียงราย) ม.ค.69" sheetId="12" r:id="rId22"/>
  </sheets>
  <externalReferences>
    <externalReference r:id="rId23"/>
  </externalReferences>
  <definedNames>
    <definedName name="_xlnm.Print_Titles" localSheetId="10">'กงธ.ก.พ.69'!$1:$5</definedName>
    <definedName name="_xlnm.Print_Titles" localSheetId="9">'กตน.ก.พ.69'!$1:$5</definedName>
    <definedName name="_xlnm.Print_Titles" localSheetId="7">'กนต.ก.พ.69'!$1:$5</definedName>
    <definedName name="_xlnm.Print_Titles" localSheetId="8">'กพร.ก.พ.69'!$1:$5</definedName>
    <definedName name="_xlnm.Print_Titles" localSheetId="3">'สจช.ก.พ.69'!$1:$5</definedName>
    <definedName name="_xlnm.Print_Titles" localSheetId="5">'สจด.ก.พ.69'!$1:$5</definedName>
    <definedName name="_xlnm.Print_Titles" localSheetId="19">'สจป.ที่10สาขาเพชรบุรี ก.พ.69'!$1:$5</definedName>
    <definedName name="_xlnm.Print_Titles" localSheetId="15">'สจป.ที่11(สุราษฎร์ธานี) ก.พ.69'!$1:$5</definedName>
    <definedName name="_xlnm.Print_Titles" localSheetId="16">'สจป.ที่13(สงขลา) ก.พ.69'!$1:$5</definedName>
    <definedName name="_xlnm.Print_Titles" localSheetId="11">'สจป.ที่2(เชียงราย) ก.พ.69'!$1:$5</definedName>
    <definedName name="_xlnm.Print_Titles" localSheetId="21">'สจป.ที่2(เชียงราย) ม.ค.69'!$1:$5</definedName>
    <definedName name="_xlnm.Print_Titles" localSheetId="17">'สจป.ที่4สาขาพิษณุโลก ก.พ.69'!$1:$5</definedName>
    <definedName name="_xlnm.Print_Titles" localSheetId="12">'สจป.ที่5(สระบุรี) ก.พ.69'!$1:$5</definedName>
    <definedName name="_xlnm.Print_Titles" localSheetId="13">'สจป.ที่6(อุดรธานี) ก.พ.69'!$1:$5</definedName>
    <definedName name="_xlnm.Print_Titles" localSheetId="18">'สจป.ที่7สาขาอุบลราชธานี ก.พ.69'!$1:$5</definedName>
    <definedName name="_xlnm.Print_Titles" localSheetId="14">'สจป.ที่8(นครราชสีมา) ก.พ.69'!$1:$5</definedName>
    <definedName name="_xlnm.Print_Titles" localSheetId="1">'สบก.ก.พ.69'!$1:$5</definedName>
    <definedName name="_xlnm.Print_Titles" localSheetId="4">'สปฟ.ก.พ.69'!$1:$5</definedName>
    <definedName name="_xlnm.Print_Titles" localSheetId="2">'สผส.ก.พ.69'!$1:$5</definedName>
    <definedName name="_xlnm.Print_Titles" localSheetId="0">'สรุป ก.พ.69'!$2:$5</definedName>
    <definedName name="_xlnm.Print_Titles" localSheetId="6">'สศม.ก.พ.69'!$1:$5</definedName>
    <definedName name="_xlnm.Print_Titles" localSheetId="20">'สสป.ม.ค.69'!$1:$5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3" l="1"/>
  <c r="J46" i="3"/>
  <c r="F46" i="3"/>
  <c r="L43" i="3"/>
  <c r="K43" i="3"/>
  <c r="L41" i="3"/>
  <c r="K41" i="3"/>
  <c r="L39" i="3"/>
  <c r="K39" i="3"/>
  <c r="L35" i="3"/>
  <c r="K35" i="3"/>
  <c r="L33" i="3"/>
  <c r="K33" i="3"/>
  <c r="L31" i="3"/>
  <c r="K31" i="3"/>
  <c r="L30" i="3"/>
  <c r="K30" i="3"/>
  <c r="L29" i="3"/>
  <c r="K29" i="3"/>
  <c r="L28" i="3"/>
  <c r="K28" i="3"/>
  <c r="L27" i="3"/>
  <c r="K27" i="3"/>
  <c r="L21" i="3"/>
  <c r="L19" i="3"/>
  <c r="L15" i="3"/>
  <c r="L14" i="3"/>
  <c r="K14" i="3"/>
  <c r="L11" i="3"/>
  <c r="K11" i="3"/>
  <c r="L10" i="3"/>
  <c r="L9" i="3"/>
  <c r="K9" i="3"/>
  <c r="L8" i="3"/>
  <c r="K8" i="3"/>
  <c r="L7" i="3"/>
  <c r="L6" i="3"/>
  <c r="K6" i="3"/>
  <c r="C11" i="97"/>
  <c r="C8" i="97"/>
  <c r="C8" i="6" l="1"/>
  <c r="C216" i="93"/>
  <c r="C31" i="93"/>
  <c r="G215" i="93"/>
  <c r="D215" i="93"/>
  <c r="G214" i="93"/>
  <c r="D214" i="93"/>
  <c r="G212" i="93"/>
  <c r="G29" i="93"/>
  <c r="D29" i="93"/>
  <c r="G27" i="93"/>
  <c r="D27" i="93"/>
  <c r="G25" i="93"/>
  <c r="D25" i="93"/>
  <c r="G23" i="93"/>
  <c r="D23" i="93"/>
  <c r="G21" i="93"/>
  <c r="D21" i="93"/>
  <c r="G19" i="93"/>
  <c r="D19" i="93"/>
  <c r="G17" i="93"/>
  <c r="D17" i="93"/>
  <c r="G15" i="93"/>
  <c r="D15" i="93"/>
  <c r="G13" i="93"/>
  <c r="D13" i="93"/>
  <c r="G209" i="93"/>
  <c r="D209" i="93"/>
  <c r="G206" i="93"/>
  <c r="D206" i="93"/>
  <c r="G203" i="93"/>
  <c r="D203" i="93"/>
  <c r="G200" i="93"/>
  <c r="D200" i="93"/>
  <c r="G197" i="93"/>
  <c r="D197" i="93"/>
  <c r="G195" i="93"/>
  <c r="D195" i="93"/>
  <c r="G193" i="93"/>
  <c r="D193" i="93"/>
  <c r="G190" i="93"/>
  <c r="D190" i="93"/>
  <c r="G187" i="93"/>
  <c r="D187" i="93"/>
  <c r="G184" i="93"/>
  <c r="D184" i="93"/>
  <c r="G182" i="93"/>
  <c r="D182" i="93"/>
  <c r="G179" i="93"/>
  <c r="D179" i="93"/>
  <c r="G176" i="93"/>
  <c r="D176" i="93"/>
  <c r="G173" i="93"/>
  <c r="D173" i="93"/>
  <c r="G171" i="93"/>
  <c r="D171" i="93"/>
  <c r="G169" i="93"/>
  <c r="D169" i="93"/>
  <c r="G167" i="93"/>
  <c r="D167" i="93"/>
  <c r="D163" i="93"/>
  <c r="G160" i="93"/>
  <c r="D160" i="93"/>
  <c r="G158" i="93"/>
  <c r="D158" i="93"/>
  <c r="G155" i="93"/>
  <c r="D155" i="93"/>
  <c r="G153" i="93"/>
  <c r="D153" i="93"/>
  <c r="G12" i="93"/>
  <c r="G11" i="93"/>
  <c r="D11" i="93"/>
  <c r="G150" i="93"/>
  <c r="D150" i="93"/>
  <c r="G147" i="93"/>
  <c r="D147" i="93"/>
  <c r="G144" i="93"/>
  <c r="D144" i="93"/>
  <c r="G142" i="93"/>
  <c r="D142" i="93"/>
  <c r="G140" i="93"/>
  <c r="D140" i="93"/>
  <c r="G138" i="93"/>
  <c r="D138" i="93"/>
  <c r="D136" i="93"/>
  <c r="G134" i="93"/>
  <c r="D134" i="93"/>
  <c r="G131" i="93"/>
  <c r="D131" i="93"/>
  <c r="G128" i="93"/>
  <c r="D128" i="93"/>
  <c r="G125" i="93"/>
  <c r="D125" i="93"/>
  <c r="G122" i="93"/>
  <c r="D122" i="93"/>
  <c r="G119" i="93"/>
  <c r="D119" i="93"/>
  <c r="G116" i="93"/>
  <c r="D116" i="93"/>
  <c r="G114" i="93"/>
  <c r="D114" i="93"/>
  <c r="G109" i="93"/>
  <c r="D109" i="93"/>
  <c r="G106" i="93"/>
  <c r="D106" i="93"/>
  <c r="G103" i="93"/>
  <c r="D103" i="93"/>
  <c r="D101" i="93"/>
  <c r="G99" i="93"/>
  <c r="D99" i="93"/>
  <c r="G97" i="93"/>
  <c r="D97" i="93"/>
  <c r="G95" i="93"/>
  <c r="D95" i="93"/>
  <c r="G90" i="93"/>
  <c r="D90" i="93"/>
  <c r="G88" i="93"/>
  <c r="D88" i="93"/>
  <c r="G85" i="93"/>
  <c r="D85" i="93"/>
  <c r="G81" i="93"/>
  <c r="D81" i="93"/>
  <c r="G80" i="93"/>
  <c r="D80" i="93"/>
  <c r="G78" i="93"/>
  <c r="D78" i="93"/>
  <c r="D77" i="93"/>
  <c r="D75" i="93"/>
  <c r="G10" i="93"/>
  <c r="G9" i="93"/>
  <c r="D9" i="93"/>
  <c r="G8" i="93"/>
  <c r="G7" i="93"/>
  <c r="D7" i="93"/>
  <c r="G70" i="93"/>
  <c r="G59" i="93"/>
  <c r="G58" i="93"/>
  <c r="D58" i="93"/>
  <c r="G56" i="93"/>
  <c r="D56" i="93"/>
  <c r="G54" i="93"/>
  <c r="C14" i="43" l="1"/>
  <c r="C9" i="43"/>
  <c r="C53" i="92"/>
  <c r="C15" i="92"/>
  <c r="C8" i="89"/>
  <c r="C13" i="89"/>
  <c r="C16" i="75" l="1"/>
  <c r="C26" i="7"/>
  <c r="C8" i="7"/>
  <c r="C18" i="36"/>
  <c r="C9" i="36"/>
  <c r="C19" i="74"/>
  <c r="C10" i="74"/>
  <c r="C241" i="72"/>
  <c r="C52" i="72"/>
  <c r="G240" i="72"/>
  <c r="D240" i="72"/>
  <c r="G239" i="72"/>
  <c r="D239" i="72"/>
  <c r="G238" i="72"/>
  <c r="D238" i="72"/>
  <c r="G51" i="72"/>
  <c r="D51" i="72"/>
  <c r="G50" i="72"/>
  <c r="D50" i="72"/>
  <c r="G106" i="72" l="1"/>
  <c r="D106" i="72"/>
  <c r="G105" i="72"/>
  <c r="D105" i="72"/>
  <c r="G104" i="72"/>
  <c r="D104" i="72"/>
  <c r="G103" i="72"/>
  <c r="D103" i="72"/>
  <c r="G102" i="72"/>
  <c r="D102" i="72"/>
  <c r="G101" i="72"/>
  <c r="D101" i="72"/>
  <c r="G100" i="72"/>
  <c r="D100" i="72"/>
  <c r="G99" i="72"/>
  <c r="D99" i="72"/>
  <c r="G98" i="72"/>
  <c r="D98" i="72"/>
  <c r="G97" i="72"/>
  <c r="D97" i="72"/>
  <c r="G96" i="72"/>
  <c r="D96" i="72"/>
  <c r="G95" i="72"/>
  <c r="D95" i="72"/>
  <c r="G94" i="72"/>
  <c r="D94" i="72"/>
  <c r="G93" i="72"/>
  <c r="D93" i="72"/>
  <c r="G92" i="72"/>
  <c r="D92" i="72"/>
  <c r="G91" i="72"/>
  <c r="D91" i="72"/>
  <c r="G90" i="72"/>
  <c r="D90" i="72"/>
  <c r="G89" i="72"/>
  <c r="D89" i="72"/>
  <c r="G88" i="72"/>
  <c r="D88" i="72"/>
  <c r="G87" i="72"/>
  <c r="D87" i="72"/>
  <c r="G86" i="72"/>
  <c r="D86" i="72"/>
  <c r="G85" i="72"/>
  <c r="D85" i="72"/>
  <c r="G84" i="72"/>
  <c r="D84" i="72"/>
  <c r="G83" i="72"/>
  <c r="D83" i="72"/>
  <c r="I23" i="72" l="1"/>
  <c r="H23" i="72"/>
  <c r="G23" i="72"/>
  <c r="F23" i="72"/>
  <c r="E23" i="72"/>
  <c r="D23" i="72"/>
  <c r="C23" i="72"/>
  <c r="B23" i="72"/>
  <c r="I22" i="72"/>
  <c r="H22" i="72"/>
  <c r="G22" i="72"/>
  <c r="F22" i="72"/>
  <c r="E22" i="72"/>
  <c r="D22" i="72"/>
  <c r="C22" i="72"/>
  <c r="B22" i="72"/>
  <c r="I21" i="72"/>
  <c r="H21" i="72"/>
  <c r="G21" i="72"/>
  <c r="F21" i="72"/>
  <c r="E21" i="72"/>
  <c r="D21" i="72"/>
  <c r="C21" i="72"/>
  <c r="B21" i="72"/>
  <c r="C106" i="88" l="1"/>
  <c r="C29" i="88"/>
  <c r="G105" i="88"/>
  <c r="G104" i="88"/>
  <c r="G103" i="88"/>
  <c r="G102" i="88"/>
  <c r="G101" i="88"/>
  <c r="G100" i="88"/>
  <c r="G99" i="88"/>
  <c r="G98" i="88"/>
  <c r="G97" i="88"/>
  <c r="G96" i="88"/>
  <c r="G95" i="88"/>
  <c r="G94" i="88"/>
  <c r="G93" i="88"/>
  <c r="G92" i="88"/>
  <c r="G91" i="88"/>
  <c r="G90" i="88"/>
  <c r="G89" i="88"/>
  <c r="G88" i="88"/>
  <c r="G87" i="88"/>
  <c r="G86" i="88"/>
  <c r="G85" i="88"/>
  <c r="G84" i="88"/>
  <c r="G83" i="88"/>
  <c r="G82" i="88"/>
  <c r="G81" i="88"/>
  <c r="G80" i="88"/>
  <c r="G79" i="88"/>
  <c r="G78" i="88"/>
  <c r="G77" i="88"/>
  <c r="G76" i="88"/>
  <c r="G75" i="88"/>
  <c r="G74" i="88"/>
  <c r="G73" i="88"/>
  <c r="G72" i="88"/>
  <c r="G71" i="88"/>
  <c r="G70" i="88"/>
  <c r="G69" i="88"/>
  <c r="G68" i="88"/>
  <c r="G67" i="88"/>
  <c r="G66" i="88"/>
  <c r="G65" i="88"/>
  <c r="G64" i="88"/>
  <c r="G63" i="88"/>
  <c r="G62" i="88"/>
  <c r="G61" i="88"/>
  <c r="G60" i="88"/>
  <c r="G59" i="88"/>
  <c r="G58" i="88"/>
  <c r="G57" i="88"/>
  <c r="G56" i="88"/>
  <c r="G55" i="88"/>
  <c r="G54" i="88"/>
  <c r="G53" i="88"/>
  <c r="G52" i="88"/>
  <c r="G51" i="88"/>
  <c r="G50" i="88"/>
  <c r="G49" i="88"/>
  <c r="G48" i="88"/>
  <c r="G47" i="88"/>
  <c r="G46" i="88"/>
  <c r="G45" i="88"/>
  <c r="G44" i="88"/>
  <c r="G43" i="88"/>
  <c r="G42" i="88"/>
  <c r="G41" i="88"/>
  <c r="G40" i="88"/>
  <c r="G39" i="88"/>
  <c r="G38" i="88"/>
  <c r="G37" i="88"/>
  <c r="G36" i="88"/>
  <c r="G35" i="88"/>
  <c r="G34" i="88"/>
  <c r="G33" i="88"/>
  <c r="G32" i="88"/>
  <c r="G31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14" i="88"/>
  <c r="G13" i="88"/>
  <c r="G12" i="88"/>
  <c r="G11" i="88"/>
  <c r="G10" i="88"/>
  <c r="G9" i="88"/>
  <c r="G8" i="88"/>
  <c r="G7" i="88"/>
  <c r="C23" i="15" l="1"/>
  <c r="C56" i="15"/>
  <c r="C77" i="79"/>
  <c r="C310" i="79"/>
  <c r="G309" i="79"/>
  <c r="D309" i="79"/>
  <c r="G308" i="79"/>
  <c r="D308" i="79"/>
  <c r="G307" i="79"/>
  <c r="D307" i="79"/>
  <c r="G306" i="79"/>
  <c r="D306" i="79"/>
  <c r="G305" i="79"/>
  <c r="D305" i="79"/>
  <c r="G304" i="79"/>
  <c r="D304" i="79"/>
  <c r="G303" i="79"/>
  <c r="D303" i="79"/>
  <c r="G302" i="79"/>
  <c r="D302" i="79"/>
  <c r="G301" i="79"/>
  <c r="D301" i="79"/>
  <c r="G300" i="79"/>
  <c r="D300" i="79"/>
  <c r="G299" i="79"/>
  <c r="D299" i="79"/>
  <c r="G298" i="79"/>
  <c r="D298" i="79"/>
  <c r="G297" i="79"/>
  <c r="D297" i="79"/>
  <c r="G296" i="79"/>
  <c r="D296" i="79"/>
  <c r="G295" i="79"/>
  <c r="D295" i="79"/>
  <c r="G294" i="79"/>
  <c r="D294" i="79"/>
  <c r="G293" i="79"/>
  <c r="D293" i="79"/>
  <c r="G76" i="79"/>
  <c r="D76" i="79"/>
  <c r="G75" i="79"/>
  <c r="D75" i="79"/>
  <c r="G74" i="79"/>
  <c r="D74" i="79"/>
  <c r="G73" i="79"/>
  <c r="D73" i="79"/>
  <c r="G292" i="79"/>
  <c r="D292" i="79"/>
  <c r="G291" i="79"/>
  <c r="D291" i="79"/>
  <c r="G290" i="79"/>
  <c r="D290" i="79"/>
  <c r="G289" i="79"/>
  <c r="D289" i="79"/>
  <c r="G288" i="79"/>
  <c r="D288" i="79"/>
  <c r="G287" i="79"/>
  <c r="D287" i="79"/>
  <c r="G286" i="79"/>
  <c r="D286" i="79"/>
  <c r="G285" i="79"/>
  <c r="D285" i="79"/>
  <c r="G284" i="79"/>
  <c r="D284" i="79"/>
  <c r="G283" i="79"/>
  <c r="D283" i="79"/>
  <c r="G282" i="79"/>
  <c r="D282" i="79"/>
  <c r="G281" i="79"/>
  <c r="D281" i="79"/>
  <c r="G280" i="79"/>
  <c r="D280" i="79"/>
  <c r="G279" i="79"/>
  <c r="D279" i="79"/>
  <c r="G278" i="79"/>
  <c r="D278" i="79"/>
  <c r="G277" i="79"/>
  <c r="D277" i="79"/>
  <c r="G276" i="79"/>
  <c r="D276" i="79"/>
  <c r="G72" i="79"/>
  <c r="D72" i="79"/>
  <c r="G71" i="79"/>
  <c r="D71" i="79"/>
  <c r="G70" i="79"/>
  <c r="D70" i="79"/>
  <c r="G69" i="79"/>
  <c r="D69" i="79"/>
  <c r="G68" i="79"/>
  <c r="D68" i="79"/>
  <c r="G67" i="79"/>
  <c r="D67" i="79"/>
  <c r="G66" i="79"/>
  <c r="D66" i="79"/>
  <c r="G65" i="79"/>
  <c r="D65" i="79"/>
  <c r="G64" i="79"/>
  <c r="D64" i="79"/>
  <c r="G63" i="79"/>
  <c r="D63" i="79"/>
  <c r="G62" i="79"/>
  <c r="D62" i="79"/>
  <c r="G61" i="79"/>
  <c r="D61" i="79"/>
  <c r="G275" i="79"/>
  <c r="D275" i="79"/>
  <c r="G274" i="79"/>
  <c r="D274" i="79"/>
  <c r="G273" i="79"/>
  <c r="D273" i="79"/>
  <c r="G272" i="79"/>
  <c r="D272" i="79"/>
  <c r="G271" i="79"/>
  <c r="D271" i="79"/>
  <c r="G270" i="79"/>
  <c r="D270" i="79"/>
  <c r="G269" i="79"/>
  <c r="D269" i="79"/>
  <c r="G268" i="79"/>
  <c r="D268" i="79"/>
  <c r="G267" i="79"/>
  <c r="D267" i="79"/>
  <c r="G266" i="79"/>
  <c r="D266" i="79"/>
  <c r="G265" i="79"/>
  <c r="D265" i="79"/>
  <c r="G264" i="79"/>
  <c r="D264" i="79"/>
  <c r="G263" i="79"/>
  <c r="D263" i="79"/>
  <c r="G262" i="79"/>
  <c r="D262" i="79"/>
  <c r="G261" i="79"/>
  <c r="D261" i="79"/>
  <c r="G260" i="79"/>
  <c r="D260" i="79"/>
  <c r="G259" i="79"/>
  <c r="D259" i="79"/>
  <c r="G258" i="79"/>
  <c r="D258" i="79"/>
  <c r="G257" i="79"/>
  <c r="D257" i="79"/>
  <c r="G256" i="79"/>
  <c r="D256" i="79"/>
  <c r="G255" i="79"/>
  <c r="D255" i="79"/>
  <c r="G254" i="79"/>
  <c r="D254" i="79"/>
  <c r="G253" i="79"/>
  <c r="D253" i="79"/>
  <c r="G252" i="79"/>
  <c r="D252" i="79"/>
  <c r="G251" i="79"/>
  <c r="D251" i="79"/>
  <c r="G250" i="79"/>
  <c r="D250" i="79"/>
  <c r="G249" i="79"/>
  <c r="D249" i="79"/>
  <c r="G248" i="79"/>
  <c r="D248" i="79"/>
  <c r="G247" i="79"/>
  <c r="D247" i="79"/>
  <c r="G246" i="79"/>
  <c r="D246" i="79"/>
  <c r="G245" i="79"/>
  <c r="D245" i="79"/>
  <c r="G244" i="79"/>
  <c r="D244" i="79"/>
  <c r="G243" i="79"/>
  <c r="D243" i="79"/>
  <c r="G242" i="79"/>
  <c r="D242" i="79"/>
  <c r="G241" i="79"/>
  <c r="D241" i="79"/>
  <c r="G240" i="79"/>
  <c r="D240" i="79"/>
  <c r="G239" i="79"/>
  <c r="D239" i="79"/>
  <c r="G238" i="79"/>
  <c r="D238" i="79"/>
  <c r="G237" i="79"/>
  <c r="D237" i="79"/>
  <c r="G236" i="79"/>
  <c r="D236" i="79"/>
  <c r="G235" i="79"/>
  <c r="D235" i="79"/>
  <c r="G234" i="79"/>
  <c r="D234" i="79"/>
  <c r="G233" i="79"/>
  <c r="D233" i="79"/>
  <c r="G232" i="79"/>
  <c r="D232" i="79"/>
  <c r="G231" i="79"/>
  <c r="D231" i="79"/>
  <c r="G230" i="79"/>
  <c r="D230" i="79"/>
  <c r="G229" i="79"/>
  <c r="D229" i="79"/>
  <c r="G228" i="79"/>
  <c r="D228" i="79"/>
  <c r="G60" i="79"/>
  <c r="D60" i="79"/>
  <c r="G227" i="79"/>
  <c r="D227" i="79"/>
  <c r="G226" i="79"/>
  <c r="D226" i="79"/>
  <c r="G225" i="79"/>
  <c r="D225" i="79"/>
  <c r="G224" i="79"/>
  <c r="D224" i="79"/>
  <c r="G223" i="79"/>
  <c r="D223" i="79"/>
  <c r="G222" i="79"/>
  <c r="D222" i="79"/>
  <c r="G221" i="79"/>
  <c r="D221" i="79"/>
  <c r="G220" i="79"/>
  <c r="D220" i="79"/>
  <c r="G59" i="79"/>
  <c r="D59" i="79"/>
  <c r="G58" i="79"/>
  <c r="D58" i="79"/>
  <c r="G57" i="79"/>
  <c r="D57" i="79"/>
  <c r="G56" i="79"/>
  <c r="D56" i="79"/>
  <c r="G55" i="79"/>
  <c r="D55" i="79"/>
  <c r="G54" i="79"/>
  <c r="D54" i="79"/>
  <c r="G53" i="79"/>
  <c r="D53" i="79"/>
  <c r="G52" i="79"/>
  <c r="D52" i="79"/>
  <c r="G51" i="79"/>
  <c r="D51" i="79"/>
  <c r="G50" i="79"/>
  <c r="D50" i="79"/>
  <c r="G49" i="79"/>
  <c r="D49" i="79"/>
  <c r="G48" i="79"/>
  <c r="D48" i="79"/>
  <c r="G47" i="79"/>
  <c r="D47" i="79"/>
  <c r="G46" i="79"/>
  <c r="D46" i="79"/>
  <c r="G45" i="79"/>
  <c r="D45" i="79"/>
  <c r="G219" i="79"/>
  <c r="D219" i="79"/>
  <c r="G218" i="79"/>
  <c r="D218" i="79"/>
  <c r="G217" i="79"/>
  <c r="D217" i="79"/>
  <c r="G216" i="79"/>
  <c r="D216" i="79"/>
  <c r="G215" i="79"/>
  <c r="D215" i="79"/>
  <c r="G214" i="79"/>
  <c r="D214" i="79"/>
  <c r="G213" i="79"/>
  <c r="D213" i="79"/>
  <c r="G212" i="79"/>
  <c r="D212" i="79"/>
  <c r="G211" i="79"/>
  <c r="D211" i="79"/>
  <c r="G210" i="79"/>
  <c r="D210" i="79"/>
  <c r="G44" i="79"/>
  <c r="D44" i="79"/>
  <c r="G209" i="79"/>
  <c r="D209" i="79"/>
  <c r="G43" i="79"/>
  <c r="D43" i="79"/>
  <c r="G42" i="79"/>
  <c r="D42" i="79"/>
  <c r="G41" i="79"/>
  <c r="D41" i="79"/>
  <c r="G40" i="79"/>
  <c r="D40" i="79"/>
  <c r="G39" i="79"/>
  <c r="D39" i="79"/>
  <c r="G38" i="79"/>
  <c r="D38" i="79"/>
  <c r="G37" i="79"/>
  <c r="D37" i="79"/>
  <c r="G36" i="79"/>
  <c r="D36" i="79"/>
  <c r="G35" i="79"/>
  <c r="D35" i="79"/>
  <c r="G34" i="79"/>
  <c r="D34" i="79"/>
  <c r="G33" i="79"/>
  <c r="D33" i="79"/>
  <c r="G208" i="79"/>
  <c r="D208" i="79"/>
  <c r="G207" i="79"/>
  <c r="D207" i="79"/>
  <c r="G206" i="79"/>
  <c r="D206" i="79"/>
  <c r="G205" i="79"/>
  <c r="D205" i="79"/>
  <c r="G204" i="79"/>
  <c r="D204" i="79"/>
  <c r="G203" i="79"/>
  <c r="D203" i="79"/>
  <c r="G202" i="79"/>
  <c r="D202" i="79"/>
  <c r="G201" i="79"/>
  <c r="D201" i="79"/>
  <c r="G200" i="79"/>
  <c r="D200" i="79"/>
  <c r="G199" i="79"/>
  <c r="D199" i="79"/>
  <c r="G198" i="79"/>
  <c r="D198" i="79"/>
  <c r="G197" i="79"/>
  <c r="D197" i="79"/>
  <c r="G196" i="79"/>
  <c r="D196" i="79"/>
  <c r="G195" i="79"/>
  <c r="D195" i="79"/>
  <c r="G194" i="79"/>
  <c r="D194" i="79"/>
  <c r="G193" i="79"/>
  <c r="D193" i="79"/>
  <c r="G192" i="79"/>
  <c r="D192" i="79"/>
  <c r="G191" i="79"/>
  <c r="D191" i="79"/>
  <c r="G190" i="79"/>
  <c r="D190" i="79"/>
  <c r="G189" i="79"/>
  <c r="D189" i="79"/>
  <c r="G188" i="79"/>
  <c r="D188" i="79"/>
  <c r="G187" i="79"/>
  <c r="D187" i="79"/>
  <c r="G32" i="79"/>
  <c r="D32" i="79"/>
  <c r="G186" i="79"/>
  <c r="D186" i="79"/>
  <c r="G185" i="79"/>
  <c r="D185" i="79"/>
  <c r="G184" i="79"/>
  <c r="D184" i="79"/>
  <c r="G183" i="79"/>
  <c r="D183" i="79"/>
  <c r="G182" i="79"/>
  <c r="D182" i="79"/>
  <c r="G181" i="79"/>
  <c r="D181" i="79"/>
  <c r="G180" i="79"/>
  <c r="D180" i="79"/>
  <c r="G179" i="79"/>
  <c r="D179" i="79"/>
  <c r="G178" i="79"/>
  <c r="D178" i="79"/>
  <c r="G177" i="79"/>
  <c r="D177" i="79"/>
  <c r="G176" i="79"/>
  <c r="D176" i="79"/>
  <c r="G175" i="79"/>
  <c r="D175" i="79"/>
  <c r="G174" i="79"/>
  <c r="D174" i="79"/>
  <c r="G173" i="79"/>
  <c r="D173" i="79"/>
  <c r="G172" i="79"/>
  <c r="D172" i="79"/>
  <c r="G171" i="79"/>
  <c r="D171" i="79"/>
  <c r="G170" i="79"/>
  <c r="D170" i="79"/>
  <c r="G169" i="79"/>
  <c r="D169" i="79"/>
  <c r="G168" i="79"/>
  <c r="D168" i="79"/>
  <c r="G167" i="79"/>
  <c r="D167" i="79"/>
  <c r="G166" i="79"/>
  <c r="D166" i="79"/>
  <c r="G165" i="79"/>
  <c r="D165" i="79"/>
  <c r="G164" i="79"/>
  <c r="D164" i="79"/>
  <c r="G163" i="79"/>
  <c r="D163" i="79"/>
  <c r="G162" i="79"/>
  <c r="D162" i="79"/>
  <c r="G161" i="79"/>
  <c r="D161" i="79"/>
  <c r="G160" i="79"/>
  <c r="D160" i="79"/>
  <c r="G159" i="79"/>
  <c r="D159" i="79"/>
  <c r="G158" i="79"/>
  <c r="D158" i="79"/>
  <c r="G157" i="79"/>
  <c r="D157" i="79"/>
  <c r="G156" i="79"/>
  <c r="D156" i="79"/>
  <c r="G155" i="79"/>
  <c r="D155" i="79"/>
  <c r="G154" i="79"/>
  <c r="D154" i="79"/>
  <c r="G153" i="79"/>
  <c r="D153" i="79"/>
  <c r="G152" i="79"/>
  <c r="D152" i="79"/>
  <c r="G151" i="79"/>
  <c r="D151" i="79"/>
  <c r="G150" i="79"/>
  <c r="D150" i="79"/>
  <c r="G149" i="79"/>
  <c r="D149" i="79"/>
  <c r="G148" i="79"/>
  <c r="D148" i="79"/>
  <c r="G147" i="79"/>
  <c r="D147" i="79"/>
  <c r="G146" i="79"/>
  <c r="D146" i="79"/>
  <c r="G145" i="79"/>
  <c r="D145" i="79"/>
  <c r="G144" i="79"/>
  <c r="D144" i="79"/>
  <c r="G143" i="79"/>
  <c r="D143" i="79"/>
  <c r="G142" i="79"/>
  <c r="D142" i="79"/>
  <c r="G141" i="79"/>
  <c r="D141" i="79"/>
  <c r="G140" i="79"/>
  <c r="D140" i="79"/>
  <c r="G139" i="79"/>
  <c r="D139" i="79"/>
  <c r="G138" i="79"/>
  <c r="D138" i="79"/>
  <c r="G137" i="79"/>
  <c r="D137" i="79"/>
  <c r="G136" i="79"/>
  <c r="D136" i="79"/>
  <c r="G135" i="79"/>
  <c r="D135" i="79"/>
  <c r="G134" i="79"/>
  <c r="D134" i="79"/>
  <c r="G133" i="79"/>
  <c r="D133" i="79"/>
  <c r="G132" i="79"/>
  <c r="D132" i="79"/>
  <c r="G131" i="79"/>
  <c r="D131" i="79"/>
  <c r="G130" i="79"/>
  <c r="D130" i="79"/>
  <c r="G129" i="79"/>
  <c r="D129" i="79"/>
  <c r="G128" i="79"/>
  <c r="D128" i="79"/>
  <c r="G127" i="79"/>
  <c r="D127" i="79"/>
  <c r="G126" i="79"/>
  <c r="D126" i="79"/>
  <c r="G125" i="79"/>
  <c r="D125" i="79"/>
  <c r="G124" i="79"/>
  <c r="D124" i="79"/>
  <c r="G123" i="79"/>
  <c r="D123" i="79"/>
  <c r="G122" i="79"/>
  <c r="D122" i="79"/>
  <c r="G31" i="79"/>
  <c r="D31" i="79"/>
  <c r="G30" i="79"/>
  <c r="D30" i="79"/>
  <c r="G29" i="79"/>
  <c r="D29" i="79"/>
  <c r="G28" i="79"/>
  <c r="D28" i="79"/>
  <c r="G121" i="79"/>
  <c r="D121" i="79"/>
  <c r="G120" i="79"/>
  <c r="D120" i="79"/>
  <c r="G119" i="79"/>
  <c r="D119" i="79"/>
  <c r="G118" i="79"/>
  <c r="D118" i="79"/>
  <c r="G117" i="79"/>
  <c r="D117" i="79"/>
  <c r="G116" i="79"/>
  <c r="D116" i="79"/>
  <c r="G115" i="79"/>
  <c r="D115" i="79"/>
  <c r="G114" i="79"/>
  <c r="D114" i="79"/>
  <c r="G113" i="79"/>
  <c r="D113" i="79"/>
  <c r="G112" i="79"/>
  <c r="D112" i="79"/>
  <c r="G111" i="79"/>
  <c r="D111" i="79"/>
  <c r="G110" i="79"/>
  <c r="D110" i="79"/>
  <c r="G109" i="79"/>
  <c r="D109" i="79"/>
  <c r="G108" i="79"/>
  <c r="D108" i="79"/>
  <c r="G107" i="79"/>
  <c r="D107" i="79"/>
  <c r="G106" i="79"/>
  <c r="D106" i="79"/>
  <c r="G105" i="79"/>
  <c r="D105" i="79"/>
  <c r="G104" i="79"/>
  <c r="D104" i="79"/>
  <c r="G103" i="79"/>
  <c r="D103" i="79"/>
  <c r="G102" i="79"/>
  <c r="D102" i="79"/>
  <c r="G101" i="79"/>
  <c r="D101" i="79"/>
  <c r="G100" i="79"/>
  <c r="D100" i="79"/>
  <c r="G99" i="79"/>
  <c r="D99" i="79"/>
  <c r="G27" i="79"/>
  <c r="D27" i="79"/>
  <c r="G26" i="79"/>
  <c r="D26" i="79"/>
  <c r="G25" i="79"/>
  <c r="D25" i="79"/>
  <c r="G24" i="79"/>
  <c r="D24" i="79"/>
  <c r="G23" i="79"/>
  <c r="D23" i="79"/>
  <c r="G22" i="79"/>
  <c r="D22" i="79"/>
  <c r="G21" i="79"/>
  <c r="D21" i="79"/>
  <c r="G20" i="79"/>
  <c r="D20" i="79"/>
  <c r="G19" i="79"/>
  <c r="D19" i="79"/>
  <c r="G18" i="79"/>
  <c r="D18" i="79"/>
  <c r="G17" i="79"/>
  <c r="D17" i="79"/>
  <c r="G16" i="79"/>
  <c r="D16" i="79"/>
  <c r="G15" i="79"/>
  <c r="D15" i="79"/>
  <c r="G14" i="79"/>
  <c r="D14" i="79"/>
  <c r="G13" i="79"/>
  <c r="D13" i="79"/>
  <c r="G12" i="79"/>
  <c r="D12" i="79"/>
  <c r="G98" i="79"/>
  <c r="D98" i="79"/>
  <c r="G97" i="79"/>
  <c r="D97" i="79"/>
  <c r="G96" i="79"/>
  <c r="D96" i="79"/>
  <c r="G11" i="79"/>
  <c r="D11" i="79"/>
  <c r="G10" i="79"/>
  <c r="D10" i="79"/>
  <c r="G9" i="79"/>
  <c r="D9" i="79"/>
  <c r="G8" i="79"/>
  <c r="D8" i="79"/>
  <c r="G7" i="79"/>
  <c r="D7" i="79"/>
  <c r="G95" i="79"/>
  <c r="D95" i="79"/>
  <c r="G94" i="79"/>
  <c r="D94" i="79"/>
  <c r="G93" i="79"/>
  <c r="D93" i="79"/>
  <c r="G92" i="79"/>
  <c r="D92" i="79"/>
  <c r="G91" i="79"/>
  <c r="D91" i="79"/>
  <c r="G90" i="79"/>
  <c r="D90" i="79"/>
  <c r="G89" i="79"/>
  <c r="D89" i="79"/>
  <c r="G88" i="79"/>
  <c r="D88" i="79"/>
  <c r="G87" i="79"/>
  <c r="D87" i="79"/>
  <c r="G86" i="79"/>
  <c r="D86" i="79"/>
  <c r="G85" i="79"/>
  <c r="D85" i="79"/>
  <c r="G84" i="79"/>
  <c r="D84" i="79"/>
  <c r="G83" i="79"/>
  <c r="D83" i="79"/>
  <c r="G82" i="79"/>
  <c r="D82" i="79"/>
  <c r="G81" i="79"/>
  <c r="D81" i="79"/>
  <c r="G80" i="79"/>
  <c r="D80" i="79"/>
  <c r="G79" i="79"/>
  <c r="D79" i="79"/>
  <c r="C27" i="59"/>
  <c r="C13" i="59"/>
  <c r="D26" i="59"/>
  <c r="D25" i="59"/>
  <c r="D24" i="59"/>
  <c r="D23" i="59"/>
  <c r="D22" i="59"/>
  <c r="D21" i="59"/>
  <c r="D20" i="59"/>
  <c r="D19" i="59"/>
  <c r="D18" i="59"/>
  <c r="D12" i="59"/>
  <c r="D11" i="59"/>
  <c r="D10" i="59"/>
  <c r="D9" i="59"/>
  <c r="D8" i="59"/>
  <c r="D7" i="59"/>
  <c r="D17" i="59"/>
  <c r="D16" i="59"/>
  <c r="D15" i="59"/>
  <c r="C42" i="86"/>
  <c r="C13" i="86"/>
  <c r="L42" i="3"/>
  <c r="K42" i="3"/>
  <c r="L24" i="3"/>
  <c r="K24" i="3"/>
  <c r="K19" i="3"/>
  <c r="K10" i="3"/>
  <c r="K7" i="3"/>
  <c r="L45" i="3" l="1"/>
  <c r="K45" i="3"/>
  <c r="K15" i="3"/>
  <c r="L18" i="3" l="1"/>
  <c r="K18" i="3"/>
  <c r="L22" i="3" l="1"/>
  <c r="K22" i="3"/>
  <c r="K21" i="3"/>
</calcChain>
</file>

<file path=xl/sharedStrings.xml><?xml version="1.0" encoding="utf-8"?>
<sst xmlns="http://schemas.openxmlformats.org/spreadsheetml/2006/main" count="5593" uniqueCount="1984">
  <si>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</si>
  <si>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</si>
  <si>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</si>
  <si>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</si>
  <si>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</si>
  <si>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รายชื่อผู้เสนอราคาและราคาที่เสนอ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</si>
  <si>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</si>
  <si>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</si>
  <si>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</si>
  <si>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หน่วยงาน</t>
  </si>
  <si>
    <t>จัดซื้อ</t>
  </si>
  <si>
    <t>รวมสะสม</t>
  </si>
  <si>
    <t>จำนวนสะสม/ครั้ง</t>
  </si>
  <si>
    <t xml:space="preserve">  จำนวนเงินสะสม/บาท </t>
  </si>
  <si>
    <t>สำนักบริหารกลาง</t>
  </si>
  <si>
    <t>สำนักแผนงานและสารสนเทศ</t>
  </si>
  <si>
    <t>สำนักจัดการป่าชุมชน</t>
  </si>
  <si>
    <t>สำนักส่งเสริมการปลูกป่า</t>
  </si>
  <si>
    <t>สำนักป้องกันรักษาป่าและควบคุมไฟป่า</t>
  </si>
  <si>
    <t>สำนักจัดการที่ดินป่าไม้</t>
  </si>
  <si>
    <t>สำนักวิจัยและพัฒนาการป่าไม้</t>
  </si>
  <si>
    <t>กองการอนุญาต</t>
  </si>
  <si>
    <t xml:space="preserve">สำนักเศรษฐกิจการป่าไม้ </t>
  </si>
  <si>
    <t>กลุ่มนิติการ</t>
  </si>
  <si>
    <t>สำนักโครงการพระราชดำริและกิจการพิเศษ</t>
  </si>
  <si>
    <t>สำนักการป่าไม้ต่างประเทศ</t>
  </si>
  <si>
    <t>สำนักจัดการป่านันทนาการ</t>
  </si>
  <si>
    <t>กลุ่มพัฒนาระบบบริหาร</t>
  </si>
  <si>
    <t>ศูนย์เทคโนโลยีสารสนเทศและการสื่อสาร</t>
  </si>
  <si>
    <t>กลุ่มตรวจสอบภายใน</t>
  </si>
  <si>
    <t>กลุ่มงานจริยธรรม</t>
  </si>
  <si>
    <t>สำนักจัดการทรัพยากรป่าไม้ที่ 1 (เชียงใหม่)</t>
  </si>
  <si>
    <t>สำนักจัดการทรัพยากรป่าไม้ที่ 2 (เชียงราย)</t>
  </si>
  <si>
    <t>สำนักจัดการทรัพยากรป่าไม้ที่ 3 (ลำปาง)</t>
  </si>
  <si>
    <t>สำนักจัดการทรัพยากรป่าไม้ที่ 4 (ตาก)</t>
  </si>
  <si>
    <t>สำนักจัดการทรัพยากรป่าไม้ที่ 5 (สระบุรี)</t>
  </si>
  <si>
    <t>สำนักจัดการทรัพยากรป่าไม้ที่ 6 (อุดรธานี)</t>
  </si>
  <si>
    <t>สำนักจัดการทรัพยากรป่าไม้ที่ 7 (ขอนแก่น)</t>
  </si>
  <si>
    <t>สำนักจัดการทรัพยากรป่าไม้ที่ 8 (นครราชสีมา)</t>
  </si>
  <si>
    <t>สำนักจัดการทรัพยากรป่าไม้ที่ 9 (ชลบุรี)</t>
  </si>
  <si>
    <t>สำนักจัดการทรัพยากรป่าไม้ที่ 10 (ราชบุรี)</t>
  </si>
  <si>
    <t>สำนักจัดการทรัพยากรป่าไม้ที่ 11 (สุราษฎร์ธานี)</t>
  </si>
  <si>
    <t>สำนักจัดการทรัพยากรป่าไม้ที่ 12 (นครศรีธรรมราช)</t>
  </si>
  <si>
    <t>สำนักจัดการทรัพยากรป่าไม้ที่ 13 (สงขลา)</t>
  </si>
  <si>
    <t>สำนักจัดการทรัพยากรป่าไม้ที่ 1 สาขาแม่ฮ่องสอน</t>
  </si>
  <si>
    <t>สำนักจัดการทรัพยากรป่าไม้ที่ 3 สาขาแพร่</t>
  </si>
  <si>
    <t>สำนักจัดการทรัพยากรป่าไม้ที่ 4 สาขานครสวรรค์</t>
  </si>
  <si>
    <t>สำนักจัดการทรัพยากรป่าไม้ที่ 4 สาขาพิษณุโลก</t>
  </si>
  <si>
    <t>สำนักจัดการทรัพยากรป่าไม้ที่ 6 สาขานครพนม</t>
  </si>
  <si>
    <t>สำนักจัดการทรัพยากรป่าไม้ที่ 7 สาขาอุบลราชธานี</t>
  </si>
  <si>
    <t>สำนักจัดการทรัพยากรป่าไม้ที่ 9 สาขาปราจีนบุรี</t>
  </si>
  <si>
    <t>สำนักจัดการทรัพยากรป่าไม้ที่ 10 สาขาเพชรบุรี</t>
  </si>
  <si>
    <t>สำนักจัดการทรัพยากรป่าไม้ที่ 12 สาขากระบี่</t>
  </si>
  <si>
    <t>สำนักจัดการทรัพยากรป่าไม้ที่ 13 สาขานราธิวาส</t>
  </si>
  <si>
    <t>รวมทั้งสิ้น</t>
  </si>
  <si>
    <t>กรมป่าไม้ กระทรวงทรัพยากรธรรมชาติและสิ่งแวดล้อม</t>
  </si>
  <si>
    <t xml:space="preserve">  </t>
  </si>
  <si>
    <t>ผู้ที่ได้รับการคัดเลือกและราคาที่ตกลงซื้อหรือจ้าง</t>
  </si>
  <si>
    <t>การจัดซื้อ</t>
  </si>
  <si>
    <t>การจัดจ้าง</t>
  </si>
  <si>
    <t>ไม่มีการจัดซื้อ</t>
  </si>
  <si>
    <t>สำนักจัดการทรัพยากรป่าไม้ที่ ๕ (สระบุรี)</t>
  </si>
  <si>
    <t>ไม่มีการจัดจ้าง</t>
  </si>
  <si>
    <t>สำนักเศรษฐกิจการป่าไม้</t>
  </si>
  <si>
    <t xml:space="preserve"> </t>
  </si>
  <si>
    <t xml:space="preserve"> สำนักจัดการทรัพยากรป่าไม้ที่ 8 (นครราชสีมา)</t>
  </si>
  <si>
    <t>สำนักจัดการทรัพยากรป่าไม้ ที่ 13 (สงขลา)</t>
  </si>
  <si>
    <t>รวมจัดซื้อจัาง/ครั้ง</t>
  </si>
  <si>
    <t>จำนวนเงินจัดซื้อจัดจัาง/บาท</t>
  </si>
  <si>
    <t>จัดจัาง</t>
  </si>
  <si>
    <t>สำนักจัดการทรัพยากรป่าไม้ที่ ๑๑ (สุราษฎร์ธานี)</t>
  </si>
  <si>
    <t>ไม่ส่งรายงาน</t>
  </si>
  <si>
    <t>สรุปผลการดำเนินการจัดซื้อจัดจ้างในรอบเดือน มกราคม 2569</t>
  </si>
  <si>
    <t>ข้อมูล ณ วันที่ 31 มกราคม 2569</t>
  </si>
  <si>
    <t>จ้างเหมาบริการด้านงานส่งเสริม</t>
  </si>
  <si>
    <t>เฉพาะเจาะจง</t>
  </si>
  <si>
    <t>นายปฐวี  พุฒิไพโรจน์</t>
  </si>
  <si>
    <t>ราคาเหมาะสม</t>
  </si>
  <si>
    <t>ใบสั่งจ้าง เลขที่ 1604.23/</t>
  </si>
  <si>
    <t xml:space="preserve">และเผยแพร่ </t>
  </si>
  <si>
    <t>(ข)</t>
  </si>
  <si>
    <t>18,000 บาท</t>
  </si>
  <si>
    <t>และถูกต้องตาม พรบ.</t>
  </si>
  <si>
    <t>1.03/2569 ลว. 18 ธ.ค. 68</t>
  </si>
  <si>
    <t>เดือนมกราคม 2569</t>
  </si>
  <si>
    <t>การจัดซื้อจัดจ้าง</t>
  </si>
  <si>
    <t>จ้างเหมาบริการด้านงานบริหารงาน</t>
  </si>
  <si>
    <t xml:space="preserve">นางสาวเพชรี  </t>
  </si>
  <si>
    <t>ข้อตกลง เลขที่ 1604.23/</t>
  </si>
  <si>
    <t xml:space="preserve">ทั่วไป </t>
  </si>
  <si>
    <t>จิรเศรษฐดิลก</t>
  </si>
  <si>
    <t>1.02/2569 ลว. 6 ต.ค. 68</t>
  </si>
  <si>
    <t>นายศุภวิชญ์</t>
  </si>
  <si>
    <t>แจ้งคำขำ</t>
  </si>
  <si>
    <t>1.01/2569 ลว. 6 ต.ค. 68</t>
  </si>
  <si>
    <t>เช่าเครื่องถ่ายเอกสาร</t>
  </si>
  <si>
    <t>บริษัท ดั๊บเบิ้ล เอ</t>
  </si>
  <si>
    <t>สัญญาเช่า เลขที่ 1604.23/</t>
  </si>
  <si>
    <t>ดิจิตอล ซินเนอร์จี จำกัด</t>
  </si>
  <si>
    <t>1.05/2568 ลว. 4 พ.ย. 67</t>
  </si>
  <si>
    <t>9,496.85 บาท</t>
  </si>
  <si>
    <t>เช่าอาคารเก็บเอกสารและพัสดุ</t>
  </si>
  <si>
    <t>นางสาวญานี  โพธิ์เวียง</t>
  </si>
  <si>
    <t>ของสำนักจัดการป่าชุมชน</t>
  </si>
  <si>
    <t>10,000 บาท</t>
  </si>
  <si>
    <t>1.04/2568 ลว. 28 ต.ค. 67</t>
  </si>
  <si>
    <t>บมจ.ธนาคารกรุงไทย</t>
  </si>
  <si>
    <t>หนังสือที่ ทส 1604.23/853</t>
  </si>
  <si>
    <t>1,530 บาท</t>
  </si>
  <si>
    <t>ลว. 1 ต.ค. 68</t>
  </si>
  <si>
    <t>จ้างซ่อมรถยนต์หมายเลขทะเบียน</t>
  </si>
  <si>
    <t>บริษัท โตโยต้า</t>
  </si>
  <si>
    <t>ฮภ 6180 กทม.</t>
  </si>
  <si>
    <t>กรุงไทย จำกัด</t>
  </si>
  <si>
    <t>2.20/2569 ลว. 2 ก.พ. 69</t>
  </si>
  <si>
    <t>3,846.65 บาท</t>
  </si>
  <si>
    <t>ฮอ 8501 กทม.</t>
  </si>
  <si>
    <t>2.22/2569 ลว. 25 ก.พ. 69</t>
  </si>
  <si>
    <t>4,376.73 บาท</t>
  </si>
  <si>
    <t>บริษัท อีซุซุ</t>
  </si>
  <si>
    <t>ใบสั่งจ้าง เลขที่ 1604.51/</t>
  </si>
  <si>
    <t>2 กจ 7644 กทม.</t>
  </si>
  <si>
    <t>กรุงเทพบริการ จำกัด</t>
  </si>
  <si>
    <t>2.21/2569 ลว. 13 ก.พ. 69</t>
  </si>
  <si>
    <t>30,843.70 บาท</t>
  </si>
  <si>
    <t>ซื้อวัสดุสำนักงาน วัสดุคอมพิวเตอร์</t>
  </si>
  <si>
    <t>ห้างหุ้นส่วนจำกัด</t>
  </si>
  <si>
    <t>ใบสั่งซื้อ เลขที่ 1604.23/</t>
  </si>
  <si>
    <t>วัสดุไฟฟ้าและวิทยุ และวัสดุงานบ้าน</t>
  </si>
  <si>
    <t>เอ็น.พี.จี.เอ็นเตอร์ไพรส์</t>
  </si>
  <si>
    <t>2.23/2569 ลว. 2 มี.ค. 69</t>
  </si>
  <si>
    <t>งานครัว จำนวน 38 รายการ</t>
  </si>
  <si>
    <t>97,563.67 บาท</t>
  </si>
  <si>
    <t>จ้างซ่อมเครื่องปรับอากาศ</t>
  </si>
  <si>
    <t>สุรพล แอร์ เซอร์วิส</t>
  </si>
  <si>
    <t>จำนวน 2 เครื่อง</t>
  </si>
  <si>
    <t>32,125 บาท</t>
  </si>
  <si>
    <t>2.24/2569 ลว. 2 มี.ค. 69</t>
  </si>
  <si>
    <t>ซื้อน้ำมันเชื้อเพลิงสำหรับรถยนต์</t>
  </si>
  <si>
    <t>ราชการ</t>
  </si>
  <si>
    <t>สรุปผลการดำเนินการจัดซื้อจัดจ้างในรอบเดือน กุมภาพันธ์ 2569</t>
  </si>
  <si>
    <t>ข้อมูล ณ วันที่ 28 กุมภาพันธ์ 2569</t>
  </si>
  <si>
    <t>วิธีเฉพาะเจาะจง</t>
  </si>
  <si>
    <t>วงเงินไม่เกินกฎกระทรวง</t>
  </si>
  <si>
    <t>เช่าคอมพิวเตอร์พร้อมจอ จำนวน 3 ชุด และเครื่องพิมพ์ จำนวน 1 เครื่อง ประจำเดือน ธ.ค. 68 (ส่วนกำหนดเขตฯ)</t>
  </si>
  <si>
    <t>เช่าคอมพิวเตอร์พร้อมจอ จำนวน 3 ชุด และเครื่องพิมพ์ จำนวน 1 เครื่อง ประจำเดือน ม.ค. 69 (ส่วนกำหนดเขตฯ)</t>
  </si>
  <si>
    <t>ซื้อวัสดุคอมพิวเตอร์ (ส่วนอำนวยการ)</t>
  </si>
  <si>
    <t>ซื้อภาพถ่ายทางอากาศบริเวณพื้นที่ ต. บ้านต๋อม อ. แม่นาเรือ และ ต. แม่ปืน อ. เมืองพะเยา จ. พะเยา (ส่วนสำรวจฯ)</t>
  </si>
  <si>
    <t>ซื้อภาพถ่ายทางอากาศบริเวณพื้นที่ ต. เกาะช้าง อ. เกาะช้าง จ. ตราด (ส่วนสำรวจฯ)</t>
  </si>
  <si>
    <t>ซื้ออากาศยานไร้คนขับ สำหรับจัดทำแผนที่ความละเอียดสูง พร้อมอุปกรณ์ครบชุด (ส่วนภูมิฯ)</t>
  </si>
  <si>
    <t>ค่าเช่าสถานที่จัดประชุม ระหว่างวันที่ 10-13 กุมภาพันธ์ 2569 (ส่วนภูมิฯ)</t>
  </si>
  <si>
    <t>จ้างที่ปรึกษาโครงการจัดทำข้อมูลสภาพพื้นที่ป่าไม้และชนิดป่า ปี พ.ศ. 2568</t>
  </si>
  <si>
    <t xml:space="preserve">ค่าเช่าเครื่องถ่ายเอกสาร จำนวน 2 เครื่องประจำเดือน ม.ค. 69 </t>
  </si>
  <si>
    <t>สัญญาเลขที่ 1603.1/1/2569 ลว. 1 ต.ค. 2568</t>
  </si>
  <si>
    <t>สัญญาเลขที่ 1603.1/5/2569 ลว. 26 พ.ย. 2568</t>
  </si>
  <si>
    <t>ใบสั่งซื้อเลขที่ 1603.1/51/2569 ลว. 2 ธ.ค. 2568</t>
  </si>
  <si>
    <t>ใบสั่งซื้อเลขที่          1603.1/82/2569 ลว. 13 ก.พ. 69</t>
  </si>
  <si>
    <t>ใบสั่งซื้อเลขที่       1603.1/62/2569 ลว.7 ม.ค. 2569</t>
  </si>
  <si>
    <t>ใบสั่งซื้อเลขที่       1603.1/71/2569 ลว. 20 ม.ค. 2569</t>
  </si>
  <si>
    <t>ซื้อวัสดุอุปกรณ์ โครงการประชุมเชิงปฏิบัติการฯ จำนวน 74 ชุด (ส่วนกำหนดเขตฯ)</t>
  </si>
  <si>
    <t>ซื้อวัสดุ เครื่องเขียนและอุปกรณ์ (ปากกา สมุด) จำนวน 50 ชุด (ส่วนภูมิฯ)</t>
  </si>
  <si>
    <t>จ้างจัดทำกระเป๋า โครงการประชุมเชิงปฏิบัติการฯ จำนวน 74 ใบ (ส่วนกำหนดเขตฯ)</t>
  </si>
  <si>
    <t>จ้างจัดทำเอกสาร โครงการอบรมเชิงปฏิบัติการฯ จำนวน 74 ใบ (ส่วนกำหนดเขตฯ)</t>
  </si>
  <si>
    <t>จ้างเปลี่ยนถ่ายน้ำมันเครื่อง และตรวจเช็คทั่วไปรถยนต์ราชการ หมายเลขทะเบียน 1กภ 3054 กทม.(ส่วนอำนวยการ)</t>
  </si>
  <si>
    <t>ซ่อมจุดเชื่อมต่อกระจายสัญญาณ (Internet Hub) (ส่วนกำหนดเขตฯ)</t>
  </si>
  <si>
    <t>จ้างเปลี่ยนยางรถยนต์ เปลี่ยนถ่ายน้ำมันเครื่องและเช็คสภาพทั่วไปรถยนต์ราชการ หมายเลขทะเบียน 5ขย 8390 กทม.(ส่วนสำรวจฯ)</t>
  </si>
  <si>
    <t>ใบสั่งซื้อเลขที่ 1603.1/74/2569 ลว. 27 ม.ค. 2569</t>
  </si>
  <si>
    <t>สัญญาเลขที่ 1603.1/8/2569 ลว. 4 ธ.ค. 2568</t>
  </si>
  <si>
    <t>ใบสั่งจ้างเลขที่ 1603.1/83/2569 ลว. 13 ก.พ. 2569</t>
  </si>
  <si>
    <t>ใบสั่งจ้างเลขที่ 1603.1/79/2569 ลว. 5 ก.พ. 2569</t>
  </si>
  <si>
    <t>ใบสั่งจ้างเลขที่       1603.1/73/2569 ลว. 27 ม.ค. 2569</t>
  </si>
  <si>
    <t>ใบสั่งจ้างเลขที่       1603.1/77/2569 ลว. 28 ม.ค. 2569</t>
  </si>
  <si>
    <t>สัญญาเลขที่       1603.1/320/2568 ลว. 6 มิ.ย. 2568</t>
  </si>
  <si>
    <t>ใบสั่งจ้างเลขที่       1603.1/76/2569 ลว. 27 ม.ค. 2569</t>
  </si>
  <si>
    <t>ใบสั่งจ้างเลขที่       1603.1/75/2569 ลว. 27 ม.ค. 2569</t>
  </si>
  <si>
    <t>ใบสั่งจ้างเลขที่       1603.1/80/2569 ลว. 30 ม.ค. 2569</t>
  </si>
  <si>
    <t>ใบสั่งจ้างเลขที่       1603.1/81/2569 ลว. 30 ม.ค. 2569</t>
  </si>
  <si>
    <t>บ. ซี แอนด์ ซี เทคโนโลยีส์ คอร์ปอเรชั่น จก.15999.28</t>
  </si>
  <si>
    <t>บ. ซี แอนด์ ซี เทคโนโลยีส์ คอร์ปอเรชั่น จก.40874</t>
  </si>
  <si>
    <t>บ. ซี แอนด์ ซี เทคโนโลยีส์ คอร์ปอเรชั่น จก. 15,999.28</t>
  </si>
  <si>
    <t>บ. ซี แอนด์ ซี เทคโนโลยีส์ คอร์ปอเรชั่น จก.40,874</t>
  </si>
  <si>
    <t>บ. ออลกู๊ด56 จก. 2,450.3</t>
  </si>
  <si>
    <t>หจก. วิสารัตน์ซัพพลาย 2004 3,700</t>
  </si>
  <si>
    <t>กรมแผนที่ทหาร 8,200</t>
  </si>
  <si>
    <t>กรมแผนที่ทหาร 5,920</t>
  </si>
  <si>
    <t>P.R.Y. CENTER 3,000</t>
  </si>
  <si>
    <t>บ. ไครอน จก. 3,960,000</t>
  </si>
  <si>
    <t>หจก. วิสารัตน์ซัพพลาย 2004 3,960,000</t>
  </si>
  <si>
    <t>P.R.Y. CENTER 33,300</t>
  </si>
  <si>
    <t>บ. โรงแรมสยามแกรนด์ จก. 30,000</t>
  </si>
  <si>
    <t>บ. ลักซ์เพอร์ตี้แพลนเน็ท จก. 31,993</t>
  </si>
  <si>
    <t>มหาวิทยาลัยเกษตรศาสตร์ 690,000</t>
  </si>
  <si>
    <t>บ. เน็กซ์ ซับลิเมชั่น (ประเทศไทย) จก. 15,000</t>
  </si>
  <si>
    <t>P.R.Y. CENTER 7,500</t>
  </si>
  <si>
    <t>บ. อีซูซุ เมโทร จก. 4,847.1</t>
  </si>
  <si>
    <t>บ. โตโยต้า กรุงไทย จก. 39,919.9</t>
  </si>
  <si>
    <t>จ้างจัดทำกระเป๋า โครงการประชุมเชิงปฏิบัติการ เรื่อง การใช้เครื่องรับสัญญาณดาวเทียม (GNSS) จำนวน 50 ใบ (ส่วนภูมิฯ)</t>
  </si>
  <si>
    <t>จ้างจัดทำเอกสาร  โครงการประชุมเชิงปฏิบัติการ เรื่อง การใช้เครื่องรับสัญญาณดาวเทียม (GNSS) จำนวน 50 ใบ (ส่วนภูมิฯ)</t>
  </si>
  <si>
    <t>จ้างเหมาจัดทำหลักเขตป่าชุมชน ให้ทำด้วยเสาปูนเป็นรูปสี่เหลี่ยมขนาดกว้างและหนา 10*10 เนติเมตร ยาว 1.20 เมตร จ.เพชรบูรณ์</t>
  </si>
  <si>
    <t>นายธนกฤต ดีสา</t>
  </si>
  <si>
    <t>ราคาต่ำสุด</t>
  </si>
  <si>
    <t>เลขที่ 3/2569 ลว. 15 ธ.ค. 68</t>
  </si>
  <si>
    <t>จ้างเหมาจัดทำหลักเขตป่าชุมชน ป้ายแนวเขตบริเวณเพื่อการอนุรักษ์ และป้ายแนวเขตเพื่อการใช้ประโยชน์ ขนาด 20*50 ซ.ม. จ.เพชรบูรณ์</t>
  </si>
  <si>
    <t>เจ ปริ้นท์</t>
  </si>
  <si>
    <t>เลขที่ 4/2569 ลว. 19 ธ.ค. 68</t>
  </si>
  <si>
    <t>จ้างเหมาจัดทำหลักเขตป่าชุมชน ให้ทำด้วยเสาปูนเป็นรูปสี่เหลี่ยมขนาดกว้างและหนา 10*10 เนติเมตร ยาว 1.20 เมตร จ.พิษณุโลก</t>
  </si>
  <si>
    <t>จ้างเหมาจัดทำหลักเขตป่าชุมชน ป้ายแนวเขตบริเวณเพื่อการอนุรักษ์ และป้ายแนวเขตเพื่อการใช้ประโยชน์ ขนาด 20*50 ซ.ม. จ.พิษณุโลก</t>
  </si>
  <si>
    <t>จ้างเหมาปฏิบัติงานจัดทำแนวกันไฟ หน่วยป้องกันรักษาป่าที่ พช 7 น้ำร้อน จ.เพชรบูรณ์</t>
  </si>
  <si>
    <t>ชนาภา เครือพัฒนา</t>
  </si>
  <si>
    <t>เลขที่ 1/2569 ลว. 8 ธ.ค. 68</t>
  </si>
  <si>
    <t>จ้างเหมาปฏิบัติงานจัดทำแนวกันไฟ ป่าลุ่มน้ำป่าสักฝั่งซ้าย จ.เพชรบูรณ์</t>
  </si>
  <si>
    <t>นายรุ่งเพชร เขาอิน</t>
  </si>
  <si>
    <t>เลขที่ 13/2569 ลว. 11 ธ.ค. 68</t>
  </si>
  <si>
    <t>จ้างเหมาปฏิบัติงานจัดทำแนวกันไฟ ป่าวังชมภู จ.เพชรบูรณ์</t>
  </si>
  <si>
    <t>น.ส.สุวิมล สังข์เทศ</t>
  </si>
  <si>
    <t>เลขที่ 2/2569 ลว. 9 ธ.ค. 68</t>
  </si>
  <si>
    <t>จ้างเหมาปฏิบัติงานบริหารจัดการเชื้อเพลิงป่าลุ่มน้ำป่าสัก จ.เพชรบูรณ์</t>
  </si>
  <si>
    <t>นายพยงค์ เขาอิน</t>
  </si>
  <si>
    <t>เลขที่ 6/2569 ลว. 5 ม.ค. 69</t>
  </si>
  <si>
    <t>จ้างเหมาปฏิบัติงานบริหารจัดการเชื้อเพลิงป่าลุ่มน้ำวังทองฝั่งซ้าย จ.พิษณุโลก</t>
  </si>
  <si>
    <t>นางเสาวคนธ์ บัวยัง</t>
  </si>
  <si>
    <t>เลขที่ 16/2569 ลว. 6 ม.ค. 69</t>
  </si>
  <si>
    <t>เลขที่ 5/2569 ลว. 29 ธ.ค. 68</t>
  </si>
  <si>
    <t>จ้างเหมาปฏิบัติงานจัดทำแนวกันลามในพื้นที่ป่าสงวนแห่งชาติ ชนแดน ที่ 1 จ.เพชรบูรณ์</t>
  </si>
  <si>
    <t>เลขที่ 3/2569 ลว. 14 ม.ค. 69</t>
  </si>
  <si>
    <t>จ้างเหมาปฏิบัติงานบริหารจัดการเชื้อเพลิงป่าลุ่มน้ำป่าสักฝั่งซ้าย จ.เพชรบูรณ์</t>
  </si>
  <si>
    <t>เลขที่ 7/2569 ลว. 9 ม.ค. 69</t>
  </si>
  <si>
    <t>จ้างเหมาปฏิบัติงานจัดทำกล้าไม้ขนาดใหญ่ จำนวน 44,000 กล้า สถานีเพาะชำกล้าไม้ชาติตระการ จังหวัดพิษณุโลก</t>
  </si>
  <si>
    <t>นางกฤษณา จันทะคุณ</t>
  </si>
  <si>
    <t>เลขที่ 7/2569 ลว. 4 ธ.ค. 68</t>
  </si>
  <si>
    <t>จ้างเหมาปฏิบัติงานเพราะชำกล้าไม้ทั่วไปเพื่อเตรียมจัดทำกล้าไม้ขนาดใหญ่ จำนวน 44,000 กล้า สถานีเพาะชำกล้าไม้ชาติตระการ จังหวัดพิษณุโลก</t>
  </si>
  <si>
    <t>เลขที่ 6/2569 ลว. 4 ธ.ค. 68</t>
  </si>
  <si>
    <t>จ้างเหมาปฏิบัติงานเพราะชำกล้าไม้ทั่วไปเพื่อการแจกจ่าย จำนวน 261,000 กล้า สถานีเพาะชำกล้าไม้ชาติตระการ จังหวัดพิษณุโลก</t>
  </si>
  <si>
    <t>เลขที่ 5/2569 ลว. 4 ธ.ค. 68</t>
  </si>
  <si>
    <t>จ้างเหมาปฏิบัติงานบำรุงรักษาป่าที่ 2-6 ป่าเขากระยาง ที่ 16 จ.พิษณุโลก</t>
  </si>
  <si>
    <t>หจก.วัฒนาไพร</t>
  </si>
  <si>
    <t>เลขที่ 1/2569 ลว. 8 ม.ค. 69</t>
  </si>
  <si>
    <t>จ้างเหมาปฏิบัติงานจัดทำแนวกันไฟ น้ำเดื่อ-บ้านโคก ที่ 8 จ.เพชรบูรณ์</t>
  </si>
  <si>
    <t>นายทัตพล นวลปัน</t>
  </si>
  <si>
    <t>เลขที่ 2/2569 ลว. 29 ธ.ค. 68</t>
  </si>
  <si>
    <t xml:space="preserve">ค่าวัสดุการเกษตร กิจกรรมเพาะชำกล้าไม้ทั่วไป </t>
  </si>
  <si>
    <t>เกษตรพาณิชย์</t>
  </si>
  <si>
    <t>เลขที่ 5/2569 ลว. 25 ธ.ค. 68</t>
  </si>
  <si>
    <t>ค่าวัสดุการเกษตร กิจกรรมเพาะชำกล้าไม้มีค่า</t>
  </si>
  <si>
    <t>เลขที่ 4/2569 ลว. 25 ธ.ค. 68</t>
  </si>
  <si>
    <t>เลขที่ 3/2569 ลว. 25 ธ.ค. 68</t>
  </si>
  <si>
    <t>ค่าวัสดุการเกษตร กิจกรรมบำรุงป่าใช้สอย</t>
  </si>
  <si>
    <t>เลขที่ 2/2569 ลว. 25 ธ.ค. 68</t>
  </si>
  <si>
    <t>เลขที่ 7/2569 ลว. 25 ธ.ค. 68</t>
  </si>
  <si>
    <t>จ้างเหมาปฏิบัติงานเพาะชำหญ้าแฝก จำนวน 300,000 กล้า</t>
  </si>
  <si>
    <t>นายธีระ สีสุก</t>
  </si>
  <si>
    <t>เลขที่ 2/2569 ลว. 16 ธ.ค. 68</t>
  </si>
  <si>
    <t>จ้างเหมาปฏิบัติงานเพาะชำหญ้าแฝก จำนวน 200,000 กล้า</t>
  </si>
  <si>
    <t>เลขที่ 1/2569 ลว. 16 ธ.ค. 68</t>
  </si>
  <si>
    <t>ค่าทำป้ายประชาสัมพันธ์</t>
  </si>
  <si>
    <t>ร้านป้ายเพชร</t>
  </si>
  <si>
    <t>เลขที่ 3/2569 ลว. 7 ม.ค. 69</t>
  </si>
  <si>
    <t>ค่าวัสดุการเกษตร ปลูกไม้ใช้สอย</t>
  </si>
  <si>
    <t>ค่าวัสดุการเกษตร กิจกรรมเพาะชำกล้าหญ้าแฝก</t>
  </si>
  <si>
    <t>เลขที่ 6/2569 ลว. 25 ธ.ค. 68</t>
  </si>
  <si>
    <t>ค่าวัสดุการเกษตร กิจกรรมเพาะชำกล้าไม้ทั่วไป</t>
  </si>
  <si>
    <t>ค่าวัสดุการเกษตร กิจกรรมเพาะชำหญ้าแฝก</t>
  </si>
  <si>
    <t>จ้างเหมาปฏิบัติงานบำรุงรักษาป่าปีที่ 2-6 ป่าลุ่มน้ำป่าสัก ที่ 11 จ.เพชรบูรณ์</t>
  </si>
  <si>
    <t>นายศรีธนน กันยาประสิทธิ์</t>
  </si>
  <si>
    <t>เลขที่ 6/2569 ลว. 9 ม.ค. 69</t>
  </si>
  <si>
    <t>จ้างเหมาปฏิบัติงานบำรุงป่าปีที่ 7-10 ป่าภูเปือย ภูขี้เถ้า ภูเรือ ที่ 5 จ.เพชรบูรณ์</t>
  </si>
  <si>
    <t>นายสมรัก กันยาประสิทธิ์</t>
  </si>
  <si>
    <t>เลขที่ 1/2569 ลว. 30 ธ.ค. 68</t>
  </si>
  <si>
    <t>จ้างเหมาปฏิบัติงานบำรุงป่าปีที่ 7-10 ป่าภูเปือย ภูขี้เถ้า ภูเรือ ที่ 7 จ.เพชรบูรณ์</t>
  </si>
  <si>
    <t>นายธวัชชัย จันทร์ดี</t>
  </si>
  <si>
    <t>เลขที่ 3/2569 ลว. 30 ธ.ค. 68</t>
  </si>
  <si>
    <t>จ้างเหมาปฏิบัติงานบำรุงป่าปีที่ 7-10 ป่าลุ่มน้ำป่าสัก ที่ 11 จ.เพชรบูรณ์</t>
  </si>
  <si>
    <t>จ้างเหมาปฏิบัติงานบำรุงป่าปีที่ 7-10 ป่านาอิน-นายาง ที่ 4 จ.พิษณุโลก</t>
  </si>
  <si>
    <t>จ้างเหมาปฏิบัติงานบำรุงป่าปีที่ 7-10 ป่านาอิน-นายาง ที่ 7 จ.พิษณุโลก</t>
  </si>
  <si>
    <t>นายสายชล เชื้อบุญมี</t>
  </si>
  <si>
    <t>เลขที่ 1/2569 ลว. 14 ม.ค. 69</t>
  </si>
  <si>
    <t>จ้างเหมาปฏิบัติงานบำรุงป่าปีที่ 7-10 ป่านาอิน-นายาง ที่ 6 จ.พิษณุโลก</t>
  </si>
  <si>
    <t>จ้างเหมาปฏิบัติงานบำรุงป่าเพื่อการวิวัย ป่าแควน้อยที่ 6 จ.พิษณุโลก</t>
  </si>
  <si>
    <t>นายรุ่งโรจน์ กันยาประสิทธิ์</t>
  </si>
  <si>
    <t>จ้างเหมาปฏิบัติงานบำรุงป่าปีที่ 2-6  ป่าลุ่มน้ำป่าสัก ที่ 11 จ.เพชรบูรณ์</t>
  </si>
  <si>
    <t>นายจำปา กันยาประสิทธิ์</t>
  </si>
  <si>
    <t>จ้างเหมาปฏิบัติงานบำรุงป่าปีที่ 2-6  ป่าห้วยทินและป่าคลองตีบ ที่ 31 จ.เพชรบูรณ์</t>
  </si>
  <si>
    <t>จ้างเหมาปฏิบัติงานบำรุงรักษาป่าที่ 2-6 ป่าน้ำภาคและป่าลำแควน้อยฝั่งซ้าย ที่ 16 จ.พิษณุโลก</t>
  </si>
  <si>
    <t>จ้างเหมาปฏิบัติงานบำรุงรักษาป่าที่ 2-6 ป่าสองฝั่งลำน้ำแควน้อย ที่ 13 จ.พิษณุโลก</t>
  </si>
  <si>
    <t>นางพัชรีพร เชื้อบุญมี</t>
  </si>
  <si>
    <t>จ้างเหมาปฏิบัติงานบำรุงรักษาป่าที่ 2-6 ป่าห้วยทินและป่าคลองตีบ ที่ 22 จ.เพชรบูรณ์</t>
  </si>
  <si>
    <t>จ้างเหมาปฏิบัติงานบำรุงป่าปีที่ 2-6  ป่าโป่งแค ที่ 4 จ.พิษณุโลก</t>
  </si>
  <si>
    <t>จ้างเหมาปฏิบัติงานบำรุงป่าปีที่ 2-6  ป่าเนินเพิ่ม ที่ 2 จ.พิษณุโลก</t>
  </si>
  <si>
    <t>นายวันทา กันยาประสิทธิ์</t>
  </si>
  <si>
    <t>จ้างเหมาปฏิบัติงานบำรุงป่าปีที่ 2-6  ป่าสองฝั่งลำน้ำแควน้อย ที่ 12 จ.พิษณุโลก</t>
  </si>
  <si>
    <t>จ้างเหมาปฏิบัติงานบำรุงป่าปีที่ 2-6  ป่าสองฝั่งลำน้ำแควน้อย ที่ 7 จ.พิษณุโลก</t>
  </si>
  <si>
    <t>จ้างเหมาปฏิบัติงานบำรุงป่าปีที่ 2-6  ป่าน้ำภาคและป่าลำน้ำแควน้อยฝั่งซ้าย ที่ 7 จ.พิษณุโลก</t>
  </si>
  <si>
    <t>จ้างเหมาปฏิบัติงานบำรุงป่าปีที่ 2-6  ป่าลุ่มน้ำวังทองฝั่งซ้าย ที่1จ.พิษณุโลก</t>
  </si>
  <si>
    <t>จ้างเหมาปฏิบัติงานบำรุงป่าปีที่ 2-6  ป่าลุ่มน้ำวังทองฝั่งขวา ที่ 7 จ.พิษณุโลก</t>
  </si>
  <si>
    <t>จ้างเหมาบริการเพื่อช่วยปฏิบัติงานกิจกรรมตรวจติดตามการปฏิบัติตามข้อกำหนดการใช้ที่ดิน</t>
  </si>
  <si>
    <t>นายธนภัทร พริบไหว</t>
  </si>
  <si>
    <t>เลขที่ 8/2569 ลว. 30 ธ.ค. 68</t>
  </si>
  <si>
    <t>นางกองแก้ว ทองภู</t>
  </si>
  <si>
    <t>เลขที่ 4/2569 ลว. 9 ม.ค. 69</t>
  </si>
  <si>
    <t>เลขที่ 3/2569 ลว. 9 ม.ค. 69</t>
  </si>
  <si>
    <t>เลขที่ 2/2569 ลว. 9 ม.ค. 69</t>
  </si>
  <si>
    <t>ค่าวัสดุสำนักงาน จำนวน 15 รายการ หน่วยป้องกันรักษาป่าที่ พช.6 วังชมภู จ.เพชรบูรณ์</t>
  </si>
  <si>
    <t>หจก.จิตติศึกษาภัณฑ์</t>
  </si>
  <si>
    <t>เลขที่ 3/2569 ลว. 8 ม.ค. 69</t>
  </si>
  <si>
    <t>จ้างจัดทำป้ายประชาสัมพันธ์หน่วยป้องกันรักษาป่า เขาค้อ ที่ 2 จ.เพชรบูรณ์</t>
  </si>
  <si>
    <t>เด๋อ ไอเดีย</t>
  </si>
  <si>
    <t>จ้างเหมาปฏิบัติงานจัดทำแนวกันลาม</t>
  </si>
  <si>
    <t>นายอภินันท์ ชัยทรัพย์มงคล</t>
  </si>
  <si>
    <t>เลขที่ 4/2569 ลว. 23 ม.ค. 69</t>
  </si>
  <si>
    <t>จ้างจัดทำป้ายประชาสัมพันธ์หน่วยป้องกันรักษาป่า น้ำชุน ที่ 11 จ.เพชรบูรณ์</t>
  </si>
  <si>
    <t>นางสมคิด เขียวอ่อน</t>
  </si>
  <si>
    <t>เลขที่ 4/2569 ลว. 21 ม.ค. 69</t>
  </si>
  <si>
    <t>จ้างเหมาปฏิบัติงานจัดทำแนวกันลามในพื้นที่ป่าสงวนแห่งชาติ นาพอสอง จ.เพชรบูรณ์</t>
  </si>
  <si>
    <t>นายเกรียงไกร พรมฟู</t>
  </si>
  <si>
    <t>เลขที่ 4/2569 ลว. 16 ม.ค. 69</t>
  </si>
  <si>
    <t>จ้างเหมาปฏิบัติงานบริหารจัดการเชื้อเพลิงในพื้นที่ป่าสงวนแห่งชาติป่าลุ่มน้ำวังทองฝั่งขวา จ.พิษณุโลก</t>
  </si>
  <si>
    <t>เลขที่ 15/2569 ลว. 5 ม.ค. 69</t>
  </si>
  <si>
    <t>นางสาวิตรี สันทอง</t>
  </si>
  <si>
    <t>เลขที่ 4/2569 ลว. 22 ม.ค. 69</t>
  </si>
  <si>
    <t>จ้างปฏิบัติงานกิจกรรมบำรุงรักษาป่าปีที่ 2-6 ป่าลุ่มน้ำป่าสักที่ 13 จ.เพชรบูรณ์</t>
  </si>
  <si>
    <t>นายสนั่น เลิศอุดม</t>
  </si>
  <si>
    <t>เลขที่ 1/2569 ลว. 6 ม.ค. 69</t>
  </si>
  <si>
    <t>จ้างเหมาปฏิบัติงานบำรุงรักษาป่าปีที่ 2-6 ป่าลุ่มน้ำป่าสัก ที่ 14 จ.เพชรบูรณ์</t>
  </si>
  <si>
    <t>เลขที่ 2/2569 ลว. 6 ม.ค. 69</t>
  </si>
  <si>
    <t>เลขที่ 3/2569 ลว. 6 ม.ค. 69</t>
  </si>
  <si>
    <t>จ้างเหมาปฏิบัติงานบำรุงรักษาป่าปีที่ 2-6 ป่าห้วยทินและป่าคลองตีบ ที่ 16 จ.เพชรบูรณ์</t>
  </si>
  <si>
    <t>นายชุมพล บาดาล</t>
  </si>
  <si>
    <t>จ้างเหมาปฏิบัติงานบำรุงรักษาป่าที่ 2-6 ป่าน้ำภาคและป่าลำแควน้อยฝั่งซ้าย ที่ 13 จ.พิษณุโลก</t>
  </si>
  <si>
    <t>นายจำเริญ ไม้หอม</t>
  </si>
  <si>
    <t>เลขที่ 1/2569 ลว. 13 ม.ค. 69</t>
  </si>
  <si>
    <t>จ้างเหมาปฏิบัติงานบำรุงรักษาป่าที่ 2-6 ป่าภูเปือย ภูขี้เถ้า และป่าภูเรือ ที่ 15 จ.เพชรบูรณ์</t>
  </si>
  <si>
    <t>นายชาติ คำทุม</t>
  </si>
  <si>
    <t>จ้างเหมาปฏิบัติงานบำรุงรักษาป่าที่ 2-6 ป่าภูเปือย ภูขี้เถ้า และป่าภูเรือ ที่ 16 จ.เพชรบูรณ์</t>
  </si>
  <si>
    <t>นางสาย ท้าวน้อย</t>
  </si>
  <si>
    <t>จ้างเหมาปฏิบัติงานบำรุงรักษาป่าที่ 2-6 ป่าภูเปือย ภูขี้เถ้า และป่าภูเรือ ที่ 17 จ.เพชรบูรณ์</t>
  </si>
  <si>
    <t>จ้างเหมาปฏิบัติงานบำรุงรักษาป่าที่ 2-6 ป่าลุ่มน้ำป่าสัก ที่ 9 จ.เพชรบูรณ์</t>
  </si>
  <si>
    <t>นายสมนึก สุวรรณกูล</t>
  </si>
  <si>
    <t>เลขที่ 5/2569 ลว. 13 ม.ค. 69</t>
  </si>
  <si>
    <t>จ้างเหมาปฏิบัติงานบำรุงรักษาป่าที่ 2-6 ป่าลุ่มน้ำป่าสัก ที่ 10 จ.เพชรบูรณ์</t>
  </si>
  <si>
    <t>เลขที่ 2/2569 ลว. 13 ม.ค. 69</t>
  </si>
  <si>
    <t>จ้างเหมาปฏิบัติงานบำรุงรักษาป่าที่ 2-6 ป่าลุ่มน้ำป่าสัก ที่ 13 จ.เพชรบูรณ์</t>
  </si>
  <si>
    <t>นายพรชัย คำอาบ</t>
  </si>
  <si>
    <t>เลขที่ 3/2569 ลว. 13 ม.ค. 69</t>
  </si>
  <si>
    <t>จ้างเหมาปฏิบัติงานบำรุงรักษาป่าที่ 2-6 ป่าลุ่มน้ำป่าสัก ที่ 14  จ.เพชรบูรณ์</t>
  </si>
  <si>
    <t>เลขที่ 4/2569 ลว. 13 ม.ค. 69</t>
  </si>
  <si>
    <t>จ้างเหมาปฏิบัติงานบำรุงรักษาป่าที่ 2-6 ป่าลุ่มน้ำวังทองฝั่งขวา ที่ 6 จ.พิษณุโลก</t>
  </si>
  <si>
    <t>น.ส.จิราพัชร ไม้หอม</t>
  </si>
  <si>
    <t>จ้างเหมาปฏิบัติงานบำรุงรักษาป่าที่ 2-6 ป่าลุ่มน้ำวังทองฝั่งขวาที่ 6 จ.พิษณุโลก</t>
  </si>
  <si>
    <t>นายสมควร อ้นแดง</t>
  </si>
  <si>
    <t>จ้างเหมาปฏิบัติงานบำรุงรักษาป่าที่ 2-6 ป่าลุ่มน้ำวังทองฝั่งขวา ที่ 10 จ.พิษณุโลก</t>
  </si>
  <si>
    <t>จ้างเหมาปฏิบัติงานบำรุงรักษาป่าที่ 2-6 ป่าห้วยทินและป่าคลองตีบ ที่ 5 จ.เพชรบูรณ์</t>
  </si>
  <si>
    <t>นายธงชัย ท้าวน้อย</t>
  </si>
  <si>
    <t>จ้างเหมาปฏิบัติงานบำรุงรักษาป่าที่ 2-6 ป่าห้วยทินและป่าคลองตีบ ที่ 16 จ.เพชรบูรณ์</t>
  </si>
  <si>
    <t>นายชาญชัย สุคงเจริญ</t>
  </si>
  <si>
    <t>จ้างเหมาปฏิบัติงานบำรุงรักษาป่าที่ 2-6 ป่าห้วยทินและป่าคลองตีบ ที่ 17 จ.เพชรบูรณ์</t>
  </si>
  <si>
    <t>จ้างเหมาปฏิบัติงานบำรุงรักษาป่าที่ 2-6 ป่าห้วยทินและป่าคลองตีบ ที่ 25 จ.เพชรบูรณ์</t>
  </si>
  <si>
    <t>จ้างปฏิบัติงานกิจกรรมบำรุงรักษาป่าปีที่ 7-10 ป่ภูเปือย ป่าภูขี้เถ้าและป่าภูเรือที่ 6 จ.เพชรบูรณ์</t>
  </si>
  <si>
    <t>จ้างปฏิบัติงานกิจกรรมบำรุงรักษาป่าปีที่ 7-10 ป่าภูเปือย ป่าภูขี้เถ้า และป่าภูเรือ ที่ 6 จ.เพชรบูรณ์</t>
  </si>
  <si>
    <t>จ้างปฏิบัติงานกิจกรรมบำรุงรักษาป่าปีที่ 7-10 ป่าซำบุ่นที่ 4 จ.เพชรบูรณ์</t>
  </si>
  <si>
    <t>นายวัลลพ โพธิ์ช่างเหล็ก</t>
  </si>
  <si>
    <t>จ้างปฏิบัติงานกิจกรรมบำรุงรักษาป่าปีที่ 7-10 ป่าเขาโปกหล่นที่ 1 จ.เพชรบูรณ์</t>
  </si>
  <si>
    <t>จ้างปฏิบัติงานกิจกรรมบำรุงรักษาป่าปีที่ 7-10 พื้นที่บุกรุกที่ 4 จ.เพชรบูรณ์</t>
  </si>
  <si>
    <t>จ้างปฏิบัติงานกิจกรรมบำรุงรักษาป่าปีที่ 7-10 ป่าภูเปือย ป่าภูขี้เถ้าและป่าภูเรือที่ 6 จ.เพชรบูรณ์</t>
  </si>
  <si>
    <t>จ้างปฏิบัติงานกิจกรรมบำรุงรักษาป่าปีที่ 7-10 ป่าลุ่มน้ำป่าสักที่ 5 จ.เพชรบูรณ์</t>
  </si>
  <si>
    <t>นางกฤติกา แจ้งแย้ม</t>
  </si>
  <si>
    <t>จ้างปฏิบัติงานกิจกรรมบำรุงรักษาป่าปีที่ 7-10 ป่าต้นน้ำที่ 1/13 จ.เพชรบูรณ์</t>
  </si>
  <si>
    <t>นางอฐิติญา พลสว่าง</t>
  </si>
  <si>
    <t>จ้างปฏิบัติงานกิจกรรมบำรุงรักษาป่าปีที่ 7-10 ป่าต้นน้ำที่ 1/12 จ.เพชรบูรณ์</t>
  </si>
  <si>
    <t>จ้างปฏิบัติงานกิจกรรมบำรุงรักษาป่าปีที่ 7-10 ป่าต้นน้ำ ที่ 1/9 จ.เพชรบูรณ์</t>
  </si>
  <si>
    <t>จ้างเหมาปฏิบัติงานกิจกรรมบำรุงป่าใช้สอย ป่าต้นน้ำที่ 1 จ.พิษณุโลก</t>
  </si>
  <si>
    <t>นางพรรณนิภา ไม้หอม</t>
  </si>
  <si>
    <t>จ้างเหมาปฏิบัติงานกิจกรรมบำรุงป่าใช้สอย ป่าต้นน้ำที่ 1 จ.เพชรบูรณ์</t>
  </si>
  <si>
    <t>จ้างเหมาปฏิบัติงานบำรุงรักษาป่าปีที่ 2-6 ป่าลุ่มน้ำวังทองฝั่งขวา ที่ 6 จ.พิษณุโลก</t>
  </si>
  <si>
    <t>จ้างเหมาปฏิบัติงานบำรุงรักษาป่าปีที่ 2-6 ป่าเนินเพิ่ม ที่ 16 จ.พิษณุโลก</t>
  </si>
  <si>
    <t>นายพศิน กลิ่นผกา</t>
  </si>
  <si>
    <t>จ้างเหมาปฏิบัติงานจัดทำแนวกันลามของหน่วยป้องกันรักษาป่า หนองกะท้าว ที่ 3 จ.พิษณุโลก</t>
  </si>
  <si>
    <t>นายกล้อม แก้วสีทอง</t>
  </si>
  <si>
    <t>เลขที่ 2/2569 ลว. 20 ม.ค. 69</t>
  </si>
  <si>
    <t>จ้างเหมาปฏิบัติงานบำรุงรักษาป่าปีที่ 2-6 ป่าน้ำหนาว ที่ 14 จ.เพชรบูรณ์</t>
  </si>
  <si>
    <t>จ้างเหมาปฏิบัติงานบำรุงรักษาป่าปีที่ 2-6 ป่าลุ่มน้ำป่าสัก ที่ 17 จ.เพชรบูรณ์</t>
  </si>
  <si>
    <t>จ้างเหมาปฏิบัติงานบำรุงรักษาป่าปีที่ 2-6 ป่าฝั่งซ้ายแม่น้ำป่าสัก ที่ 2 จ.เพชรบูรณ์</t>
  </si>
  <si>
    <t>จ้างเหมาปฏิบัติงานบำรุงรักษาป่าที่ 2-6 ป่าเนินเพิ่ม ที่ 12 จ.พิษณุโลก</t>
  </si>
  <si>
    <t>นางวิง เปรมโพธิ์</t>
  </si>
  <si>
    <t>จ้างเหมาปฏิบัติงานบำรุงรักษาป่าที่ 2-6 ป่าเขากระยาง ที่ 13 จ.พิษณุโลก</t>
  </si>
  <si>
    <t>จ้างเหมาปฏิบัติงานบำรุงรักษาป่าที่ 2-6 ป่าเขากระยาง ที่ 14 จ.พิษณุโลก</t>
  </si>
  <si>
    <t>น.ส.ธนาพร ตันเยี่ยม</t>
  </si>
  <si>
    <t>จ้างเหมาปฏิบัติงานบำรุงรักษาป่าที่ 2-6 ป่าเขากระยาง ที่ 15 จ.พิษณุโลก</t>
  </si>
  <si>
    <t>จ้างเหมาปฏิบัติงานบำรุงรักษาป่าที่ 2-6 ป่าห้วยทินและป่าคลองตีบ ที่ 18 จ.เพชรบูรณ์</t>
  </si>
  <si>
    <t>นายทรงยศ เปี่ยมอ่อน</t>
  </si>
  <si>
    <t>จ้างเหมาปฏิบัติงานบำรุงรักษาป่าที่ 2-6 ป่าห้วยทินและป่าคลองตีบ ที่ 19 จ.เพชรบูรณ์</t>
  </si>
  <si>
    <t>จ้างปฏิบัติงานกิจกรรมบำรุงรักษาป่าปีที่ 7-10 ป่านินเพิ่ม ที่ 12 จ.พิษณุโลก</t>
  </si>
  <si>
    <t>จ้างปฏิบัติงานกิจกรรมบำรุงรักษาป่าปีที่ 7-10 ป่านินเพิ่ม ที่ 13 จ.พิษณุโลก</t>
  </si>
  <si>
    <t>จ้างเหมาปฏิบัติงานบำรุงรักษาป่าที่ 2-6 ป่าน้ำภาคและป่าลำแควน้อยฝั่งซ้ายที่ 9 จ.พิษณุโลก</t>
  </si>
  <si>
    <t>นายอาณกร ธรรมวิบูลชัย</t>
  </si>
  <si>
    <t>จ้างเหมาปฏิบัติงานบำรุงรักษาป่าที่ 2-6 ป่าลุ่มน้ำป่าสัก ที่ 20 จ.เพชรบูรณ์</t>
  </si>
  <si>
    <t>นายปณชัย เปรมโพธิ์</t>
  </si>
  <si>
    <t>จ้างเหมาปฏิบัติงานบำรุงรักษาป่าที่ 2-6 ป่าลุ่มน้ำป่าสัก ที่ 22 จ.เพชรบูรณ์</t>
  </si>
  <si>
    <t>ค่าวัสดุการเกษตร</t>
  </si>
  <si>
    <t>เลขที่ 4/2569 ลว. 27 พ.ย. 68</t>
  </si>
  <si>
    <t>จ้างปฏิบัติงานกิจกรรมบำรุงรักษาป่าปีที่ 7-10 ป่าลุ่มน้ำป่าสักที่ 4 จ.เพชรบูรณ์</t>
  </si>
  <si>
    <t>นางคำผอง มิ่งขวัญเมือง</t>
  </si>
  <si>
    <t>จ้างเหมาปฏิบัติงานบำรุงป่าปีที่ 7-10 ป่าลุ่มน้ำป่าสัก ที่ 4 จ.เพชรบูรณ์</t>
  </si>
  <si>
    <t>จ้างเหมาปฏิบัติงานบำรุงป่าปีที่ 7-10 ป่าซำบุ่น ที่ 7 จ.เพชรบูรณ์</t>
  </si>
  <si>
    <t>น.ส.ปนัฐดา ยอดศิลา</t>
  </si>
  <si>
    <t>เลขที่ 1/2569 ลว. 9 ม.ค. 69</t>
  </si>
  <si>
    <t>จ้างเหมาปฏิบัติงานบำรุงรักษาป่าที่ 2-6 ป่าลุ่มน้ำวังทองฝั่งขวา ที่ 8 จ.พิษณุโลก</t>
  </si>
  <si>
    <t>นางสาคร แก้วนำมา</t>
  </si>
  <si>
    <t>จ้างเหมาปฏิบัติงานบำรุงรักษาป่าที่ 2-6 ป่าลุ่มน้ำป่าสัก ที่ 8 จ.เพชรบูรณ์</t>
  </si>
  <si>
    <t>นายสมพิศ สิงห์ทอง</t>
  </si>
  <si>
    <t>จ้างเหมาปฏิบัติงานบำรุงรักษาป่าที่ 2-6 ป่าห้วยทินและป่าคลองตีบ ที่ 6 จ.เพชรบูรณ์</t>
  </si>
  <si>
    <t>จ้างปฏิบัติงานกิจกรรมจัดทำแนวกันไฟ ลุ่มน้ำห้วยน้ำก้อ ที่ 1 จ.เพชรบูรณ์</t>
  </si>
  <si>
    <t>นายปรีชา บุญอาจ</t>
  </si>
  <si>
    <t>เลขที่ 8/2568 ลว. 29 ธ.ค. 68</t>
  </si>
  <si>
    <t>จ้างเหมาปฏิบัติงานบำรุงรักษาป่าที่ 2-6 ป่าสองฝั่งลำน้ำแควน้อย ที่ 6 จ.พิษณุโลก</t>
  </si>
  <si>
    <t>จ้างเหมาปฏิบัติงานบำรุงรักษาป่าที่ 2-6 ป่าน้ำภาคและป่าลำแควน้อยฝั่งซ้าย ที่ 5 จ.พิษณุโลก</t>
  </si>
  <si>
    <t>จ้างเหมาปฏิบัติงานบำรุงป่าปีที่ 7-10 ป่าแควน้อย ที่ 5 จ.พิษณุโลก</t>
  </si>
  <si>
    <t>น.ส.สีรุ้ง คุ้มเขตร์</t>
  </si>
  <si>
    <t>จ้างเหมาปฏิบัติงานบำรุงป่าปีที่ 7-10 ป่าแควน้อย ที่ 1 จ.พิษณุโลก</t>
  </si>
  <si>
    <t>จ้างเหมาปฏิบัติงานบำรุงป่าปีที่ 7-10 ป่านาอิน-นายาง ที่ 2 จ.พิษณุโลก</t>
  </si>
  <si>
    <t>น.ส.วราพร พาครุฑ</t>
  </si>
  <si>
    <t>จ้างเหมาปฏิบัติงานบำรุงป่าปีที่ 7-10 ป่านาอิน-นายาง ที่ 1 จ.พิษณุโลก</t>
  </si>
  <si>
    <t>จ้างปฏิบัติงานกิจกรรมบำรุงรักษาป่าปีที่ 7-10 ป่าต้นน้ำ ที่ 1/2 จ.พิษณุโลก</t>
  </si>
  <si>
    <t>จ้างปฏิบัติงานกิจกรรมบำรุงรักษาป่าปีที่ 7-10 ป่าเขากระยาง ที่ 3 จ.พิษณุโลก</t>
  </si>
  <si>
    <t>จ้างปฏิบัติงานกิจกรรมบำรุงรักษาป่าปีที่ 7-10 ป่าต้นน้ำ ที่ 1/5 จ.พิษณุโลก</t>
  </si>
  <si>
    <t>จ้างปฏิบัติงานกิจกรรมบำรุงรักษาป่าปีที่ 7-10 ป่าต้นน้ำ ที่ 1/4 จ.พิษณุโลก</t>
  </si>
  <si>
    <t>จ้างปฏิบัติงานกิจกรรมบำรุงรักษาป่าปีที่ 7-10 ป่าแควน้อย ที่ 1 จ.พิษณุโลก</t>
  </si>
  <si>
    <t>จ้างปฏิบัติงานกิจกรรมบำรุงรักษาป่าปีที่ 7-10 พื้นที่บุกรุกที่ 5 จ.เพชรบูรณ์</t>
  </si>
  <si>
    <t>จ้างทำป้ายฯ ป่านันทนาการภูผาหินบ้านมุง</t>
  </si>
  <si>
    <t>เลขที่ 1/2569 ลว. 17 ธ.ค. 68</t>
  </si>
  <si>
    <t>จ้างเหมาปฏิบัติงานบำรุงรักษาป่าที่ 2-6 ป่าน้ำหนาว ที่ 10 จ.เพชรบูรณ์</t>
  </si>
  <si>
    <t>ร้านกุณฑิกาญจน์พาณิชย์</t>
  </si>
  <si>
    <t>เลขที่ 18/2569 ลว. 16 ม.ค. 69</t>
  </si>
  <si>
    <t>เลขที่ 17/2569 ลว. 16 ม.ค. 69</t>
  </si>
  <si>
    <t>ค่าวัสดุการเกษตรบำรุงรักษาป่าเพื่อการวิจัย ป่าน้ำหนาว ที่ 5 จ.เพชรบูรณ์</t>
  </si>
  <si>
    <t>เลขที่ 1/2569 ลว. 16 ม.ค. 69</t>
  </si>
  <si>
    <t>เลขที่ 5/2569 ลว. 9 ม.ค. 69</t>
  </si>
  <si>
    <t>น.ส.อัยลดา แย้มประดิษฐ</t>
  </si>
  <si>
    <t>เลขที่ 9/2569 ลว. 9 ม.ค. 69</t>
  </si>
  <si>
    <t>เลขที่ 10/2569 ลว. 9 ม.ค. 69</t>
  </si>
  <si>
    <t>เลขที่ 8/2569 ลว. 9 ม.ค. 69</t>
  </si>
  <si>
    <t>จ้างซ่อมรถยนต์ของทางราชการ หมายเลขทะเบียน ถร 761 กทม. จ.เพชรบูรณ์</t>
  </si>
  <si>
    <t>เล้ายางยนต์</t>
  </si>
  <si>
    <t>เลขที่ 1/2569 ลว. 15 ม.ค. 69</t>
  </si>
  <si>
    <t xml:space="preserve">ซื้อวัสดุสำนักงาน </t>
  </si>
  <si>
    <t>จ้างเหมาปฏิบัติงานจัดทำแนวกันไฟ เขาค้อ  จ.เพชรบูรณ์</t>
  </si>
  <si>
    <t>นายสิทธิกร สิทธิ</t>
  </si>
  <si>
    <t>เลขที่ 1/2569 ลว. 27 พ.ย. 68</t>
  </si>
  <si>
    <t>จ้างเหมาปฏิบัติงานจัดทำแนวกันไฟ วัดโบสถ์ จ.พิษณุโลก</t>
  </si>
  <si>
    <t>นายสุรินทร์ วันเที่ยง</t>
  </si>
  <si>
    <t>เลขที่ 2/2569 ลว. 15 ม.ค. 69</t>
  </si>
  <si>
    <t>เลขที่ 3/2569 ลว. 21 ม.ค. 69</t>
  </si>
  <si>
    <t>จ้างปฏิบัติงานกิจกรรมบำรุงรักษาป่าปีที่ 7-10 ป่าต้นน้ำ ที่ 1/8 จ.พิษณุโลก</t>
  </si>
  <si>
    <t>นายวิทยา ด่อนแผ้ว</t>
  </si>
  <si>
    <t>จ้างเหมาปฏิบัติงานบำรุงรักษาป่าที่ 2-6 ป่าลุ่มน้ำวังทองฝั่งซ้าย ที่ 11 จ.พิษณุโลก</t>
  </si>
  <si>
    <t>นายเหมภาส แก้วประเสริฐ</t>
  </si>
  <si>
    <t>จ้างเหมาปฏิบัติงานบำรุงรักษาป่าที่ 2-6 ป่าโป่งแค ที่ 7 จ.พิษณุโลก</t>
  </si>
  <si>
    <t>นายไชยวัฒน์ ทะราช</t>
  </si>
  <si>
    <t>จ้างเหมาปฏิบัติงานบำรุงรักษาป่าที่ 2-6 ป่าน้ำภาคและป่าลำแควน้อยฝั่งซ้าย ที่ 18 จ.พิษณุโลก</t>
  </si>
  <si>
    <t>จ้างปฏิบัติงานกิจกรรมบำรุงรักษาป่าปีที่ 7-10 ป้าเนินเพิ่ม ที่ 13 จ.พิษณุโลก</t>
  </si>
  <si>
    <t>จ้างจัดทำป้ายประชาสัมพันธ์</t>
  </si>
  <si>
    <t>เลขที่ 3/2569 ลว. 23 ม.ค. 69</t>
  </si>
  <si>
    <t>ค่าวัสดุการเกษตรบำรุงรักษาป่าที่ 2-6 ป่าลุ่มน้ำป่าสัก ที่ 16 จ.เพชรบูรณ์</t>
  </si>
  <si>
    <t>เลขที่ 2/2569 ลว. 16 ม.ค. 69</t>
  </si>
  <si>
    <t>ค่าวัสดุการเกษตรบำรุงรักษาป่าที่ 2-6 ป่าลุ่มน้ำป่าสัก ที่ 6 จ.เพชรบูรณ์</t>
  </si>
  <si>
    <t>เลขที่ 6/2569 ลว. 19 ม.ค. 69</t>
  </si>
  <si>
    <t>เลขที่ 8/2569 ลว. 19 ม.ค. 69</t>
  </si>
  <si>
    <t>เลขที่ 7/2569 ลว. 19 ม.ค. 69</t>
  </si>
  <si>
    <t>จ้างเหมาปฏิบัติงานจัดทำแนวกันไฟ ป่าแดง แก่งยัวคำ จ.พิษณุโลก</t>
  </si>
  <si>
    <t>นางหนูลัน โพตะกาว</t>
  </si>
  <si>
    <t>เลขที่ 4/2569 ลว. 30 ธ.ค. 68</t>
  </si>
  <si>
    <t>จ้างเหมาปฏิบัติงานบริหารจัดการเชื้อเพลิงในพื้นที่ป่าสงวนแห่งชาติ จ.พิษณุโลก</t>
  </si>
  <si>
    <t>เลขที่ 2/2569 ลว. 30 ธ.ค. 68</t>
  </si>
  <si>
    <t xml:space="preserve">จ้างเหมาปฏิบัติงานเพาะชำกล้าไม้ทั่วไป </t>
  </si>
  <si>
    <t>เลขที่ 1/2569 ลว. 1 ธ.ค. 68</t>
  </si>
  <si>
    <t>จ้างเหมาปฏิบัติงานจัดทำแนวกันไฟ พันชาลี จ.พิษณุโลก</t>
  </si>
  <si>
    <t>เลขที่ 2/2569 ลว. 7 ม.ค. 69</t>
  </si>
  <si>
    <t>จ้างเหมาปฏิบัติงานจัดทำแนวกันไฟ น้ำยาง จ.พิษณุโลก</t>
  </si>
  <si>
    <t>ค่าวัสดุน้ำมันเชื้อเพลิง จำนวน 1 รายการ ของสถานีวนวัฒนวิจัยพิษณุโลก</t>
  </si>
  <si>
    <t>หจก.มิตรศิลป์บริการ</t>
  </si>
  <si>
    <t>เลขที่ 6/2569 ลว. 26 ม.ค. 69</t>
  </si>
  <si>
    <t>จ้างเหมาปฏิบัติงานจัดทำแนวกันไฟ ป่าลุ่มน้ำวังทองฝั่งขวา จ.พิษณุโลก</t>
  </si>
  <si>
    <t>เลขที่ 12/2569 ลว. 5 ม.ค. 69</t>
  </si>
  <si>
    <t>ค่าวัสดุการเกษตร ห้วยน้ำขาว จ.เพชรบูรณ์</t>
  </si>
  <si>
    <t>เลขที่ 1/2569 ลว. 2 ก.พ. 69</t>
  </si>
  <si>
    <t>จ้างปฏิบัติงานกิจกรรมบำรุงรักษาป่าปีที่ 7-10 ป่าภูเปือย ป่าภูขี้เถ้า และป่าภูเรือ ที่ 8 จ.เพชรบูรณ์</t>
  </si>
  <si>
    <t>นายแหลมทอง บุญสายยัง</t>
  </si>
  <si>
    <t>เลขที่ 11/2569 ลว. 18 ธ.ค. 68</t>
  </si>
  <si>
    <t>เลขที่ 8/2569 ลว. 18 ธ.ค. 68</t>
  </si>
  <si>
    <t>เลขที่ 14/2569 ลว. 18 ธ.ค. 68</t>
  </si>
  <si>
    <t>จ้างปฏิบัติงานกิจกรรมบำรุงรักษาป่าปีที่ 7-10 ป่าภูเปือย ป่าภูขี้เถ้า และป่าภูเรือ ที่ 9 จ.เพชรบูรณ์</t>
  </si>
  <si>
    <t>นายหยุดดี บุญสายยัง</t>
  </si>
  <si>
    <t>เลขที่ 6/2569 ลว. 18 ธ.ค. 68</t>
  </si>
  <si>
    <t>เลขที่ 9/2569 ลว. 18 ธ.ค. 68</t>
  </si>
  <si>
    <t>จ้างเหมาปฏิบัติงานบำรุงรักษาป่าที่ 2-6 ป่าเนินเพิ่ม ที่ 16 จ.พิษณุโลก</t>
  </si>
  <si>
    <t>จ้างเหมาปฏิบัติงานบำรุงรักษาป่าปีที่ 2-6 ป่าลุ่มน้ำป่าสัก ที่ 2 จ.เพชรบูรณ์</t>
  </si>
  <si>
    <t>นายเพชรรุ่ง ศรีชู</t>
  </si>
  <si>
    <t>จ้างปฏิบัติงานกิจกรรมบำรุงรักษาป่าปีที่ 7-10  ป่าห้วยทินและป่าคลองตีบที่ 7 จ.เพชรบูรณ์</t>
  </si>
  <si>
    <t>น.ส.ชญานิศ กลิ่นผกา</t>
  </si>
  <si>
    <t>จ้างปฏิบัติงานกิจกรรมบำรุงรักษาป่าปีที่ 7-10 ป่าลุ่มน้ำป่าสักที่ 2 จ.เพชรบูรณ์</t>
  </si>
  <si>
    <t>จ้างเหมาปฏิบัติงานบำรุงรักษาป่าที่ 2-6 ป่าเนินเพิ่ม ที่ 4 จ.พิษณุโลก</t>
  </si>
  <si>
    <t>จ้างเหมาปฏิบัติงานบำรุงรักษาป่าที่ 2-6 ป่าน้ำภาคและป่าลำแควน้อยฝั่งซ้าย ที่ 8 จ.พิษณุโลก</t>
  </si>
  <si>
    <t>จ้างเหมาปฏิบัติงานบำรุงรักษาป่าที่ 2-6 ป่าน้ำภาคและป่าลำแควน้อยฝั่งซ้าย ที่ 10 จ.พิษณุโลก</t>
  </si>
  <si>
    <t>จ้างปฏิบัติงานกิจกรรมบำรุงรักษาป่าปีที่ 7-10 ป่านินเพิ่ม ที่ 6 จ.พิษณุโลก</t>
  </si>
  <si>
    <t>จ้างปฏิบัติงานกิจกรรมบำรุงรักษาป่าปีที่ 7-10 ป่าเขากระยาง ที่ 11 จ.พิษณุโลก</t>
  </si>
  <si>
    <t>จ้างปฏิบัติงานกิจกรรมบำรุงรักษาป่าปีที่ 7-10 ป่าเขากระยาง ที่ 12 จ.พิษณุโลก</t>
  </si>
  <si>
    <t>จ้างปฏิบัติงานกิจกรรมบำรุงรักษาป่าปีที่ 7-10 ป่าต้นน้ำ ที่ 1/6 จ.พิษณุโลก</t>
  </si>
  <si>
    <t>จ้างปฏิบัติงานกิจกรรมบำรุงรักษาป่าปีที่ 7-10 ป่าต้นน้ำ ที่ 1/7 จ.พิษณุโลก</t>
  </si>
  <si>
    <t>จ้างปฏิบัติงานกิจกรรมบำรุงรักษาป่าปีที่ 7-10 ป่าเขาโปกหล่นที่ 4 จ.เพชรบูรณ์</t>
  </si>
  <si>
    <t>จ้างปฏิบัติงานกิจกรรมบำรุงรักษาป่าปีที่ 7-10 ป่าต้นน้ำ ที่ 1/2 จ.เพชรบูรณ์</t>
  </si>
  <si>
    <t>นางฐิติญา พลสว่าง</t>
  </si>
  <si>
    <t>จ้างปฏิบัติงานกิจกรรมบำรุงรักษาป่าปีที่ 2-6 ป่าลุ่มน้ำป่าสักที่ 9 จ.เพชรบูรณ์</t>
  </si>
  <si>
    <t>จ้างเหมาปฏิบัติงานบำรุงรักษาป่าปีที่ 2-6 ป่าลุ่มน้ำป่าสัก ที่ 9 จ.เพชรบูรณ์</t>
  </si>
  <si>
    <t>จ้างเหมาปฏิบัติงานบำรุงรักษาป่าที่ 2-6 ป่าลุ่มน้ำวังทองฝั่งซ้าย ที่ 4 จ.พิษณุโลก</t>
  </si>
  <si>
    <t>จ้างเหมาปฏิบัติงานบำรุงรักษาป่าที่ 2-6 ป่าน้ำภาคและป่าลำแควน้อยฝั่งซ้าย ที่ 12 จ.พิษณุโลก</t>
  </si>
  <si>
    <t>จ้างเหมาปฏิบัติงานบำรุงรักษาป่าที่ 2-6 ป่าเนินเพิ่ม ที่ 14 จ.พิษณุโลก</t>
  </si>
  <si>
    <t>จ้างเหมาปฏิบัติงานบำรุงรักษาป่าที่ 2-6 ป่าสองข้างทางสายชัยวิบูลย์ ที่ 8 จ.เพชรบูรณ์</t>
  </si>
  <si>
    <t>จ้างเหมาปฏิบัติงานบำรุงรักษาป่าที่ 2-6 ป่าสองข้างทางสายชัยวิบูลย์ ที่ 6 จ.เพชรบูรณ์</t>
  </si>
  <si>
    <t>นายสมนึก แสงวรรณกูล</t>
  </si>
  <si>
    <t>จ้างปฏิบัติงานกิจกรรมบำรุงรักษาป่าปีที่ 2-6 ป่าลุ่มน้ำป่าสักที่ 10 จ.เพชรบูรณ์</t>
  </si>
  <si>
    <t>จ้างเหมาปฏิบัติงานจัดทำแนวกันไฟ บ้านแยง ที่ 7 จ.พิษณุโลก</t>
  </si>
  <si>
    <t>จ้างเหมาปฏิบัติงานจัดทำแนวกันไฟ หนองกะท้าว ที่ 3 จ.พิษณุโลก</t>
  </si>
  <si>
    <t>จ้างเหมาปฏิบัติงานบำรุงรักษาป่าที่ 2-6 ป่าวังโป่ง ป่าชนแดน และวังกำแพงที่ 9 จ.เพชรบูรณ์</t>
  </si>
  <si>
    <t>นายกิตติพงษ์ สิทธิสงคราม</t>
  </si>
  <si>
    <t>จ้างปฏิบัติงานกิจกรรมบำรุงรักษาป่าปีที่ 7-10 ป่าน้ำหนาว ที่ 3 จ.เพชรบูรณ์</t>
  </si>
  <si>
    <t>นางรัชดาภรณ์ มาลา</t>
  </si>
  <si>
    <t>จ้างปฏิบัติงานกิจกรรมบำรุงรักษาป่าปีที่ 7-10 ป่าน้ำหนาว ที่ 8 จ.เพชรบูรณ์</t>
  </si>
  <si>
    <t>จ้างปฏิบัติงานกิจกรรมบำรุงรักษาป่าปีที่ 7-10 ป่าซำบุ่น ที่ 1 จ.เพชรบูรณ์</t>
  </si>
  <si>
    <t>น.ส.ปนิดา ปราชนะ</t>
  </si>
  <si>
    <t>จ้างเหมาปฏิบัติงานบำรุงรักษาป่าปีที่ 2-6 ป่าน้ำหนาว ที่ 3 จ.เพชรบูรณ์</t>
  </si>
  <si>
    <t>เลขที่ 5/2569 ลว. 30 ธ.ค. 68</t>
  </si>
  <si>
    <t>จ้างเหมาปฏิบัติงานบำรุงป่าเพื่อการวิจัย ป่าน้ำหนาว ที่ 2 จ.เพชรบูรณ์</t>
  </si>
  <si>
    <t>จ้างเหมาปฏิบัติงานบำรุงป่าเพื่อการวิจัย ป่าน้ำหนาว ที่ 3 จ.เพชรบูรณ์</t>
  </si>
  <si>
    <t>เลขที่ 16/2569 ลว. 9 ม.ค. 69</t>
  </si>
  <si>
    <t>จ้างเหมาปฏิบัติงานบำรุงป่าปีที่ 7-10 ป่าน้ำหนาว ที่ 3 จ.เพชรบูรณ์</t>
  </si>
  <si>
    <t>นางสมหมาย ขวัญพรม</t>
  </si>
  <si>
    <t>เลขที่ 18/2569 ลว. 9 ม.ค. 69</t>
  </si>
  <si>
    <t>จ้างเหมาปฏิบัติงานบำรุงป่าปีที่ 7-10 ป่าน้ำหนาว ที่ 13 จ.เพชรบูรณ์</t>
  </si>
  <si>
    <t>จ้างเหมาปฏิบัติงานบำรุงรักษาป่าที่ 2-6 ป่าน้ำหนาว ที่ 3 จ.เพชรบูรณ์</t>
  </si>
  <si>
    <t>เลขที่ 12/2569 ลว. 9 ม.ค. 69</t>
  </si>
  <si>
    <t>นางจันทัก คำอ่าง</t>
  </si>
  <si>
    <t>เลขที่ 14/2569 ลว. 9 ม.ค. 69</t>
  </si>
  <si>
    <t>จ้างเหมาปฏิบัติงานบำรุงรักษาป่าที่ 2-6 ป่าเนินเพิ่ม ที่ 6 จ.พิษณุโลก</t>
  </si>
  <si>
    <t>นายปนชัย เปรมโพธิ์</t>
  </si>
  <si>
    <t>ค่าวัสดุการเกษตรกิจกรรมบำรุงรักษาป่าที่ 2-6 ป่าห้วยทินและป่าคลองตีบ ที่ 20 จ.เพชรบูรณ์</t>
  </si>
  <si>
    <t>ค่าวัสดุการเกษตรกิจกรรมบำรุงรักษาป่าที่ 2-6 ป่าห้วยทินและป่าคลองตีบ ที่ 21 จ.เพชรบูรณ์</t>
  </si>
  <si>
    <t>ค่าวัสดุการเกษตรกิจกรรมบำรุงรักษาป่าที่ 2-6 ป่าห้วยทินและป่าคลองตีบ ที่ 23 จ.เพชรบูรณ์</t>
  </si>
  <si>
    <t>ค่าวัสดุการเกษตรกิจกรรมบำรุงรักษาป่าที่ 2-6 ป่าน้ำหนาว ที่ 10 จ.เพชรบูรณ์</t>
  </si>
  <si>
    <t>เลขที่ 19/2569 ลว. 16 ม.ค. 69</t>
  </si>
  <si>
    <t>ค่าวัสดุการเกษตรกิจกรรมบำรุงรักษาป่าที่ 2-6 ป่าน้ำหนาว ที่ 11 จ.เพชรบูรณ์</t>
  </si>
  <si>
    <t>ค่าวัสดุการเกษตรบำรุงรักษาป่าเพื่อการวิจัย ป่าแควน้อย ที่ 2 จ.พิษณุโลก</t>
  </si>
  <si>
    <t>เลขที่ 1/2569 ลว. 11 ก.พ. 69</t>
  </si>
  <si>
    <t>ค่าวัสดุการเกษตรบำรุงรักษาป่าเพื่อการวิจัย ป่าแควน้อย ที่ 3 จ.พิษณุโลก</t>
  </si>
  <si>
    <t>เลขที่ 1/2569 ลว. 3 ก.พ. 69</t>
  </si>
  <si>
    <t>ค่าวัสดุการเกษตรบำรุงรักษาป่าเพื่อการวิจัย ป่าแควน้อย ที่ 4 จ.พิษณุโลก</t>
  </si>
  <si>
    <t>ค่าวัสดุการเกษตรกิจกรรมบำรุงรักษาป่าที่ 2-6 ป่าน้ำภาคและป่าลำแควน้อยฝั่งซ้าย ที่ 15 จ.พิษณุโลก</t>
  </si>
  <si>
    <t>ค่าวัสดุการเกษตรกิจกรรมบำรุงรักษาป่าที่ 2-6 ป่าโป่งแค ที่ 3 จ.พิษณุโลก</t>
  </si>
  <si>
    <t>นายน้อย จันทร์ทรง</t>
  </si>
  <si>
    <t>เลขที่ 1/2569 ลว. 21 ม.ค. 69</t>
  </si>
  <si>
    <t>จ้างปฏิบัติงานกิจกรรมบำรุงรักษาป่าปีที่ 7-10 ป่าต้นน้ำที่ 1/4 จ.เพชรบูรณ์</t>
  </si>
  <si>
    <t>นายสรพงษ์ ขุนโต</t>
  </si>
  <si>
    <t>จ้างปฏิบัติงานกิจกรรมบำรุงรักษาป่าปีที่ 7-10 ป่าต้นน้ำที่ 1/8 จ.เพชรบูรณ์</t>
  </si>
  <si>
    <t>จ้างเหมาปฏิบัติงานบำรุงรักษาป่าที่ 2-6 ป่าเขากระยางที่ 16 จ.พิษณุโลก</t>
  </si>
  <si>
    <t>น.ส.สมใจนึก กระแสร์เทพ</t>
  </si>
  <si>
    <t>จ้างเหมาปฏิบัติงานบำรุงป่าปีที่ 7-10 ป่าภูเปือย ป่าภูขี้เถ้า และป่าภูเรือ ที่ 12 จ.เพชรบูรณ์</t>
  </si>
  <si>
    <t>นายทัด แสงพรม</t>
  </si>
  <si>
    <t>เลขที่ 3/2569 ลว. 16 ม.ค. 69</t>
  </si>
  <si>
    <t>จ้างปฏิบัติงานกิจกรรมบำรุงรักษาป่าปีที่ 7-10 ป่าแควน้อย ที่ 3 จ.พิษณุโลก</t>
  </si>
  <si>
    <t>เลขที่ 10/2569 ลว. 7 ม.ค. 69</t>
  </si>
  <si>
    <t>เลขที่ 9/2569 ลว. 7 ม.ค. 69</t>
  </si>
  <si>
    <t>จ้างปฏิบัติงานกิจกรรมบำรุงรักษาป่าปีที่ 7-10 ป่านาอิน-นายาง ที่ 3 จ.พิษณุโลก</t>
  </si>
  <si>
    <t>เลขที่ 5/2569 ลว. 7 ม.ค. 69</t>
  </si>
  <si>
    <t>นายแสวง ธนะคุณ</t>
  </si>
  <si>
    <t>เลขที่ 4/2569 ลว. 18 ธ.ค. 68</t>
  </si>
  <si>
    <t>จ้างเหมาปฏิบัติงานบำรุงรักษาป่าที่ 2-6 ป่าเนินเพิ่ม ที่ 17 จ.พิษณุโลก</t>
  </si>
  <si>
    <t>นายสุรสีห์ อารีพงษ์</t>
  </si>
  <si>
    <t>เลขที่ 3/2569 ลว. 20 ม.ค. 69</t>
  </si>
  <si>
    <t>จ้างเหมาปฏิบัติงานบำรุงรักษาป่าปีที่ 2-6 ป่าเนินเพิ่ม ที่ 17 จ.พิษณุโลก</t>
  </si>
  <si>
    <t>นางน้ำอ้อย น้อยชาวนา</t>
  </si>
  <si>
    <t>จ้างปฏิบัติงานดายวัชพืชกิจกรรมบำรุงรักษาป่าปีที่ 7-10 พื้นที่บุกรุกที่ 1 จ.เพชรบูรณ์</t>
  </si>
  <si>
    <t>จ้างเหมาปฏิบัติงานบำรุงป่าปีที่ 7-10 ป่านาอิน-นายาง ที่ 5 จ.พิษณุโลก</t>
  </si>
  <si>
    <t>น.ส.อำไพร สร้อยศรี</t>
  </si>
  <si>
    <t>เลขที่ 1/2569 ลว. 20 ม.ค. 69</t>
  </si>
  <si>
    <t>ค่าวัสดุการเกษตรกิจกรรมบำรุงรักษาป่าที่ 2-6 ป่าเขากระยาง ที่ 10 จ.พิษณุโลก</t>
  </si>
  <si>
    <t>เลขที่ 7/2569 ลว. 16 ม.ค. 69</t>
  </si>
  <si>
    <t>เลขที่ 6/2569 ลว. 16 ม.ค. 69</t>
  </si>
  <si>
    <t>ค่าวัสดุการเกษตรกิจกรรมบำรุงรักษาป่าที่ 2-6 ป่าน้ำภาคและป่าลำแควน้อยฝั่งซ้าย ที่ 17 จ.พิษณุโลก</t>
  </si>
  <si>
    <t>ค่าวัสดุการเกษตรกิจกรรมบำรุงรักษาป่าที่ 2-6 ป่าน้ำภาคและป่าลำแควน้อยฝั่งซ้าย ที่ 14 จ.พิษณุโลก</t>
  </si>
  <si>
    <t>จ้างเหมาปฏิบัติงานกิจกรรมสร้างแปลงสาธิตการจัดการสวนผลิตเมล็ดไม้</t>
  </si>
  <si>
    <t>นายสายันต์ เพทพอินทร์</t>
  </si>
  <si>
    <t>เลขที่ 5/2569 ลว. 5 ม.ค. 69</t>
  </si>
  <si>
    <t>จ้างเหมาปฏิบัติงานบำรุงป่าปีที่ 7-10 ป่าเขาปางก่อและป่าวังชมภู ที่ 2 จ.เพชรบูรณ์</t>
  </si>
  <si>
    <t>จ้างเหมาปฏิบัติงานบำรุงป่าปีที่ 7-10 ป่าห้วยทินและป่าคลองตีบ ที่ 7 จ.เพชรบูรณ์</t>
  </si>
  <si>
    <t>จ้างเหมาปฏิบัติงานบำรุงรักษาป่าที่ 2-6 ป่าน้ำภาคและป่าลำแควน้อยฝั่งซ้าย ที่ 6 จ.พิษณุโลก</t>
  </si>
  <si>
    <t>จ้างเหมาปฏิบัติงานบำรุงป่าเพื่อการวิจัย ป่าแควน้อย ที่ 1 จ.พิษณุโลก</t>
  </si>
  <si>
    <t>จ้างเหมาปฏิบัติงานบำรุงป่าปีที่ 7-10 ป่าลุ่มน้ำป่าสัก ที่ 9 จ.เพชรบูรณ์</t>
  </si>
  <si>
    <t>เลขที่ 6/2569 ลว. 13 ม.ค. 69</t>
  </si>
  <si>
    <t>จ้างเหมาปฏิบัติงานบำรุงป่าปีที่ 7-10 ป่าลุ่มน้ำป่าสัก ที่ 10 จ.เพชรบูรณ์</t>
  </si>
  <si>
    <t>จ้างเหมาปฏิบัติงานบำรุงป่าปีที่ 7-10 ป่าภูเปือย ป่าภูขี้เถ้า และป่าภูเรือที่ 6 จ.เพชรบูรณ์</t>
  </si>
  <si>
    <t>จ้างเหมาปฏิบัติงานบำรุงป่าปีที่ 7-10 ป่าภูเปือย ป่าภูขี้เถ้า และป่าภูเรือที่ 13 จ.เพชรบูรณ์</t>
  </si>
  <si>
    <t>จ้างปฏิบัติงานกิจกรรมบำรุงรักษาป่าปีที่ 2-6 ป่าลุ่มน้ำป่าสักที่ 12 จ.เพชรบูรณ์</t>
  </si>
  <si>
    <t>จ้างปฏิบัติงานดายวัชพืชกิจกรรมบำรุงรักษาป่าปีที่ 7-10 ป่าน้ำหนาวที่ 7 จ.เพชรบูรณ์</t>
  </si>
  <si>
    <t>จ้างเหมาปฏิบัติงานบำรุงรักษาป่าที่ 2-6 ป่าน้ำภาคและป่าลำแควน้อยฝั่งซ้าย ที่ 9 จ.พิษณุโลก</t>
  </si>
  <si>
    <t>จ้างเหมาปฏิบัติงานบำรุงรักษาป่าที่ 2-6 ป่าลุ่มน้ำป่าสัก ที่ 12 จ.เพชรบูรณ์</t>
  </si>
  <si>
    <t>จ้างเหมาปฏิบัติงานบำรุงรักษาป่าที่ 2-6 ป่าลุ่มน้ำวังทองฝั่งขวา ที่ 9 จ.พิษณุโลก</t>
  </si>
  <si>
    <t>จ้างเหมาปฏิบัติงานบำรุงรักษาป่าที่ 2-6 ป่าห้วยทินและป่าคลองตีบ ที่ 11 จ.เพชรบูรณ์</t>
  </si>
  <si>
    <t>-</t>
  </si>
  <si>
    <t>เฑียรทองแอดเวอร์ไทซิ่ง</t>
  </si>
  <si>
    <t>บริษัท คลังวิทยาศึกษา จำกัด</t>
  </si>
  <si>
    <t>ซื้อวัสดุสำนักงาน กิจกรรมตรวจสอบและออกหนังสือ รับรองไม้ ผลิตภัณฑ์ไม้ และถ่านไม้เพื่อส่งออกไป นอกราชอาณาจักร</t>
  </si>
  <si>
    <t>ใบสั่งซื้อเลขที่ 3/2569 ลว. 18 ก.พ. 69</t>
  </si>
  <si>
    <t>จ้างทำป้ายแสดงแนวเขตป่าชุมชนพร้อมขนย้ายกิจกรรมส่งเสริมการจัดการป่าชุมชน (การส่งเสริม จัดทำหลักเขตและป้ายป่าชุมชนจังหวัดสิงห์บุรี) ศูนย์ป่าไม้สิงห์บุรี</t>
  </si>
  <si>
    <t>ใบสั่งจ้าง เลขที่ 2/2569 ลว. 4 ก.พ. 69</t>
  </si>
  <si>
    <t>นายหาญณรงค์  แก้วแจ่ม</t>
  </si>
  <si>
    <t>ใบสั่งจ้าง เลขที่ 1/2569 ลว. 16 ม.ค. 69</t>
  </si>
  <si>
    <t>จ้างเหมาบุคคลภายนอกเพื่อปฏิบัติงานจัดทำหลักเขตป่าชุมชนพร้อมขนย้าย กิจกรรมส่งเสริมการจัดการป่าชุมชน (การส่งเสริมจัดทำหลักเขตและป้ายป่าชุมชน จังหวัดสิงห์บุรี) ศูนย์ป่าไม้สิงห์บุรี</t>
  </si>
  <si>
    <t xml:space="preserve"> เฉพาะเจาะจง</t>
  </si>
  <si>
    <t xml:space="preserve">นายณัฐวุฒิ  ชมชื่น
ราคา 30,780.00 บาท </t>
  </si>
  <si>
    <t xml:space="preserve">นายณัฐวุฒิ  ชมชื่น
ราคา  30,780.00 บาท </t>
  </si>
  <si>
    <t>ตามอัตราราคาต่อหน่วย
ที่สำนักงบประมาณกำหนด</t>
  </si>
  <si>
    <t>ข้อตกลจ้างเลขที่ 7/2569
ลว. 10 กุมภาพันธ์  2569</t>
  </si>
  <si>
    <t>ข้อตกลจ้างเลขที่ 8/2569
ลว. 10 กุมภาพันธ์  2569</t>
  </si>
  <si>
    <t>จ้างเหมาบริการบุคคลภายนอกเพื่อปฏิบัติงาน เพาะชำกล้าไม้เพื่อเตรียมจัดทำกล้าไม้ขนาดใหญกิจกรรมผลิตกล้าไม้ (งานผลิตกล้าไม้) งานที่ 3
จัดเตรียมแปลงเพาะเมล็ดไม้ งานเพาะเมล็ดไม้ และงานย้ายชำกล้าไม้</t>
  </si>
  <si>
    <t xml:space="preserve">จ้างเหมาบริการบุคคลภายนอกเพื่อปฏิบัติงาน เพาะชำกล้าไม้เพื่อการแจกจ่าย กิจกรรมผลิตกล้าไม้ (งานผลิตกล้าไม้) งานที่ 3 จัดเตรียม แปลงเพาะเมล็ดไม้ งานเพาะเมล็ดไม้ และงานย้ายชำกล้าไม้
 </t>
  </si>
  <si>
    <t xml:space="preserve">นายณัฐวุฒิ  ชมชื่น
ราคา 184,980.00 บาท </t>
  </si>
  <si>
    <t xml:space="preserve">นายณัฐวุฒิ  ชมชื่น
ราคา 184,9780.00 บาท </t>
  </si>
  <si>
    <t>ตามอัตราราคาต่อหน่วย
ที่สำนักงบปรมาณกำหนด</t>
  </si>
  <si>
    <t>ข้อตกลงจ้างเลขที่ 7/2569
ลว. 9 กุมภาพันธ์  2569</t>
  </si>
  <si>
    <t xml:space="preserve">นายสัมภาษ  กรแก้ว
ราคา 89,220.00 บาท </t>
  </si>
  <si>
    <t>ข้อตกลงจ้างเลขที่ 8/2569
ลว. 9 กุมภาพันธ์  2569</t>
  </si>
  <si>
    <t xml:space="preserve">นายสัมภาษ  กรแก้ว ราคา 14,160.00 บาท </t>
  </si>
  <si>
    <t>จ้างเหมาบริการบุคคลภายนอกเพื่อปฏิบัติงาน เพาะชำกล้าไม้เพื่อเตรียมจัดทำกล้าไม้ขนาดใหญ่ กิจกรรมผลิตกล้าไม้ (งานผลิตกล้าไม้) งานที่ 3 จัดเตรียมแปลงเพาะเมล็ดไม้ งานเพาะเมล็ดไม้ และงานย้ายชำกล้าไม้</t>
  </si>
  <si>
    <t>จ้างเหมาบริการบุคคลภายนอกเพื่อปฏิบัติงาน เพาะชำกล้าไม้เพื่อการแจกจ่าย กิจกรรมผลิตกล้าไม้ (งานผลิตกล้าไม้) งานที่ 3 จัดเตรียมแปลงเพาะเมล็ดไม้ งานเพาะเมล็ดไม้ และงานย้ายชำกล้าไม้</t>
  </si>
  <si>
    <t>ข้อตกลงจ้างเลขที่ 7/2569
ลว. 5 กุมภาพันธ์  2569</t>
  </si>
  <si>
    <t xml:space="preserve">นายสัมภาษ  กรแก้ว
ราคา 150,000.00 บาท </t>
  </si>
  <si>
    <t>ข้อตกลงจ้างเลขที่ 8/2569
ลว. 5 กุมภาพันธ์  2569</t>
  </si>
  <si>
    <t xml:space="preserve">นายสัมภาษ  กรแก้ว ราคา 30,360.00 บาท </t>
  </si>
  <si>
    <t xml:space="preserve">นายสัมภาษ กรแก้ว ราคา 30,360.00 บาท </t>
  </si>
  <si>
    <t>ข้อตกลงเลขที่ 7/2569
ลว. ๒ กุมภาพันธ์ 256๙</t>
  </si>
  <si>
    <t>ข้อตกลงเลขที่ 8/2569
ลว. ๒ กุมภาพันธ์ 256๙</t>
  </si>
  <si>
    <t>จ้างเหมาบริการบุคคลภายนอกเพื่อปฏิบัติงาน เพาะชำกล้าไม้ทั่วไปเพื่อการแจกจ่าย งานที่ ๓ จัดเตรียมแปลงเพาะเมล็ดไม้ งานเพาะเมล็ดไม้และงานย้ายชำกล้าไม้ กิจกรรมผลิตกล้าไม้ (งานผลิตกล้าไม้) โดยวิธีเฉพาะเจาะจง</t>
  </si>
  <si>
    <t>จ้างเหมาบริการบุคคลภายนอกเพื่อปฏิบัติงาน เพาะชำกล้าไม้ทั่วไปเพื่อเตรียมจัดทำกล้าไม้ขนาดใหญ่ งานที่ ๓ จัดเตรียมแปลงเพาะเมล็ดไม้ งานเพาะเมล็ดไม้ และงานย้ายชำกล้าไม้ กิจกรรมผลิตกล้าไม้ (งานผลิตกล้าไม้) โดยวิธีเฉพาะเจาะจง</t>
  </si>
  <si>
    <t xml:space="preserve">นางอมร  สรงมงคล ราคา  148,538.00 บาท </t>
  </si>
  <si>
    <t xml:space="preserve">นางอมร สรงมงคล ราคา 148,538.00 บาท </t>
  </si>
  <si>
    <t xml:space="preserve">นางอมร  สรงมงคล ราคา 21,500.00 บาท </t>
  </si>
  <si>
    <t>วิธีการคัดเลือก</t>
  </si>
  <si>
    <t>บริษัท อีซูซุชัยนาท จำกัด ราคาที่เสนอ 1,150,000.00 บาท</t>
  </si>
  <si>
    <t xml:space="preserve">มีคุณสมบัติครบถ้วนและราคาเหมาะสม </t>
  </si>
  <si>
    <t>สัญญาซื้อขาย เลขที่ ทส 1618.103/1/2569 ลว. 17 ธ.ค. 2568</t>
  </si>
  <si>
    <t xml:space="preserve"> -</t>
  </si>
  <si>
    <t>วิธีประกวดราคาอิเล็กทรอนิกส์ (e-bidding)</t>
  </si>
  <si>
    <t>บริษัท ธิรา คอนสตรัคชั่น จำกัด ราคาที่เสนอ 1,178,000.00 บาท</t>
  </si>
  <si>
    <t>สัญญาจ้างเลขที่ ทส 1618.103/2/2569ลว. 4 ก.พ. 2569</t>
  </si>
  <si>
    <t>จ้างงานก่อสร้างอาคารสำนักงาน สถานีเพาะชำกล้าไม้บางปะอิน จังหวัดพระนครศรีอยุธยา ตำบลบางกระสั้น อำเภอบางปะอิน จังหวัดพระนครศรีอยุธยา กิจกรรมเพิ่มศักยภาพการจัดการงานป่าไม้ (งานเพาะชำกล้าไม้) สถานีเพาะชำกล้าไม้บางปะอิน จังหวัดพระนครศรีอยุธยา</t>
  </si>
  <si>
    <t xml:space="preserve">จ้างงานก่อสร้างอาคารสำนักงาน สถานีเพาะชำกล้าไม้ชัยบาดาล จังหวัดลพบุรี ตำบลนาโสม อำเภอชัยบาดาล จังหวัดลพบุรี กิจกรรมเพิ่มศักยภาพการจัดการงานป่าไม้ (งานเพาะชำกล้าไม้) สถานีเพาะชำกล้าไม้ชัยบาดาล จังหวัดลพบุรี </t>
  </si>
  <si>
    <t>บริษัท เดดับเบิ้ลยูเอ็นคอนสตรัคชั่น 2009 จำกัด ราคาที่เสนอ 1,100,000.00 บาท</t>
  </si>
  <si>
    <t>สัญญาจ้างเลขที่ ทส 1618.103/3/2569ลว. 4 ก.พ. 2569</t>
  </si>
  <si>
    <t xml:space="preserve">จ้างงานก่อสร้างเรือนเพาะชำกล้าไม้แบบเปิด ขนาด 40 x 40 เมตร ตำบลนาโสม อำเภอชัยบาดาล จังหวัดลพบุรี กิจกรรมเพิ่มศักยภาพการจัดการงานป่าไม้ (งานเพาะชำกล้าไม้) สถานีเพาะชำกล้าไม้ ชัยบาดาล จังหวัดลพบุรี </t>
  </si>
  <si>
    <t>วิธีประกวดราคาอิเล็กทรอนิกส์(e-bidding)</t>
  </si>
  <si>
    <t>บริษัท โฟจี อินเตอร์ จำกัด ราคาที่เสนอ 722,000.00 บาท</t>
  </si>
  <si>
    <t>สัญญาจ้างเลขที่ ทส 1618.103/4/2569ลว. 4 ก.พ. 2569</t>
  </si>
  <si>
    <t xml:space="preserve">จ้างซ่อมรถจักรยานยนต์ราชการ หมายเลขทะเบียน 1 กศ 9085 กทม. กิจกรรมเพิ่มประสิทธิภาพ และพัฒนาการป้องกันและปราบปรามการบุกรุกทำลายทรัพยากรป่าไม้ หน่วยป้องกันรักษาป่าที่ ลบ.1 (ห้วยหิน) </t>
  </si>
  <si>
    <t>ร้านเสริมยนต์ ราคาที่เสนอ 5,115.00 บาท</t>
  </si>
  <si>
    <t>ใบสั่งจ้าง เลขที่ 55/2569 ลงวันที่ 6 ก.พ. 2569</t>
  </si>
  <si>
    <t>ร้านเสริมยนต์ ราคาที่เสนอ 8,155.00 บาท</t>
  </si>
  <si>
    <t>มีคุณสมบัติครบถ้วน และราคาเหมาะสม</t>
  </si>
  <si>
    <t>ใบสั่งจ้าง เลขที่ 56 /2569 ลงวันที่ 6 ก.พ. 2569</t>
  </si>
  <si>
    <t xml:space="preserve">จ้างซ่อมรถจักรยานยนต์ราชการ หมายเลขทะเบียน 3 ขต 6585 กทม. กิจกรรมเพิ่มประสิทธิภาพ และพัฒนาการป้องกันและปราบปรามการบุกรุกทำลายทรัพยากรป่าไม้ หน่วยป้องกันรักษาป่าที่ ลบ.1 (ห้วยหิน) </t>
  </si>
  <si>
    <t xml:space="preserve">จ้างซ่อมรถยนต์ราชการ หมายเลขทะเบียน บล 6683 สระบุรี กิจกรรมเสริมสร้างความเข้มแข็งของเครือข่ายเกษตรกรอาชีพปลูกสวนป่า ส่วนส่งเสริมการปลูกป่า </t>
  </si>
  <si>
    <t>บริษัท อีซูซุสงวนไทยสระบุรี จำกัดราคาที่เสนอ 19,980.65 บาท</t>
  </si>
  <si>
    <t>ใบสั่งจ้าง เลขที่ 57/2569/2569 ลงวันที่ 10 ก.พ. 2569</t>
  </si>
  <si>
    <t xml:space="preserve">จ้างซ่อมรถยนต์ราชการ หมายเลขทะเบียน 2 ฒร 917 กทม. กิจกรรมเพิ่มประสิทธิภาพและพัฒนา ศักยภาพ การป้องกันและปราบปรามการบุกรุกทำลายทรัพยากรป่าไม้ ส่วนป้องกันรักษาป่าและควบคุมไฟป่า </t>
  </si>
  <si>
    <t>บริษัท โตโยต้าสระบุรี จำกัด ราคาที่เสนอ 13,687.87 บาท</t>
  </si>
  <si>
    <t>บริษัท โตโยต้าสระบุรี จำกัด  ราคาที่เสนอ 13,687.87 บาท</t>
  </si>
  <si>
    <t>ใบสั่งจ้าง เลขที่ 59/2569 ลงวันที่ 12 ก.พ. 2569</t>
  </si>
  <si>
    <t xml:space="preserve">จ้างซ่อมรถยนต์ราชการ หมายเลขทะเบียน 2 ฒร 912 กทม. กิจกรรมเพิ่มประสิทธิภาพและพัฒนา ศักยภาพ การป้องกันและปราบปรามการบุกรุกทำลายทรัพยากรป่าไม้ ส่วนป้องกันรักษาป่าและควบคุมไฟป่า </t>
  </si>
  <si>
    <t>บริษัท โตโยต้าสระบุรี จำกัด ราคาที่เสนอ 11,316.66 บาท</t>
  </si>
  <si>
    <t>ใบสั่งจ้าง เลขที่ 63/2569 ลงวันที่ 24 ก.พ. 2569</t>
  </si>
  <si>
    <t>บริษัท โตโยต้าสระบุรี จำกัด ราคาที่เสนอ 11,831.42 บาท</t>
  </si>
  <si>
    <t>ใบสั่งจ้าง เลขที่ 64/2569 ลงวันที่ 24 ก.พ. 2569</t>
  </si>
  <si>
    <t>จ้างซ่อมรถยนต์ราชการ หมายเลขทะเบียน 3 ฒว 2625 กทม. กิจกรรมเพิ่มประสิทธิภาพ และพัฒนาศักยภาพการป้องกันและปราบปรามการบุกรุกทำลายทรัพยากรป่าไม้ ส่วนป้องกันรักษาป่าและควบคุมไฟป่า</t>
  </si>
  <si>
    <t>จ้างทำป้ายประชาสัมพันธ์พร้อมติดตั้ง จำนวน 2 งาน และแผ่นับประชาสัมพันธ์ จำนวน 1,000 แผ่น กิจกรรมเพิ่มประสิทธิภาพ และพัฒนาศักยภาพการป้องกันและปราบปรามการบุกรุกทำลาย ทรัพยากรป่าไม้ หน่วยป้องกันรักษาป่าที่ ลบ.1 (ห้วยหิน)</t>
  </si>
  <si>
    <t>หจก.แฮปปี้ดีไซน์ ราคาที่เสนอ 20,651.00 บาท</t>
  </si>
  <si>
    <t>ใบสั่งจ้าง เลขที่ 65/2569 ลงวันที่ 24 ก.พ. 2569</t>
  </si>
  <si>
    <t>จ้างเหมาบุคคลภายนอก เพื่อปฏิบัติงานบำรุงรักษาปา ปีที่ 2-6 จำนวน 200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และป่าลำนา'รายณ์ ที่ 10 จังหวัดลพบุรี</t>
  </si>
  <si>
    <t>นางอมร  สรงมงคล ราคาที่เสนอ 200,000.00 บาท</t>
  </si>
  <si>
    <t>ใบสั่งจ้าง เลขที่ 42/2569 ลงวันที่ 15 ม.ค.2569</t>
  </si>
  <si>
    <t>จ้างเหมาบุคคลภายนอก เพื่อปฏิบัติงานบำรุงรักษาปา ปีที่ 2-6 จำนวน 200 ไร่ กิจกรรมบำรุงรัก'ษาป่า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11 จังหวัดลพบุรี</t>
  </si>
  <si>
    <t>นางสาวชณิชา ถิรรตนนันท์ ราคาที่เสนอ 200,000.00 บาท</t>
  </si>
  <si>
    <t>ใบสั่งจ้าง เลขที่ 43/2569 ลงวันที่ 15 ม.ค.2569</t>
  </si>
  <si>
    <t>นางสาวธัญพิชชา ประเสริฐทรัพย์ ราคาที่เสนอ 105,000.00 บาท</t>
  </si>
  <si>
    <t xml:space="preserve">มีคุณสมบัติครบถ้วน และราคาเหมาะสม </t>
  </si>
  <si>
    <t>ข้อตกลง เลขที่ 15/2569 ลงวันที่ 26 ก.พ. 2569</t>
  </si>
  <si>
    <t>ข้อตกลงจ้างเจ้าหน้าที่ จ้างเหมาบริการ (TOR) เพื่อปฏิบัติงานตามภารกิจในความรับผิดชอบของ ส่วนจัดการที่ดินป่าไม้ กิจกรรมสำรวจและจัดทำฐานข้อมูลภาพถ่ายทางอากาศ และภาพถ่ายดาว เทียม ส่วนจัดการที่ดินป่าไม้</t>
  </si>
  <si>
    <t>จ้างซ่อมรถยนต์ราชการ หมายเลขทะเบียน 1 ฒท 8701 กทม. กิจกรรมเร่งรัดการดำเนินการ กรณีส่วนราชการหรือหน่วยงานของรัฐเข้าทำประโยชน์ในพื้นที่ป่าไม้ ก่อนได้รับอนุญาต ตามมติคณะรัฐ มนตรี เมื่อวันที่ 23 มิถุนายน 2563 ส่วนการอนุญาต</t>
  </si>
  <si>
    <t>ร้านยางทอง ราคาที่เสนอ 62,050.00 บาท</t>
  </si>
  <si>
    <t>ใบสั่งจ้าง เลขที่ 52/2569 ลงวันที่ 26 ม.ค.2569</t>
  </si>
  <si>
    <t>จ้างซ่อมรถยนต์ราชการ หมายเลขทะเบียน 2 ฒฌ 4441 กทม. กิจกรรมเร่งรัดการดำเนินการ กรณี ส่วนราชการหรือหน่วยงานของรัฐเข้าทำประโยชน์ในพื้นที่ป่าไม้ ก่อนได้รับอนุญาต ตามมติคณะรัฐ 'มนตรี เมื่อวันที่ 23 มิถุนายน 2563 ส่วนการอนุญาต</t>
  </si>
  <si>
    <t>บริษัท สยามนิสสันสระบุรี จำกัด ราคาที่เสนอ 7,174.35 บาท</t>
  </si>
  <si>
    <t>ใบสั่งจ้าง เลขที่ 51/2569 ลงวันที่ 26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</si>
  <si>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และป่าลำนา'รายณ์ ที่ 15 จังหวัดลพบุรี</t>
  </si>
  <si>
    <t>นางสาวนฤมล  มานัดสา ราคาที่เสนอ 300,000.00 บาท</t>
  </si>
  <si>
    <t>ใบสั่งจ้าง เลขที่ 49/2569 ลงวันที่ 15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</si>
  <si>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14 จังหวัดลพบุรี</t>
  </si>
  <si>
    <t>นายมานิตย์  เต็มหัตถ์ ราคาที่เสนอ 300,000.00 บาท</t>
  </si>
  <si>
    <t>ใบสั่งจ้าง เลขที่ 48/2569 ลงวันที่ 15 ม.ค.2569</t>
  </si>
  <si>
    <t>จ้างเหมาบุคคลภายนอก เพื่อปฏิบัติงานบำรุงรักษาปา ปีที่ 2-6 จำนวน 237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และป่าลำนา'รายณ์ ที่ 13 จังหวัดลพบุรี</t>
  </si>
  <si>
    <t>นายสมพร เถื่อนถ้ำ ราคาที่เสนอ 237,000.00 บาท</t>
  </si>
  <si>
    <t>ใบสั่งจ้าง เลขที่ 47/2569 ลงวันที่ 15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</si>
  <si>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12 จังหวัดลพบุรี</t>
  </si>
  <si>
    <t>นายสมพร เถื่อนถ้ำ ราคาที่เสนอ 300,000.00 บาท</t>
  </si>
  <si>
    <t>ใบสั่งจ้าง เลขที่ 46/2569 ลงวันที่ 15 ม.ค.2569</t>
  </si>
  <si>
    <t>จ้างเหมาบุคคลภายนอก เพื่อปฏิบัติงานบำรุงรักษาปา ปีที่ 2-6 จำนวน 200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12 จังหวัดลพบุรี</t>
  </si>
  <si>
    <t>นายสมพร เถื่อนถ้ำ ราคาที่เสนอ 200,000.00 บาท</t>
  </si>
  <si>
    <t>ใบสั่งจ้าง เลขที่ 45/2569 ลงวันที่ 15 ม.ค.2569</t>
  </si>
  <si>
    <t>จ้างเหมาบริการบุคคลภายนอกเพื่อปฏิบัติงาน เพาะชำกล้าไม้เพื่อเตรียมจัดทำกล้าไม้ขนาดใหญ่ กิจกรรมผลิตกล้าไม้ (งานผลิตกล้าไม้) งานที่ 3  จัดเตรียมแปลงเพาะเมล็ดไม้ งานเพาะเมล็ดไม้ และงานย้ายชำกล้าไม้</t>
  </si>
  <si>
    <t>นางสาวชณิชา ถิรรตนนันท์ ราคาที่เสนอ 300,000.00 บาท</t>
  </si>
  <si>
    <t>ใบสั่งจ้าง เลขที่ 44/2569 ลงวันที่ 15 ม.ค.2569</t>
  </si>
  <si>
    <t>จ้างเหมาบุคคลภายนอก เพื่อปฏิบัติงานบำรุงรักษาปา ปีที่ 2-6 จำนวน 300 ไร่ กิจกรรมบำรุงรักษาป่า (เงินนอกงบประมาณ) หน่วยฟื้นฟูสภาพป่าสงวนแห่งชาติ ป่าวังเพลิง ป่าม่วงค่อม และป่าลำนารายณ์ ที่ 11 จังหวัดลพบุรี</t>
  </si>
  <si>
    <t>มีคุณสมบัติครบถ้วนและราคาเหมาะสม</t>
  </si>
  <si>
    <t>ซื้อวัสดุสำนักงาน กิจกรรมพัฒนาระบบเทคโนโลยีสารสนเทศ ส่วนอำนวยการ</t>
  </si>
  <si>
    <t>ซื้อวัสดุสำนักงาน กิจกรรมเพิ่มประสิทธิภาพและพัฒนาศักยภาพการป้องกันและปราบปรามการบุกรุกทำลายทรัพยากรป่าไม้ ส่วนป้องกันรักษาป่าและควบคุมไฟป่า</t>
  </si>
  <si>
    <t>ร้านนานาภัณฑ์ ราคาที่เสนอ 69,173.00 บาท</t>
  </si>
  <si>
    <t>ใบสั่งซื้อ เลขที่ 54/2569 ลว. 3 ก.พ. 2569</t>
  </si>
  <si>
    <t>ร้านพีเอ เจริญการค้าพาณิชย์ ราคาที่เสนอ 26,320.00 บาท</t>
  </si>
  <si>
    <t>ร้านพีเอ เจริญการค้าพาณิชย์ราคาที่เสนอ 26,320.00 บาท</t>
  </si>
  <si>
    <t>ใบสั่งซื้อ เลขที่ 58/2569 ลงว. 10 ก.พ. 2569</t>
  </si>
  <si>
    <t xml:space="preserve">ซื้อวัสดุการเกษตร กิจกรรมโครงการฟื้นฟูสภาพป่าตามพระราชบัญญัติป่าไม้ พุทธศักราช 2484 (ป่าเขาทับควาย) จังหวัดลพบุรี (เงินนอกงบประมาณ) หน่วยฟื้นฟูสภาพป่าตามพระราชบัญญัติป่าไม้ 2484 ป่าเขาทับควาย จังหวัดลพบุรี </t>
  </si>
  <si>
    <t>ร้านนานาภัณฑ์ ราคาที่เสนอ 48,845.00 บาท</t>
  </si>
  <si>
    <t>ใบสั่งซื้อ เลขที่ 60/2569 ลว.12 ก.พ. 2569</t>
  </si>
  <si>
    <t>นายสมภพ  ชื่นใจ ราคาที่เสนอ 151,000.00 บาท</t>
  </si>
  <si>
    <t>ใบสั่งซื้อ เลขที่ 61/2569 ลว. 16 ก.พ. 2569</t>
  </si>
  <si>
    <t>ใบสั่งซื้อ เลขที่ 62/2569 ลว. 16 ก.พ. 2569</t>
  </si>
  <si>
    <t>ซื้อวัสดุการเกษตร เพื่อปฏิบัติงานปลูกสวนป่าหวาย จังหวัดสระบุรี จำนวน 100 ไร่ กิจกรรมบำรุงรักษาป่า(งานบำรุงรักษาป่า) หน่วยฟื้นฟูสภาพป่าสงวนแห่งชาติ ป่าท่าฤทธิ์ ป่าลำทองหลาง และป่าลำพญากลาง จังหวัดสระบุรี</t>
  </si>
  <si>
    <t>ซื้อวัสดุการเกษตร เพื่อปฏิบัติงานปลูกสวนป่าหวาย จังหวัดลพบุรี จำนวน 100 ไร่ กิจกรรมบำรุงรักษาป่า(งานบำรุงรักษาป่า) หน่วยฟื้นฟูสภาพป่าสงวนแห่งชาติ ป่าซับลังกา ที่ 3 จังหวัดลพบุรี</t>
  </si>
  <si>
    <t>ซื้อครุภัณฑ์รายการรถบรรทุก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ตำบลในเมือง อำเภอเมืองชัยนาท จังหวัดชัยนาท กิจกรรมส่งเสริมการจัดการป่าชุมชน ส่วนจัดการป่าชุมชน</t>
  </si>
  <si>
    <t>ซื้อวัสดุสำนักงาน กิจกรรมเร่งรัดการดำเนินการ กรณีส่วนราชการหรือหน่วยงานของรัฐเข้าทำ'ประโยชน์ในพื้นที่ป่าไม้ก่อนได้รับอนุญาต ตามมติคณะรัฐมนตรี เมื่อวันที่ 23 มิถุนายน 2563 ส่วนอำนวยการ</t>
  </si>
  <si>
    <t>ร้านเจแอนด์เอส เจริญพาณิชย์ ราคาที่เสนอ 5,100.00 บาท</t>
  </si>
  <si>
    <t>ใบสั่งซื้อ เลขที่ 66/2569 ลว. 25 ก.พ. 2569</t>
  </si>
  <si>
    <t>ซื้อวัสดุการเกษตร เพื่อปฏิบัติงานบำรุงป่า ปีที่ 2-6 กิจกรรมบำรุงป่า จำนวน 300 ไร่ (เงินนอกงบ'ประมาณ) หน่วยฟื้นฟูสภาพป่าสงวนแห่งชาติ ป่าวังเพลิงป่าม่วงค่อม และป่าลำนารายณ์ ที่ 12จังหวัดลพบุรี</t>
  </si>
  <si>
    <t>นายอำนวย  นิราชรัมย์ ราคาที่เสนอ 42,000.00 บาท</t>
  </si>
  <si>
    <t>ใบสั่งซื้อ เลขที่ 27/2569 ลงวันที่ 9 ม.ค. 2569</t>
  </si>
  <si>
    <t>นายอำนวย  นิราชรัมย์ ราคาที่เสนอ 33,140.00 บาท</t>
  </si>
  <si>
    <t>ใบสั่งซื้อ เลขที่ 28/2569 ลงวันที่ 9 ม.ค. 2569</t>
  </si>
  <si>
    <t>ซื้อวัสดุการเกษตร เพื่อปฏิบัติงานบำรุงป่า ปีที่ 2-6 กิจกรรมบำรุงป่า จำนวน 237 ไร่ (เงินนอกงบ'ประมาณ) หน่วยฟื้นฟูสภาพป่าสงวนแห่งชาติ ป่าวังเพลิงป่าม่วงค่อม และป่าลำนารายณ์ ที่ 13จังหวัดลพบุรี</t>
  </si>
  <si>
    <t>นายมานิตย์ เต็มหัตถ์ ราคาที่เสนอ 42,000.00 บาท</t>
  </si>
  <si>
    <t>ใบสั่งซื้อ เลขที่ 29/2569 ลงวันที่ 9 ม.ค. 2569</t>
  </si>
  <si>
    <t>นางสาวนฤมล มานัดสา ราคาที่เสนอ 42,000.00 บาท</t>
  </si>
  <si>
    <t>ใบสั่งซื้อ เลขที่ 30/2569 ลงวันที่ 9 ม.ค. 2569</t>
  </si>
  <si>
    <t>ซื้อวัสดุการเกษตร เพื่อปฏิบัติงานบำรุงป่า ปีที่ 2-6 กิจกรรมบำรุงป่า จำนวน 300 ไร่ (เงินนอกงบ'ประมาณ) หน่วยฟื้นฟูสภาพป่าสงวนแห่งชาติ ป่าวังเพลิงป่าม่วงค่อม และป่าลำนารายณ์ ที่ 14จังหวัดลพบุรี</t>
  </si>
  <si>
    <t>ซื้อวัสดุการเกษตร เพื่อปฏิบัติงานบำรุงป่า ปีที่ 2-6 กิจกรรมบำรุงป่า จำนวน 300 ไร่ (เงินนอกงบ'ประมาณ) หน่วยฟื้นฟูสภาพป่าสงวนแห่งชาติ ป่าวังเพลิงป่าม่วงค่อม และป่าลำนารายณ์ ที่ 15 จังหวัดลพบุรี</t>
  </si>
  <si>
    <t>ซื้อวัสดุสำนักงาน กิจกรรมการจัดทำแผนที่ภาพถ่ายทางอากาศด้วยอากาศยานไร้คนขับ ส่วนจัดการที่'ดินป่าไม้</t>
  </si>
  <si>
    <t>ร้านนานาภัณฑ์ ราคาที่เสนอ 20,256.00 บาท</t>
  </si>
  <si>
    <t>ใบสั่งซื้อ เลขที่ 35/2569 ลงวันที่ 13 ม.ค. 2569</t>
  </si>
  <si>
    <t>ร้านเจแอนด์เอส เจริญพาณิชย์ ราคาที่เสนอ 177,381.00 บาท</t>
  </si>
  <si>
    <t>ใบสั่งซื้อ เลขที่ 41/2569 ลงวันที่ 15 ม.ค. 2569</t>
  </si>
  <si>
    <t>ซื้อวัสดุสำนักงาน กิจกรรมเร่งรัดการดำเนินการ กรณีส่วนราชการ หรือหน่วยงานของรัฐเข้าทำ ประโยชน์ในพื้นที่ป่าไม้ก่อนได้รับอนุญาต ตามมติคณะรัฐมนตรี เมื่อวันที่ 23 มิถุนายน 2563 ส่วนการอนุญาต</t>
  </si>
  <si>
    <t>ซื้อวัสดุสำนักงาน เพื่อใช้ในการปฏิบัติงานในส่วนส่งเสริมการปลูกป่า กิจกรรมส่งเสริมมาตรฐานการค้าไม้และผลิตภัณฑ์ไม้ที่ปลอดจากการบุกรุกทำลายป่า สนับสนุนแนวทางความเป็นกลางทางคาร์บอน (Carbon Neutrality) ส่วนส่งเสริมการปลูกป่า</t>
  </si>
  <si>
    <t>ร้านนานาภัณฑ์ ราคาที่เสนอ 26,880.00 บาท</t>
  </si>
  <si>
    <t>ใบสั่งซื้อ เลขที่ 50/2569 ลงวันที่ 22 ม.ค. 2569</t>
  </si>
  <si>
    <t>ซื้อวัสดุสำนักงาน กิจกรรมจัดที่ดินทำกินให้ชุมชนตามนโยบายรัฐบาลภายใต้คณะกรรมการนโยบาย ที่ดินแห่งชาติเพื่อแก้ไขปัญหาที่ดินของราษฎรในพื้นที่ป่าส่วนจัดการที่ดินป่าไม้</t>
  </si>
  <si>
    <t>ร้านคอมเทคดอทคอม ราคาที่เสนอ 57,200.00 บาท</t>
  </si>
  <si>
    <t>ใบสั่งซื้อ เลขที่ 53/2569 ลงวันที่ 26 ม.ค. 2569</t>
  </si>
  <si>
    <t>ซื้อวัสดุการเกษตร จำนวน 4 รายการ ของหน่วยฟื้นฟูสภาพป่าสงวนแห่งชาติป่าดงแดง ที่ ๑ จังหวัดศรีสะเกษ</t>
  </si>
  <si>
    <t>ร้าน เพชรวัน</t>
  </si>
  <si>
    <t>เป็นราคาที่เหมาะสม</t>
  </si>
  <si>
    <t>ซื้อวัสดุการเกษตร จำนวน 8 รายการ ของหน่วยฟื้นฟูสภาพป่าสงวนแห่งชาติป่าดงภูโหล่น ที่ ๓ จังหวัดอุบลราชธานี</t>
  </si>
  <si>
    <t>ร้าน อุทัยพันธ์ไม้</t>
  </si>
  <si>
    <t>ซื้อวัสดุการเกษตร จำนวน 8 รายการ ของหน่วยฟื้นฟูสภาพป่าสงวนแห่งชาติป่าดงภูโหล่น ที่ ๖ จังหวัดอุบลราชธานี</t>
  </si>
  <si>
    <t>ซื้อวัสดุการเกษตร จำนวน 7 รายการ ของหน่วยฟื้นฟูสภาพป่าสงวนแห่งชาติป่าดงภูโหล่น ที่ ๖ จังหวัดอุบลราชธานี</t>
  </si>
  <si>
    <t>ซื้อวัสดุการเกษตร จำนวน 6 รายการ ของหน่วยฟื้นฟูสภาพป่า ที่ ๖ จังหวัดอุบลราชธานี</t>
  </si>
  <si>
    <t>ซื้อวัสดุการเกษตร จำนวน 6 รายการ ของหน่วยฟื้นฟูสภาพป่าสงวนแห่งชาติป่าดงภูโหล่น ที่ ๒ จังหวัดอุบลราชธานี</t>
  </si>
  <si>
    <t>ซื้อวัสดุการเกษตร จำนวน 6 รายการ ของหน่วยฟื้นฟูสภาพป่า ที่ ๒ จังหวัดอุบลราชธานี</t>
  </si>
  <si>
    <t>ซื้อวัสดุการเกษตร จำนวน 4 รายการ ของหน่วยฟื้นฟูสภาพป่า ที่ ๓ จังหวัดอำนาจเจริญ</t>
  </si>
  <si>
    <t>ร้าน ทองพูลทรัพย์วัสดุการเกษตร</t>
  </si>
  <si>
    <t>ซื้อวัสดุการเกษตร จำนวน 7 รายการ ของหน่วยฟื้นฟูสภาพป่าสงวนแห่งชาติป่าเขาพระวิหาร ที่ ๔ จังหวัดศรีสะเกษ</t>
  </si>
  <si>
    <t>ร้าน ศิริชัยพันธ์ไม้</t>
  </si>
  <si>
    <t>ซื้อวัสดุการเกษตร จำนวน 7 รายการ ของหน่วยฟื้นฟูสภาพป่าสงวนแห่งชาติป่าเขาพระวิหาร ที่ ๓ จังหวัดศรีสะเกษ</t>
  </si>
  <si>
    <t>ซื้อวัสดุการเกษตร จำนวน 4 รายการ ของหน่วยฟื้นฟูสภาพป่าสงวนแห่งชาติป่าฝั่งขวาห้วยทับทัน ที่ ๑ จังหวัดศรีสะเกษ</t>
  </si>
  <si>
    <t>ซื้อวัสดุอุปกรณ์สำนักงาน จำนวน 24 รายการ ของศูนย์ป่าไม้อุบลราชธานี</t>
  </si>
  <si>
    <t>ซื้อวัสดุการเกษตร จำนวน 8 รายการ ของศูนย์ป่าไม้ยโสธร จังหวัดยโสธร</t>
  </si>
  <si>
    <t>ร้าน พิรัชย์พาณิชย์</t>
  </si>
  <si>
    <t>ซื้อวัสดุการเกษตร จำนวน 7 รายการ ของศูนย์ป่าไม้ยโสธร จังหวัดยโสธร</t>
  </si>
  <si>
    <t>ซื้อวัสดุการเกษตร จำนวน 10 รายการ ของศูนย์ป่าไม้ยโสธร จังหวัดยโสธร</t>
  </si>
  <si>
    <t>ซื้อวัสดุสำนักงาน จำนวน ๑๖ รายการ ของศูนย์ป่าไม้อำนาจเจริญ</t>
  </si>
  <si>
    <t>ร้าน  มารวย ปริ้น</t>
  </si>
  <si>
    <t>ซื้อวัสดุสำนักงาน จำนวน 13 รายการ ของสถานีวนวัฒนวิจัยโขงเจียม</t>
  </si>
  <si>
    <t>ซื้อวัสดุสำนักงานและวัสดุคอมพิวเตอร์ จำนวน จำนวน ๗ รายการ ของส่วนการอนุญาต</t>
  </si>
  <si>
    <t>ห้างหุ้นส่วนจำกัด บัวชมพู เทรดดิ้ง</t>
  </si>
  <si>
    <t>ใบสั่งซื้อ เลขที่ ทส 1632/209/2569 ลงวันที่ 2 ก.พ. 2569</t>
  </si>
  <si>
    <t>ใบสั่งซื้อ เลขที่ ทส 1632/213/2569 ลงวันที่ 2 ก.พ. 2569</t>
  </si>
  <si>
    <t>ใบสั่งซื้อ เลขที่ ทส 1632/214/2569 ลงวันที่ 2 ก.พ. 2569</t>
  </si>
  <si>
    <t>ใบสั่งซื้อ เลขที่ ทส 1632/215/2569 ลงวันที่ 2 ก.พ. 2569</t>
  </si>
  <si>
    <t>ใบสั่งซื้อ เลขที่ ทส 1632/216/2569 ลงวันที่ 2 ก.พ. 2569</t>
  </si>
  <si>
    <t>ใบสั่งซื้อ เลขที่ ทส 1632/217/2569 ลงวันที่ 2 ก.พ. 2569</t>
  </si>
  <si>
    <t>ใบสั่งซื้อ เลขที่ ทส 1632/218/2569 ลงวันที่ 2 ก.พ. 2569</t>
  </si>
  <si>
    <t>ใบสั่งซื้อ เลขที่ ทส 1632/219/2569 ลงวันที่ 2 ก.พ. 2569</t>
  </si>
  <si>
    <t>ใบสั่งซื้อ เลขที่ ทส 1632/220/2569 ลงวันที่ 2 ก.พ. 2569</t>
  </si>
  <si>
    <t>ใบสั่งซื้อ เลขที่ ทส 1632/221/2569 ลงวันที่ 2 ก.พ. 2569</t>
  </si>
  <si>
    <t>ใบสั่งซื้อ เลขที่ ทส 1632/222/2569 ลงวันที่ 2 ก.พ. 2569</t>
  </si>
  <si>
    <t>ใบสั่งซื้อ เลขที่ ทส 1632/223/2569 ลงวันที่ 2 ก.พ. 2569</t>
  </si>
  <si>
    <t>ใบสั่งซื้อ เลขที่ ทส 1632/224/2569 ลงวันที่ 2 ก.พ. 2569</t>
  </si>
  <si>
    <t>ใบสั่งซื้อ เลขที่ ทส 1632/225/2569 ลงวันที่ 2 ก.พ. 2569</t>
  </si>
  <si>
    <t>ใบสั่งซื้อ เลขที่ ทส 1632/227/2569 ลงวันที่ 2 ก.พ. 2569</t>
  </si>
  <si>
    <t>ใบสั่งซื้อ เลขที่ ทส 1632/259/2569 ลงวันที่ 11 ก.พ. 2569</t>
  </si>
  <si>
    <t>ใบสั่งซื้อ เลขที่ ทส 1632/260/2569 ลงวันที่ 11 ก.พ. 2569</t>
  </si>
  <si>
    <t>ใบสั่งซื้อ เลขที่ ทส 1632/261/2569 ลงวันที่ 11 ก.พ. 2569</t>
  </si>
  <si>
    <t>ใบสั่งซื้อ เลขที่ ทส 1632/262/2569 ลงวันที่ 11 ก.พ. 2569</t>
  </si>
  <si>
    <t>ใบสั่งซื้อ เลขที่ ทส 1632/264/2569 ลงวันที่ 13 ก.พ. 2569</t>
  </si>
  <si>
    <t>ใบสั่งซื้อ เลขที่ ทส 1632/293/2569 ลงวันที่ 25 ก.พ. 2569</t>
  </si>
  <si>
    <t>ใบสั่งซื้อ เลขที่ ทส 1632/304/2569 ลงวันที่ 27 ก.พ. 2569</t>
  </si>
  <si>
    <t>จ้างเหมาปฏิบัติงานเพาะชำกล้าไม้ ของศูนย์ป่าไม้อุบลราชธานี จังหวัดอุบลราชธานี</t>
  </si>
  <si>
    <t>นายสมหมาย ทาระขจัด</t>
  </si>
  <si>
    <t>นางประกาย มหาวงค์</t>
  </si>
  <si>
    <t>นายทองปาน มหาวงค์</t>
  </si>
  <si>
    <t>จ้างเหมารถยนต์ เพื่อใช้ในการปฏิบัติงาน ติดต่อประสานงาน และควบคุมการปฏิบัติงาน ของส่วนจัดการที่ดินป่าไม้</t>
  </si>
  <si>
    <t>นายไพโรจน์ ภูเกษม</t>
  </si>
  <si>
    <t>จ้างทำป้ายไวนิลประชาสัมพันธ์ในการบริหารจัดการเชื้อเพลิง (ชิงเผา) ของศูนย์ส่งเสริมการควบคุมไฟป่ามุกดาหาร</t>
  </si>
  <si>
    <t>จ้างทำป้ายไวนิลประชาสัมพันธ์ในการบริหารจัดการเชื้อเพลิง (ชิงเผา) จังหวัดยโสธร</t>
  </si>
  <si>
    <t>จ้างเหมาปฏิบัติงานเพาะชำกล้าไม้ ของศูนย์ป่าไม้ศรีสะเกษ จังหวัดศรีสะเกษ</t>
  </si>
  <si>
    <t>นางทรงวาท อุตรวิเศษ</t>
  </si>
  <si>
    <t>นางสาว ทองดี พงษ์จันโอ</t>
  </si>
  <si>
    <t>จ้างทำเสาหลักเขตป่าชุมชน จำนวน ๑๑๒ ต้น ของศูนย์ป่าไม้ศรีสะเกษ</t>
  </si>
  <si>
    <t>ห้างหุ้นส่วนจำกัด ณ.อานันโท</t>
  </si>
  <si>
    <t>จ้างทำป้ายแสดงแนวเขตป่าชุมชน จำนวน ๒๐๐ ป้าย ของศูนย์ป่าไม้ศรีสะเกษ</t>
  </si>
  <si>
    <t>ร้าน ชัยทำป้าย</t>
  </si>
  <si>
    <t>จ้างเหมาปฏิบัติงานบำรุงป่า กิจกรรมบำรุงป่า ของหน่วยฟื้นฟูสภาพป่า ที่ ๖ จังหวัดอุบลราชธานี</t>
  </si>
  <si>
    <t>นายสุคนธวา คูณธาการ</t>
  </si>
  <si>
    <t>จ้างเหมาปฏิบัติงานบำรุงป่า ของหน่วยฟื้นฟูสภาพป่าสงวนแห่งชาติป่าดงภูโหล่นที่ ๒ จังหวัดอุบลราชธานี</t>
  </si>
  <si>
    <t>จ้างเหมาปฏิบัติงานบำรุงป่า ของหน่วยฟื้นฟูสภาพป่าสงวนแห่งชาติป่าดงภูโหล่นที่ ๖ จังหวัดอุบลราชธานี</t>
  </si>
  <si>
    <t>นายอ่อนจันทร์ สิงหาศรี</t>
  </si>
  <si>
    <t>นายประคบ พิณทอง</t>
  </si>
  <si>
    <t>นายไตรภพ พิณทอง</t>
  </si>
  <si>
    <t>จ้างเหมาปฏิบัติงานบำรุงป่า ของหน่วยฟื้นฟูสภาพป่าสงวนแห่งชาติป่าดงภูโหล่นที่ ๓ จังหวัดอุบลราชธานี</t>
  </si>
  <si>
    <t>นางหม่อน สีหา</t>
  </si>
  <si>
    <t>จ้างเหมาปฏิบัติงานบำรุงป่า ของหน่วยฟื้นฟูสภาพป่า ที่ ๒ จังหวัดอุบลราชธานี</t>
  </si>
  <si>
    <t>จ้างเหมาปฏิบัติงานบำรุงป่า ของหน่วยฟื้นฟูสภาพป่าสงวนแห่งชาติป่าดงภูโหล่นที่ ๔ จังหวัดอุบลราชธานี</t>
  </si>
  <si>
    <t>นายวิเชียร สุขมา</t>
  </si>
  <si>
    <t>จ้างเหมาปฏิบัติงานบำรุงป่า ของหน่วยฟื้นฟูสภาพป่าสงวนแห่งชาติป่าฝั่งขวาห้วยทับทัน ที่ ๑ จังหวัดศรีสะเกษ</t>
  </si>
  <si>
    <t>นายสุระชัย อุตรวิเศษ</t>
  </si>
  <si>
    <t>จ้างเหมาปฏิบัติงานบำรุงป่า ของหน่วยฟื้นฟูสภาพป่าสงวนแห่งชาติป่าเขาพระวิหาร ที่ ๓ จังหวัดศรีสะเกษ</t>
  </si>
  <si>
    <t>นายสม บุญลา</t>
  </si>
  <si>
    <t>จ้างเหมาปฏิบัติงานบำรุงป่า ของหน่วยฟื้นฟูสภาพป่าสงวนแห่งชาติป่าเขาพระวิหาร ที่ ๔ จังหวัดศรีสะเกษ</t>
  </si>
  <si>
    <t>จ้างเหมาปฏิบัติงานบำรุงป่า ของหน่วยฟื้นฟูสภาพป่าสงวนแห่งชาติป่าดงแดง ที่ ๑ จังหวัดศรีสะเกษ</t>
  </si>
  <si>
    <t>น.ส.บุญจันทร์ แสนโคตร</t>
  </si>
  <si>
    <t>จ้างเหมาปฏิบัติงานบำรุงป่า ของหน่วยฟื้นฟูสภาพป่าสงวนแห่งชาติป่าฝั่งขวาห้วยทับทัน ที่ ๓ จังหวัดศรีสะเกษ</t>
  </si>
  <si>
    <t>นายเจตน์ณรงค์ ไทยสะเทือน</t>
  </si>
  <si>
    <t>จ้างเหมาปฏิบัติงานบำรุงป่า ของหน่วยฟื้นฟูสภาพป่าสงวนแห่งชาติป่าฝั่งขวาห้วยทับทัน ที่ ๒ จังหวัดศรีสะเกษ</t>
  </si>
  <si>
    <t>น.ส.สศิประภา นวลแย้ม</t>
  </si>
  <si>
    <t>จ้างเหมาปฏิบัติงานบำรุงป่า ของหน่วยฟื้นฟูสภาพป่าสงวนแห่งชาติป่าดงคำเดือย แปลงที่หนึ่ง ที่ ๘ จังหวัดอำนาจเจริญ</t>
  </si>
  <si>
    <t>นายยุวนาถ ญาติเจริญ</t>
  </si>
  <si>
    <t>จ้างเหมาปฏิบัติงานบำรุงป่า ของหน่วยฟื้นฟูสภาพป่า ที่ ๓ จังหวัดอำนาจเจริญ</t>
  </si>
  <si>
    <t>นายพัฒนเทพ สายเนตร</t>
  </si>
  <si>
    <t>นายทรงพล เกาะคูณ</t>
  </si>
  <si>
    <t>จ้างจัดทำหลักเขตป่าชุมชน ท้องที่จังหวัดยโสธร ของศูนย์ป่าไม้ยโสธร</t>
  </si>
  <si>
    <t>ร้าน สมพรชัยเสาปูนดงแคนใหญ่</t>
  </si>
  <si>
    <t>จ้างจัดทำป้ายป่าชุมชน ๓ ประเภทป้าย ของศูนย์ป่าไม้ยโสธร</t>
  </si>
  <si>
    <t>ร้าน เค อาร์ต</t>
  </si>
  <si>
    <t>จ้างทำป้ายสื่อความหมายและป้ายอื่นๆ จำนวน ๕ ชุด ของป่านันทนาการโบกลึก จังหวัดอุบลราชธานี</t>
  </si>
  <si>
    <t>นายพงศ์สิริ ชีวาพรมีคุณ</t>
  </si>
  <si>
    <t>จ้างเหมาปฏิบัติงานจัดทำแนวกันไฟ ระยะทาง ๑๐ กม. ท้องที่ป่าสงวนแห่งชาติป่าฝั่งขวาห้วยศาลา จังหวัดศรีสะเกษ ของหน่วยป้องกันรักษาป่าที่ ศก.๔ (เขาบรรทัด-ห้วยติ๊กชู)</t>
  </si>
  <si>
    <t>นางลักษณ์ พงษ์วัน</t>
  </si>
  <si>
    <t>จ้างก่อสร้างค่าใช้จ่ายในการพัฒนาแหล่งท่องเที่ยวป่านันทนาการน้ำตกถ้ำพวง สิ่งก่อสร้าง ๔ รายการ ตำบลห้วยยาง อำเภอโขงเจียม จังหวัดอุบลราชธานี</t>
  </si>
  <si>
    <t>e-bidding</t>
  </si>
  <si>
    <t>ห้างหุ้นส่วนจำกัด วรนิษฐา การโยธา</t>
  </si>
  <si>
    <t>จ้างซ่อมรถยนต์ของทางราชการ หมายเลขทะเบียน น ๗๖๖๗ ยโสธร (ปม.๑-๐๔-๒๑๐๒) ของศูนย์ป่าไม้ยโสธร</t>
  </si>
  <si>
    <t>ร้าน ศรีอรุณยางยนต์</t>
  </si>
  <si>
    <t>จ้างจ้างเหมาบริการบุคคลภายนอกเพื่อช่วยปฏิบัติงานการสำรวจรังวัด ของส่วนจัดการที่ดินป่าไม้</t>
  </si>
  <si>
    <t>นายบุญเรือง ลาจ้อย</t>
  </si>
  <si>
    <t>นายสิทธิศักดิ์ เจาะจง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</si>
  <si>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ของสถานีเพาะชำกล้าไม้ศรีเมืองใหม่ จังหวัดอุบลราชธานี</t>
  </si>
  <si>
    <t>นายอาคม พิณทอง</t>
  </si>
  <si>
    <t>นายสำราญ สันทัด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</si>
  <si>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ของสถานีเพาะชำกล้าไม้จังหวัดอุบลราชธานี</t>
  </si>
  <si>
    <t>นาง สำราญ พงษ์กิ่ง</t>
  </si>
  <si>
    <t>นายเจียม จำปา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</si>
  <si>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ของสถานีเพาะชำกล้าไม้บุณฑริก จังหวัดอุบลราชธานี</t>
  </si>
  <si>
    <t>นางสาวกิตติยา ชินราช</t>
  </si>
  <si>
    <t>นางสาวธัญญารัตน์ แสงศรี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</si>
  <si>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ของสถานีเพาะชำกล้าไม้ชานุมาน จังหวัดอำนาจเจริญ</t>
  </si>
  <si>
    <t>นายจำลอง ทองคู่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</si>
  <si>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ของสถานีเพาะชำกล้าไม้เลิงนกทา จังหวัดยโสธร</t>
  </si>
  <si>
    <t>นายรำยวน เชาวะรัตน์</t>
  </si>
  <si>
    <t>จ้างเหมาปฏิบัติงานด้านเพาะชำกล้าไม้ ดูแลบำรุงรักษากล้าไม้ แจกจ่ายกล้าไม้ ของสถานีเพาะชำกล้าไม้ศรีเมืองใหม่ จังหวัดอุบลราชธานี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</si>
  <si>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ของสถานีเพาะชำกล้าไม้ศรีเมืองใหม่ จังหวัดอุบลราชธานี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</si>
  <si>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ของสถานีเพาะชำกล้าไม้จังหวัดอุบลราชธานี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</si>
  <si>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ของสถานีเพาะชำกล้าไม้จังหวัดอุบลราชธานี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</si>
  <si>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ของสถานีเพาะชำกล้าไม้บุณฑริก จังหวัดอุบลราชธานี</t>
  </si>
  <si>
    <t>นางวรรณพร ชินราช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</si>
  <si>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ของสถานีเพาะชำกล้าไม้บุณฑริก จังหวัดอุบลราชธานี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</si>
  <si>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ของสถานีเพาะชำกล้าไม้ชานุมาน จังหวัดอำนาจเจริญ</t>
  </si>
  <si>
    <t>จ้างเหมาปฏิบัติงานด้านเพาะชำกล้าไม้ ดูแลบำรุงรักษากล้าไม้ แจกจ่ายกล้าไม้ ในช่วงฤดูฝน ของสถานีเพาะชำกล้าไม้ชานุมาน จังหวัดอำนาจเจริญ</t>
  </si>
  <si>
    <t>จ้างเหมาปฏิบัติงานด้านเพาะชำกล้าไม้ ดูแลบำรุงรักษากล้าไม้ ทำกล้าไม้ให้แกร่ง ของสถานีเพาะชำกล้าไม้เลิงนกทา จังหวัดยโสธร</t>
  </si>
  <si>
    <t>นายอรรถพล ห้องแซง</t>
  </si>
  <si>
    <t>จ้างเหมาปฏิบัติงานด้านเพาะชำกล้าไม้ ดูแลบำรุงรักษากล้าไม้ แจกจ่ายกล้าไม้ ในช่วงต้นฤดูฝน ของสถานีเพาะชำกล้าไม้เลิงนกทา จังหวัดยโสธร</t>
  </si>
  <si>
    <t>จ้างเหมาปฏิบัติงานทำความสะอาดบริเวณสำนักงาน ของสถานีวนวัฒนวิจัยโขงเจียม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</si>
  <si>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ของสถานีเพาะชำกล้าไม้จังหวัดศรีสะเกษ</t>
  </si>
  <si>
    <t>นายอมร อ่อนศรี</t>
  </si>
  <si>
    <t>นายนันทพงษ์ รักษาพันธ์</t>
  </si>
  <si>
    <t>จ้างเหมาปฏิบัติงานด้านเพาะชำกล้าไม้ จัดเตรียมแปลงเพาะเมล็ดไม้ เพาะเมล็ดไม้ ย้ายชำกล้าอ่อน ของสถานีเพาะชำกล้าไม้จังหวัดอำนาจเจริญ</t>
  </si>
  <si>
    <t>นางอำพร กอพุฒ</t>
  </si>
  <si>
    <t>นางสาวนิกร กอพุฒ</t>
  </si>
  <si>
    <t>จ้างเหมาปฏิบัติงานด้านเพาะชำกล้าไม้ ดูแลบำรุงรักษากล้าไม้ ทำกล้าไม้ให้แกร่ง  ของสถานีเพาะชำกล้าไม้จังหวัดศรีสะเกษ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</si>
  <si>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ของสถานีเพาะชำกล้าไม้จังหวัดศรีสะเกษ</t>
  </si>
  <si>
    <t>นางนวลจันทร์ ชานนท์</t>
  </si>
  <si>
    <t>จ้างเหมาปฏิบัติงานด้านเพาะชำกล้าไม้ ดูแลบำรุงรักษากล้าไม้ แจกจ่ายกล้าไม้ในช่วงต้นฤดูฝน ของสถานีเพาะชำกล้าไม้จังหวัดอำนาจเจริญ</t>
  </si>
  <si>
    <t>นายทวี ศรีธาตุ</t>
  </si>
  <si>
    <t>ใบสั่งจ้าง เลขที่ ทส 1632/210/2569 ลงวันที่ 2 ก.พ. 2569</t>
  </si>
  <si>
    <t>ใบสั่งจ้าง เลขที่ ทส 1632/211/2569 ลงวันที่ 2 ก.พ. 2569</t>
  </si>
  <si>
    <t>ใบสั่งจ้าง เลขที่ ทส 1632/212/2569 ลงวันที่ 2 ก.พ. 2569</t>
  </si>
  <si>
    <t>ใบสั่งจ้าง เลขที่ ทส 1632/226/2569 ลงวันที่ 2 ก.พ. 2569</t>
  </si>
  <si>
    <t>ใบสั่งจ้าง เลขที่ ทส 1632/228/2569 ลงวันที่ 2 ก.พ. 2569</t>
  </si>
  <si>
    <t>ใบสั่งจ้าง เลขที่ ทส 1632/229/2569 ลงวันที่ 2 ก.พ. 2569</t>
  </si>
  <si>
    <t>ใบสั่งจ้าง เลขที่ ทส 1632/230/2569 ลงวันที่ 3 ก.พ. 2569</t>
  </si>
  <si>
    <t>ใบสั่งจ้าง เลขที่ ทส 1632/231/2569 ลงวันที่ 3 ก.พ. 2569</t>
  </si>
  <si>
    <t>ใบสั่งจ้าง เลขที่ ทส 1632/232/2569 ลงวันที่ 3 ก.พ. 2569</t>
  </si>
  <si>
    <t>ใบสั่งจ้าง เลขที่ ทส 1632/233/2569 ลงวันที่ 3 ก.พ. 2569</t>
  </si>
  <si>
    <t>ใบสั่งจ้าง เลขที่ ทส 1632/234/2569 ลงวันที่ 3 ก.พ. 2569</t>
  </si>
  <si>
    <t>ใบสั่งจ้าง เลขที่ ทส 1632/235/2569 ลงวันที่ 6 ก.พ. 2569</t>
  </si>
  <si>
    <t>ใบสั่งจ้าง เลขที่ ทส 1632/236/2569 ลงวันที่ 6 ก.พ. 2569</t>
  </si>
  <si>
    <t>ใบสั่งจ้าง เลขที่ ทส 1632/237/2569 ลงวันที่ 6 ก.พ. 2569</t>
  </si>
  <si>
    <t>ใบสั่งจ้าง เลขที่ ทส 1632/238/2569 ลงวันที่ 6 ก.พ. 2569</t>
  </si>
  <si>
    <t>ใบสั่งจ้าง เลขที่ ทส 1632/239/2569 ลงวันที่ 6 ก.พ. 2569</t>
  </si>
  <si>
    <t>ใบสั่งจ้าง เลขที่ ทส 1632/240/2569 ลงวันที่ 6 ก.พ. 2569</t>
  </si>
  <si>
    <t>ใบสั่งจ้าง เลขที่ ทส 1632/241/2569 ลงวันที่ 6 ก.พ. 2569</t>
  </si>
  <si>
    <t>ใบสั่งจ้าง เลขที่ ทส 1632/242/2569 ลงวันที่ 6 ก.พ. 2569</t>
  </si>
  <si>
    <t>ใบสั่งจ้าง เลขที่ ทส 1632/243/2569 ลงวันที่ 6 ก.พ. 2569</t>
  </si>
  <si>
    <t>ใบสั่งจ้าง เลขที่ ทส 1632/244/2569 ลงวันที่ 6 ก.พ. 2569</t>
  </si>
  <si>
    <t>ใบสั่งจ้าง เลขที่ ทส 1632/245/2569 ลงวันที่ 6 ก.พ. 2569</t>
  </si>
  <si>
    <t>ใบสั่งจ้าง เลขที่ ทส 1632/246/2569 ลงวันที่ 6 ก.พ. 2569</t>
  </si>
  <si>
    <t>ใบสั่งจ้าง เลขที่ ทส 1632/247/2569 ลงวันที่ 6 ก.พ. 2569</t>
  </si>
  <si>
    <t>ใบสั่งจ้าง เลขที่ ทส 1632/248/2569 ลงวันที่ 6 ก.พ. 2569</t>
  </si>
  <si>
    <t>ใบสั่งจ้าง เลขที่ ทส 1632/249/2569 ลงวันที่ 6 ก.พ. 2569</t>
  </si>
  <si>
    <t>ใบสั่งจ้าง เลขที่ ทส 1632/250/2569 ลงวันที่ 6 ก.พ. 2569</t>
  </si>
  <si>
    <t>ใบสั่งจ้าง เลขที่ ทส 1632/251/2569 ลงวันที่ 6 ก.พ. 2569</t>
  </si>
  <si>
    <t>ใบสั่งจ้าง เลขที่ ทส 1632/252/2569 ลงวันที่ 6 ก.พ. 2569</t>
  </si>
  <si>
    <t>ใบสั่งจ้าง เลขที่ ทส 1632/253/2569 ลงวันที่ 6 ก.พ. 2569</t>
  </si>
  <si>
    <t>ใบสั่งจ้าง เลขที่ ทส 1632/254/2569 ลงวันที่ 6 ก.พ. 2569</t>
  </si>
  <si>
    <t>ใบสั่งจ้าง เลขที่ ทส 1632/255/2569 ลงวันที่ 6 ก.พ. 2569</t>
  </si>
  <si>
    <t>ใบสั่งจ้าง เลขที่ ทส 1632/256/2569 ลงวันที่ 6 ก.พ. 2569</t>
  </si>
  <si>
    <t>ใบสั่งจ้าง เลขที่ ทส 1632/257/2569 ลงวันที่ 10 ก.พ. 2569</t>
  </si>
  <si>
    <t>ใบสั่งจ้าง เลขที่ ทส 1632/258/2569 ลงวันที่ 10 ก.พ. 2569</t>
  </si>
  <si>
    <t>ใบสั่งจ้าง เลขที่ ทส 1632/263/2569 ลงวันที่ 13 ก.พ. 2569</t>
  </si>
  <si>
    <t>ใบสั่งจ้าง เลขที่ ทส 1632/265/2569 ลงวันที่ 13 ก.พ. 2569</t>
  </si>
  <si>
    <t>สัญญาจ้างก่อสร้าง เลขที่ ทส ๑๖๓๒/๘/๒๕๖๙ ลงวันที่ 19 ก.พ. 2569</t>
  </si>
  <si>
    <t>ใบสั่งจ้าง เลขที่ ทส 1632/266/2569 ลงวันที่ 20 ก.พ. 2569</t>
  </si>
  <si>
    <t>ใบสั่งจ้าง เลขที่ ทส 1632/267/2569 ลงวันที่ 25 ก.พ. 2569</t>
  </si>
  <si>
    <t>ใบสั่งจ้าง เลขที่ ทส 1632/268/2569 ลงวันที่ 25 ก.พ. 2569</t>
  </si>
  <si>
    <t>ใบสั่งจ้าง เลขที่ ทส 1632/269/2569 ลงวันที่ 25 ก.พ. 2569</t>
  </si>
  <si>
    <t>ใบสั่งจ้าง เลขที่ ทส 1632/270/2569 ลงวันที่ 25 ก.พ. 2569</t>
  </si>
  <si>
    <t>ใบสั่งจ้าง เลขที่ ทส 1632/271/2569 ลงวันที่ 25 ก.พ. 2569</t>
  </si>
  <si>
    <t>ใบสั่งจ้าง เลขที่ ทส 1632/272/2569 ลงวันที่ 25 ก.พ. 2569</t>
  </si>
  <si>
    <t>ใบสั่งจ้าง เลขที่ ทส 1632/273/2569 ลงวันที่ 25 ก.พ. 2569</t>
  </si>
  <si>
    <t>ใบสั่งจ้าง เลขที่ ทส 1632/274/2569 ลงวันที่ 25 ก.พ. 2569</t>
  </si>
  <si>
    <t>ใบสั่งจ้าง เลขที่ ทส 1632/275/2569 ลงวันที่ 25 ก.พ. 2569</t>
  </si>
  <si>
    <t>ใบสั่งจ้าง เลขที่ ทส 1632/276/2569 ลงวันที่ 25 ก.พ. 2569</t>
  </si>
  <si>
    <t>ใบสั่งจ้าง เลขที่ ทส 1632/277/2569 ลงวันที่ 25 ก.พ. 2569</t>
  </si>
  <si>
    <t>ใบสั่งจ้าง เลขที่ ทส 1632/278/2569 ลงวันที่ 25 ก.พ. 2569</t>
  </si>
  <si>
    <t>ใบสั่งจ้าง เลขที่  ทส 1632/279/2569 ลงวันที่ 25 ก.พ. 2569</t>
  </si>
  <si>
    <t>ใบสั่งจ้าง เลขที่ ทส 1632/280/2569 ลงวันที่ 25 ก.พ. 2569</t>
  </si>
  <si>
    <t>ใบสั่งจ้าง เลขที่ ทส 1632/281/2569 ลงวันที่ 25 ก.พ. 2569</t>
  </si>
  <si>
    <t>ใบสั่งจ้าง เลขที่ ทส 1632/282/2569 ลงวันที่ 25 ก.พ. 2569</t>
  </si>
  <si>
    <t>ใบสั่งจ้าง เลขที่ ทส 1632/283/2569 ลงวันที่ 25 ก.พ. 2569</t>
  </si>
  <si>
    <t>ใบสั่งจ้าง เลขที่ ทส 1632/285/2569 ลงวันที่ 25 ก.พ. 2569</t>
  </si>
  <si>
    <t>ใบสั่งจ้าง เลขที่ ทส 1632/284/2569 ลงวันที่ 25 ก.พ. 2569</t>
  </si>
  <si>
    <t>ใบสั่งจ้าง เลขที่ ทส 1632/286/2569 ลงวันที่ 25 ก.พ. 2569</t>
  </si>
  <si>
    <t>ใบสั่งจ้าง เลขที่ ทส 1632/287/2569 ลงวันที่ 25 ก.พ. 2569</t>
  </si>
  <si>
    <t>ใบสั่งจ้าง เลขที่ ทส 1632/288/2569 ลงวันที่ 25 ก.พ. 2569</t>
  </si>
  <si>
    <t>ใบสั่งจ้าง เลขที่ ทส 1632/289/2569 ลงวันที่ 25 ก.พ. 2569</t>
  </si>
  <si>
    <t>ใบสั่งจ้าง เลขที่ ทส 1632/290/2569 ลงวันที่ 25 ก.พ. 2569</t>
  </si>
  <si>
    <t>ใบสั่งจ้าง เลขที่ ทส 1632/291/2569 ลงวันที่ 25 ก.พ. 2569</t>
  </si>
  <si>
    <t>ใบสั่งจ้าง เลขที่ ทส 1632/292/2569 ลงวันที่ 25 ก.พ. 2569</t>
  </si>
  <si>
    <t>ใบสั่งจ้าง เลขที่ ทส 1632/294/2569 ลงวันที่ 26 ก.พ. 2569</t>
  </si>
  <si>
    <t>ใบสั่งจ้าง เลขที่ ทส 1632/295/2569 ลงวันที่ 26 ก.พ. 2569</t>
  </si>
  <si>
    <t>ใบสั่งจ้าง เลขที่ ทส 1632/296/2569 ลงวันที่ 26 ก.พ. 2569</t>
  </si>
  <si>
    <t>ใบสั่งจ้าง เลขที่ ทส 1632/297/2569 ลงวันที่ 26 ก.พ. 2569</t>
  </si>
  <si>
    <t>ใบสั่งจ้าง เลขที่ ทส 1632/298/2569 ลงวันที่ 26 ก.พ. 2569</t>
  </si>
  <si>
    <t>ใบสั่งจ้าง เลขที่ ทส 1632/299/2569 ลงวันที่ 26 ก.พ. 2569</t>
  </si>
  <si>
    <t>ใบสั่งจ้าง เลขที่ ทส 1632/300/2569 ลงวันที่ 26 ก.พ. 2569</t>
  </si>
  <si>
    <t>ใบสั่งจ้าง เลขที่ ทส 1632/301/2569 ลงวันที่ 26 ก.พ. 2569</t>
  </si>
  <si>
    <t>ใบสั่งจ้าง เลขที่ ทส 1632/302/2569 ลงวันที่ 26 ก.พ. 2569</t>
  </si>
  <si>
    <t>ใบสั่งจ้าง เลขที่ ทส 1632/303/2569 ลงวันที่ 26 ก.พ. 2569</t>
  </si>
  <si>
    <t>ค่าวัสดุสำนักงาน (กุมภาพันธ์ 2569)</t>
  </si>
  <si>
    <t>ห้างหุ้นส่วนจำกัด บุ๊คเฮ้าส์ นครราชสีมา (สำนักงานใหญ่)</t>
  </si>
  <si>
    <t>เนื่องจากส่งมอบของได้ภายในกำหนด และมีวงเงินในการจัดซื้อ   จัดจ้างไม่เกินวงเงินตามที่กำหนด</t>
  </si>
  <si>
    <t>ใบกำกับภาษี/ใบส่งสินค้า เลขที่ BDS256902/0010 ลว. 4 ก.พ. 69</t>
  </si>
  <si>
    <t>วัสดุการเกษตร</t>
  </si>
  <si>
    <t>ร้านมานพพันธุ์ไม้</t>
  </si>
  <si>
    <t>เป็นราคาที่ต่อรองต่ำสุดแล้ว</t>
  </si>
  <si>
    <t>ที่ ทส 1621.80402/226/2569 ลว. 20 พฤศจิกายน 2568</t>
  </si>
  <si>
    <t>ที่ ทส 1621.80402/227/2569 ลว. 20 พฤศจิกายน 2568</t>
  </si>
  <si>
    <t>ที่ ทส 1621.80402/228/2569 ลว. 20 พฤศจิกายน 2568</t>
  </si>
  <si>
    <t>ที่ ทส 1621.80402/229/2569 ลว. 20 พฤศจิกายน 2568</t>
  </si>
  <si>
    <t>ที่ ทส 1621.80402/230/2569 ลว. 20 พฤศจิกายน 2568</t>
  </si>
  <si>
    <t>วัสดุสำนักงาน</t>
  </si>
  <si>
    <t>ร้านอักษรภัณฑ์</t>
  </si>
  <si>
    <t>ที่ ทส 1621.80402/48/2569 ลว. 20 กุมภาพันธ์ 2569</t>
  </si>
  <si>
    <t>จัดซื้อวัสดุการเกษตร จำนวน 5 รายการ</t>
  </si>
  <si>
    <t>สมฤดีการค้า 38,900 บาท</t>
  </si>
  <si>
    <t>เป็นราคาต่อรองต่ำสุด</t>
  </si>
  <si>
    <t>ทส 1621.80503/90/2569ลว27 พ.ย. 68</t>
  </si>
  <si>
    <t>จัดซื้อวัสดุการเกษตร จำนวน 4 รายการ</t>
  </si>
  <si>
    <t>สมฤดีการค้า 20,625 บาท</t>
  </si>
  <si>
    <t>ทส 1621.80503/91/2569ลว27 พ.ย. 68</t>
  </si>
  <si>
    <t>จัดซื้อวัสดุการเกษตร จำนวน 8 รายการ</t>
  </si>
  <si>
    <t>สมฤดีการค้า 45,500 บาท</t>
  </si>
  <si>
    <t>ทส 1621.80503/92/2569ลว27 พ.ย. 68</t>
  </si>
  <si>
    <t>จัดซื้อวัสดุการเกษตร จำนวน 6 รายการ</t>
  </si>
  <si>
    <t>สมฤดีการค้า 38,875 บาท</t>
  </si>
  <si>
    <t>ทส 1621.80503/93/2569ลว27 พ.ย. 68</t>
  </si>
  <si>
    <t>ทส 1621.80503/94/2569ลว27 พ.ย. 68</t>
  </si>
  <si>
    <t>จัดซื้อวัสดุการเกษตร จำนวน 7 รายการ</t>
  </si>
  <si>
    <t>สมฤดีการค้า 27,335 บาท</t>
  </si>
  <si>
    <t>ทส 1621.80503/95/2569ลว27 พ.ย. 68</t>
  </si>
  <si>
    <t>จัดซื้อวัสดุการเกษตร จำนวน 9 รายการ</t>
  </si>
  <si>
    <t>อักษรภัณฑ์ 20,500 บาท</t>
  </si>
  <si>
    <t>ทส 1621.80304/151/2569ลว20ก.พ.69</t>
  </si>
  <si>
    <t>จ้างเหมาปฏิบัติงานปฏิบัติงานจัดเตรียมกล้าหญ้าแฝก เพาะชำหญ้าแฝก จำนวน 100,000 กล้า</t>
  </si>
  <si>
    <t>นางชลธิชา มือชัยภูมิ 29,700 บาท</t>
  </si>
  <si>
    <t>ที่ ทส 1621.100809/28/2569 ลว 7 ม.ค.69</t>
  </si>
  <si>
    <t>นางสาวสุธาดา พันนา 29,700 บาท</t>
  </si>
  <si>
    <t>ที่ ทส 1621.100809/26/2569 ลว 7 ม.ค.69</t>
  </si>
  <si>
    <t>จ้างเหมาปฏิบัติงานจัดเตรียมวัสดุเพาะชำ กรอกดินใส่ถุง จำนวน 50,000 กล้า</t>
  </si>
  <si>
    <t>นางชลธิชา มือชัยภูมิ 28,000 บาท</t>
  </si>
  <si>
    <t>ที่ ทส 1621.100809/27/2569 ลว 7 ม.ค.69</t>
  </si>
  <si>
    <t>จ้างเหมาปฏิบัติงานจัดเตรียมวัสดุเพาะชำ กรอกดินใส่ถุง จำนวน 30,000 กล้า</t>
  </si>
  <si>
    <t>นางสาวสุธาดา พันนา 16,800 บาท</t>
  </si>
  <si>
    <t>ที่ ทส 1621.100809/30/2569 ลว 7 ม.ค.69</t>
  </si>
  <si>
    <t>จ้างเหมาปฏิบัติงานจัดทำแนวกันไฟ จำนวน 5 กิโลเมตร</t>
  </si>
  <si>
    <t>นายปิติ อาญาเมือง 27,350 บาท</t>
  </si>
  <si>
    <t>ที่ ทส 1621.100809/34/2569 ลว 28 ม.ค.69</t>
  </si>
  <si>
    <t>จ้างเหมาปฏิบัติงานซ่อมทางตรวจการ จำนวน 200 ไร่ (ระยะทาง 2 กิโลเมตร)</t>
  </si>
  <si>
    <t>นายปิติ อาญาเมือง 90,000 บาท</t>
  </si>
  <si>
    <t>ที่ ทส 1621.100809/37/2569 ลว 27 ม.ค.69</t>
  </si>
  <si>
    <t>นายสมสุข สินวิลัย 16,800 บาท</t>
  </si>
  <si>
    <t>ที่ ทส 1621.101002/20/2569 ลว 7 ม.ค.69</t>
  </si>
  <si>
    <t>นางลำพร กงจีน 28,000 บาท</t>
  </si>
  <si>
    <t>ที่ ทส 1621.101002/19/2569 ลว 7 ม.ค.69</t>
  </si>
  <si>
    <t>นายสมสุข สินวิลัย 27,350 บาท</t>
  </si>
  <si>
    <t>ที่ ทส 1621.101002/28/2569 ลว 23 ม.ค.69</t>
  </si>
  <si>
    <t>นายอิสรพงษ์ แก้วเรือง 16,800 บาท</t>
  </si>
  <si>
    <t>ที่ ทส 1621.100603/14/2569 ลว 7 ม.ค.69</t>
  </si>
  <si>
    <t>นายสมาน แก้วอุบล 28,000 บาท</t>
  </si>
  <si>
    <t>ที่ ทส 1621.100603/13/2569 ลว 7 ม.ค.69</t>
  </si>
  <si>
    <t>เพาะชำกล้าไม้ทั่วไป จำนวน 20,000 กล้า</t>
  </si>
  <si>
    <t>นางละมุน  นาคสุข</t>
  </si>
  <si>
    <t>นางละมุน  นาคสุข  20,500 บ. (ธ.ค.68)</t>
  </si>
  <si>
    <t>ทส 1621.80402/274/2569 ลว. 3 ธ.ค. 2568</t>
  </si>
  <si>
    <t>เพาะชำกล้าไม้มีค่า จำนวน 8,000 กล้า</t>
  </si>
  <si>
    <t>นางเตียม  สุขน้อย</t>
  </si>
  <si>
    <t>นายเตียม  สุขน้อย 17,900 บ.  (ธ.ค.68)</t>
  </si>
  <si>
    <t>ทส 1621.80402/275/2569 ลว. 3 ธ.ค. 2568</t>
  </si>
  <si>
    <t>นางละมุน  นาคสุข  20,500บ. (ธ.ค.68)</t>
  </si>
  <si>
    <t>ทส 1621.80402/276/2569 ลว. 3 ธ.ค. 2568</t>
  </si>
  <si>
    <t>เพาะชำกล้าไม้มีค่า จำนวน 4,000 กล้า</t>
  </si>
  <si>
    <t>นายเตียม  สุขน้อย 9,000 บ. (ธ.ค.68)</t>
  </si>
  <si>
    <t>ทส 1621.80402/277/2569 ลว. 3 ธ.ค. 2568</t>
  </si>
  <si>
    <t>เพาะชำหญ้าแฝก จำนวน 50,000 กล้า</t>
  </si>
  <si>
    <t>นางละมุน นาคสุข 30,500 บ. (ธ.ค.68)</t>
  </si>
  <si>
    <t>ทส 1621.80402/278/2569 ลว. 3 ธ.ค. 2568</t>
  </si>
  <si>
    <t>จ้างเหมาปฎิบัติงานเพาะชำกล้าไม้มีค่า 10,000 กล้า</t>
  </si>
  <si>
    <t>นางสาวโสภา  ไกรศร 29,900 (ม.ค.69)</t>
  </si>
  <si>
    <t>ทส.1621.80304/133/2569 ลว.8 ธ.ค.2568</t>
  </si>
  <si>
    <t>จ้างเหมาปฎิบัติงานเพาะชำกล้าไม้มีค่า 6,000 กล้า</t>
  </si>
  <si>
    <t>นางสาวโสภา  ไกรศร 13,000 (ม.ค.69)</t>
  </si>
  <si>
    <t>ทส.1621.80304/149/2569 ลว.8 ธ.ค.2568</t>
  </si>
  <si>
    <t>จ้างเหมาปฎิบัติงานเพาะชำหญ้าแฝก 50,000 กล้า</t>
  </si>
  <si>
    <t>นางสาวโสภา  ไกรศร 30,525 (ม.ค.69)</t>
  </si>
  <si>
    <t>ทส.1621.80304/137/2569 ลว.8 ธ.ค.2568</t>
  </si>
  <si>
    <t>ทส.1621.80304/145/2569 ลว.8 ธ.ค.2568</t>
  </si>
  <si>
    <t>จ้างเหมาจัดทำแนวกันไฟ 6 กิโลเมตร</t>
  </si>
  <si>
    <t>นายสุริยา  สืบสาย 33,500 (ม.ค.69)</t>
  </si>
  <si>
    <t>ทส.1621.80304/125/2569 ลว.8 ธ.ค.2568</t>
  </si>
  <si>
    <t>จ้างเหมาปฏิบัติงานเพาะชำกล้าไม้ทั่วไป 50,000 กล้า</t>
  </si>
  <si>
    <t>นางสาวโสภา  ไกรศร 51,300 (ม.ค.69)</t>
  </si>
  <si>
    <t>ทส.1621.80304/129/2569 ลว.8 ธ.ค.2568</t>
  </si>
  <si>
    <t>นางสาวโสภา  ไกรศร 51,315 (ม.ค.69)</t>
  </si>
  <si>
    <t>ทส.1621.80304/141/2569 ลว.8 ธ.ค.2568</t>
  </si>
  <si>
    <t>นางทองจันทร์ หลงนาม 32,790 (ก.พ.69)</t>
  </si>
  <si>
    <t>ทส.1621.80304/150/2569 ลว.2 ก.พ.2569</t>
  </si>
  <si>
    <t>จ้างเหมาปฏิบัติงานบำรุงรักษาป่า จำนวน 50 ไร่</t>
  </si>
  <si>
    <t>นายสุริยา  สืบสาย 45,500 (ธ.ค.68)</t>
  </si>
  <si>
    <t>ทส 1621.80503/5/2569 ลว. 11 ธันวาคม 2568</t>
  </si>
  <si>
    <t>จ้างเหมาปฏิบัติงานเพาะชำกล้าไม้ทั่วไป จำนวน 50,000 กล้า</t>
  </si>
  <si>
    <t>นายสุริยา  สืบสาย 116,600 (ธ.ค.68)</t>
  </si>
  <si>
    <t>ทส 1621.80503/6/2569 ลว. 11 ธันวาคม 2568</t>
  </si>
  <si>
    <t>จ้างเหมาปฎิบัติงานเพาะชำกล้าไม้มีค่า จำนวน 10,000 กล้า</t>
  </si>
  <si>
    <t>นายสุริยา  สืบสาย 37,400 (ธ.ค.68)</t>
  </si>
  <si>
    <t>ทส 1621.80503/7/2569 ลว. 11 ธันวาคม 2568</t>
  </si>
  <si>
    <t>จ้างเหมาปฏิบัติงานเพาะชำกล้าไม้ทั่วไป จำนวน 30,000 กล้า</t>
  </si>
  <si>
    <t>นายสุริยา  สืบสาย 69,900 (ธ.ค.68)</t>
  </si>
  <si>
    <t>ทส 1621.80503/8/2569 ลว. 11 ธันวาคม 2568</t>
  </si>
  <si>
    <t>เป็นราคาที่ต่อรองต่ำที่สุดแล้ว</t>
  </si>
  <si>
    <t>ห้างหุ้นส่วนจำกัด บุ๊คเฮ้าส์นครราชสีมา ราคา 9,610 บาท</t>
  </si>
  <si>
    <t>ห้างหุ้นส่วนจำกัด บุ๊คเฮ้าส์นครราชสีมา ราคา 21,337 บาท</t>
  </si>
  <si>
    <t>จ้างเหมารถยนต์</t>
  </si>
  <si>
    <t>ทส 1621.1/25/2568 ลว 23 ธ.ค. 68</t>
  </si>
  <si>
    <t>ด.ต.ทวี พรหมเอาะ ราคา 12,500 บาท</t>
  </si>
  <si>
    <t>จ้างเหมาบริการ 
ตำแหน่ง เจ้าหน้าที่บริหารงานทั่วไป</t>
  </si>
  <si>
    <t>นายนฤดล จงใจหาญ 15,000 บาท</t>
  </si>
  <si>
    <t>การจ้างเหมาพนักงานตามรายละเอียดประกอบ ปม.2</t>
  </si>
  <si>
    <t>ทส 1621.210/1/2569
ลว 30 ก.ย. 68</t>
  </si>
  <si>
    <t>จ้างเหมาบริการ 
ตำแหน่ง เจ้าหน้าที่ธุรการ</t>
  </si>
  <si>
    <t>นายธัญญะ บุญภิญโญ 12,000 บาท</t>
  </si>
  <si>
    <t>ทส 1621.210/2/2569
ลว 30 ก.ย. 68</t>
  </si>
  <si>
    <t>จ้างเหมาบริการ ตำแหน่ง 
คนงานด้านรักษาความปลอดภัย</t>
  </si>
  <si>
    <t>นายสิทธิพล คงโพธิ์น้อย 9,000 บาท</t>
  </si>
  <si>
    <t>ทส 1621.210/3/2569
ลว 30 ก.ย. 68</t>
  </si>
  <si>
    <t>นายเกียรติศักดิ์ ศิลบุตร 9,000 บาท</t>
  </si>
  <si>
    <t>ทส 1621.210/4/2569
ลว 30 ก.ย. 68</t>
  </si>
  <si>
    <t>จ้างเหมาบริการ ตำแหน่ง 
คนงานด้านรักษาความสะอาด</t>
  </si>
  <si>
    <t>นางสาวอุนากรรณ แกมคำ 9,000 บาท</t>
  </si>
  <si>
    <t>ทส 1621.210/5/2569
ลว 30 ก.ย. 68</t>
  </si>
  <si>
    <t>นายวัชระ จันทร์ที 9,000 บาท</t>
  </si>
  <si>
    <t>ทส 1621.210/6/2569
ลว 30 ก.ย. 68</t>
  </si>
  <si>
    <t>จ้างเหมาบริการ 
ตำแหน่ง คนงานทั่วไป</t>
  </si>
  <si>
    <t>นายนฤพล ปลั่งกลาง 9,000 บาท</t>
  </si>
  <si>
    <t>ทส 1621.206/1/2569
ลว 30 ก.ย. 68</t>
  </si>
  <si>
    <t>นางสาวจิดาภา พรมเมืองเก่า 15,000 บาท</t>
  </si>
  <si>
    <t>ทส 1621.206/2/2569
ลว 30 ก.ย. 68</t>
  </si>
  <si>
    <t>นายฐิระวุฒิ พงศ์สุวรรณ 9,000 บาท</t>
  </si>
  <si>
    <t>ทส 1621.206/3/2569
ลว 30 ก.ย. 68</t>
  </si>
  <si>
    <t>นายพชร พินนอก 9,000 บาท</t>
  </si>
  <si>
    <t>ทส 1621.207/1/2569
ลว 21 ต.ค. 68</t>
  </si>
  <si>
    <t>นายณรงค์ศักดิ์ จันทรา 9,000 บาท</t>
  </si>
  <si>
    <t>ทส 1621.208/1/2569
ลว 21 ต.ค. 68</t>
  </si>
  <si>
    <t>นายอมรชัย บุญรอง 9,000 บาท</t>
  </si>
  <si>
    <t>ทส 1621.209/1/2569
ลว 21 ต.ค. 68</t>
  </si>
  <si>
    <t>จ้างเหมาบริการ ตำแหน่ง (ผู้ช่วย GIS)</t>
  </si>
  <si>
    <t>นายวุฒิกร สุขสม 15,000 บาท</t>
  </si>
  <si>
    <t>ทส 1621.1/6/2569
ลว 3 พ.ย. 68</t>
  </si>
  <si>
    <t>นางสาวณัฐชยา ท้าวคำหลง 15,000 บาท</t>
  </si>
  <si>
    <t>ทส 1621.1/7/2569
ลว 3 พ.ย. 68</t>
  </si>
  <si>
    <t>นายศราวุธ รักธรรม 15,000 บาท</t>
  </si>
  <si>
    <t>ทส 1621.1/9/2569
ลว 3 พ.ย. 68</t>
  </si>
  <si>
    <t>จ้างเหมาบริการ 
ตำแหน่ง (เจ้าหน้าที่ GIS)</t>
  </si>
  <si>
    <t>นางสาวอัฉริยา วัดสำโรง 15,000 บาท</t>
  </si>
  <si>
    <t>ทส 1621.1/16/2569
ลว 28 พ.ย. 68</t>
  </si>
  <si>
    <t>นางสาวชัญญารัตน์ ปัญญาภูมิสถิตย์ 15,000 บาท</t>
  </si>
  <si>
    <t>ทส 1621.1/17/2569
ลว 28 พ.ย. 68</t>
  </si>
  <si>
    <t>นางสาวชุตินันท์ สุตลาวดี 15,000 บาท</t>
  </si>
  <si>
    <t>ทส 1621.1/18/2569
ลว 28 พ.ย. 68</t>
  </si>
  <si>
    <t>นายศุภกร ใจขันธ์ 15,000 บาท</t>
  </si>
  <si>
    <t>ทส 1621.1/19/2569
ลว 28 พ.ย. 68</t>
  </si>
  <si>
    <t>นางสาวพิชญานิน มณีศรี 15,000 บาท</t>
  </si>
  <si>
    <t>ทส 1621.1/20/2569
ลว 28 พ.ย. 68</t>
  </si>
  <si>
    <t>นางสาววัชราภรณ์ ควบพิมาย 15,000 บาท</t>
  </si>
  <si>
    <t>ทส 1621.1/21/2569
ลว 28 พ.ย. 68</t>
  </si>
  <si>
    <t>นางสาวสุดารัตน์ เกี้ยวสันเทียะ 13,500 บาท</t>
  </si>
  <si>
    <t>ทส 1621.1/56/2569
ลว 29 ม.ค. 69</t>
  </si>
  <si>
    <t>นางสาวรัตติกาล แจ้งไล้ 13,500 บาท</t>
  </si>
  <si>
    <t>ทส 1621.1/57/2569
ลว 29 ม.ค. 69</t>
  </si>
  <si>
    <t>นางสาวรัชนี วังหิน 13,500 บาท</t>
  </si>
  <si>
    <t>ทส 1621.1/58/2569
ลว 29 ม.ค. 69</t>
  </si>
  <si>
    <t>โดยวิธีเฉพาะเจาะจง</t>
  </si>
  <si>
    <t>นายสมโภช เทพวงค์ ราคา 54,700 บาท</t>
  </si>
  <si>
    <t>ราคาที่เหมาะสม</t>
  </si>
  <si>
    <t>ทส1621.406/1043</t>
  </si>
  <si>
    <t>ค่าจ้างเหมาปฏิบัติงานจัดทำแนวกันไฟจำนวน 10 กิโลเมตร</t>
  </si>
  <si>
    <t>นายศักดิ์ดา หอมกลาง ราคา 54,700 บาท</t>
  </si>
  <si>
    <t>นายอู๊ด  โครบุดดา ราคา 54,700 บาท</t>
  </si>
  <si>
    <t>ทส1621.409/1/2569</t>
  </si>
  <si>
    <t xml:space="preserve">ทส1621.408/1/2569 </t>
  </si>
  <si>
    <t>นางสาวกัลยรัตน์ พันธ์เดช ราคา 54,700 บาท</t>
  </si>
  <si>
    <t>ทส1621.410/794</t>
  </si>
  <si>
    <t>นางอินทิรา บุญโยธา ราคา 54,700 บาท</t>
  </si>
  <si>
    <t>ทส1621.429/1/2569</t>
  </si>
  <si>
    <t>นาคราช อิงค์เจ็ด ราคา 10,000 บาท</t>
  </si>
  <si>
    <t>จัดจ้าง ทส1605.56.11/2/2569</t>
  </si>
  <si>
    <t>จัดจ้าง ทส1605.56.11/3/2569</t>
  </si>
  <si>
    <t>นางสาวพรนิภา หล่มจันทีก ราคา 54,700 บาท</t>
  </si>
  <si>
    <t>จัดจ้าง ทส1605.56.11/1/2569</t>
  </si>
  <si>
    <t>นายละมุล สมนาค ราคา 218,800 บาท</t>
  </si>
  <si>
    <t>จ้างจัดทำป้ายไวนิลพร้อมโครงไม้ จำนวน 25  ป้าย ศูนย์ส่งเสริมการควบคุมไฟป่านครราชสีมา ป่าหนองเต็ง ป่าจักราช บริหารจัดการเชื้อเพลิง (ชิงเผา) พื้นที่ป่าสงวน แห่งชาติ</t>
  </si>
  <si>
    <t>จ้างจัดทำป้ายไวนิลพร้อมโครงไม้ จำนวน 25  ป้าย ศูนย์ส่งเสริมการควบคุมไฟป่านครราชสีมา ป่าครบุรี บริหารจัดการเชื้อเพลิง (ชิงเผา) พื้นที่ป่าสงวน แห่งชาติ</t>
  </si>
  <si>
    <t>ค่าจ้างเหมางานจัดทำแนวกันไฟ  จำนวน 10 กกโลเมตร ศูนย์ส่งเสริมการควบคุมไฟป่านครราชสีมา ป่ากำใสจาน</t>
  </si>
  <si>
    <t>ค่าจ้างเหมางานจัดทำแนวกันไฟ  จำนวน 40 กกโลเมตร ศูนย์ส่งเสริมการควบคุมไฟป่านครราชสีมา ป่าหินล้ม</t>
  </si>
  <si>
    <t>นางสาวกัลยรัตน์ พันธ์เดช ราคา 1,200 บาท</t>
  </si>
  <si>
    <t>นางสาวกัลยรัตน์ พันธ์เดช ราคา 1,200</t>
  </si>
  <si>
    <t>ทส1621.410/778</t>
  </si>
  <si>
    <t>ค่าวัสดุการเกษตร จำนวน 3 รายการ1.ไม้กวาดทางมะพร้าว จำนวน 4 ด้าม 2.มีดถางป่าพร้อมด้าม จำนวน 2 เล่ม 3.คราดพร้อมด้าม จำนวน 2 อัน</t>
  </si>
  <si>
    <t>ค่าวัสดุการเกษตรและค่ากล้าไม้</t>
  </si>
  <si>
    <t>น.ส.ปู เพ็ชรทองหลาง</t>
  </si>
  <si>
    <t>เป็นราคาที่ต่อรองต่ำสุด</t>
  </si>
  <si>
    <t>ทส 1621.70407/1/2569 ลงวันที่ 2 ธันวาคม 2568</t>
  </si>
  <si>
    <t>ค่าวัสดุการเกษตร จำนวน 5 รายการ</t>
  </si>
  <si>
    <t>ร้านมานพพันธ์ุไม้</t>
  </si>
  <si>
    <t>เป็นราคาต่อรองที่ต่ำสุด</t>
  </si>
  <si>
    <t>ทส 1621.1/29/2569 ลว 7 ม.ค.2569</t>
  </si>
  <si>
    <t>ค่าวัสดุการเกษตร จำนวน 4 รายการ</t>
  </si>
  <si>
    <t>ทส 1621.1/28/2569 ลว 7 ม.ค.2569</t>
  </si>
  <si>
    <t>ค่าวัสดุการเกษตร จำนวน 6 รายการ</t>
  </si>
  <si>
    <t>ทส 1621.1/30/2569 ลว 7 ม.ค.2569</t>
  </si>
  <si>
    <t>ค่าวัสดุการเกษตร จำนวน 9 รายการ</t>
  </si>
  <si>
    <t>อาเรเซีย เคมีภัณฑ์</t>
  </si>
  <si>
    <t>ทส 1621.1/37/2569 ลว 15 ม.ค.2569</t>
  </si>
  <si>
    <t>ร้านมายมิ้นท์กล้าไม้</t>
  </si>
  <si>
    <t>ทส 1621.1/43/2569 ลว 16 ม.ค.2569</t>
  </si>
  <si>
    <t>ร้านมายมินท์กล้าไม้</t>
  </si>
  <si>
    <t>ทส 1621.1/42/2569 ลว 16 ม.ค.2569</t>
  </si>
  <si>
    <t>ค่าวัสดุการเกษตร จำนวน 8 รายการ</t>
  </si>
  <si>
    <t>ทส 1621.1/191/2569 ลว 15 มกราคม 2569</t>
  </si>
  <si>
    <t>ค่าวัสดุการเกษตร จำนวน 7 รายการ</t>
  </si>
  <si>
    <t>สุทธิพงษ์การเกษตร</t>
  </si>
  <si>
    <t>ทส 1621.1/45/2569 ลว 27 ม.ค.2569</t>
  </si>
  <si>
    <t>ทส 1621.1/47/2569 ลว 27 ม.ค.2569</t>
  </si>
  <si>
    <t>ทส 1621.1/46/2569 ลว 27 ม.ค.2569</t>
  </si>
  <si>
    <t>ค่าวัสดุเชื้อเพลิงและหล่อลื่น</t>
  </si>
  <si>
    <t>หจก.รุ่งเรืองกิจเกษม ปิโตรเลียม (สำนักงานใหญ่)</t>
  </si>
  <si>
    <t>หนังสือสั่งซื้อสั่งจ้าง ที่ ทส 1607.555/5/2569 ลว.16 มกราคม 2569</t>
  </si>
  <si>
    <t>บริษัท อำนาจการยาง จำกัด (สำนักงานใหญ่)</t>
  </si>
  <si>
    <t>รายงานขอซื้อ ที่ ทส 1607.555/57 ลงวันที่ 15 มกราคม 2569</t>
  </si>
  <si>
    <t>ห้างหุ้นส่วนจำกัด พรวิจิตร ปักธงชัย</t>
  </si>
  <si>
    <t>หนังสือสั่งซื้อสั่งจ้าง ที่ ทส 1607.455/42/2569 ลว.10 ก.พ.69</t>
  </si>
  <si>
    <t>ทส 1621.90701/3/2569 ลว 6 มกราคม 2569</t>
  </si>
  <si>
    <t>นางอุดม ต่ายกระโทก</t>
  </si>
  <si>
    <t>ทส 1621.90701/7/2569 ลว 13 ม.ค.2569</t>
  </si>
  <si>
    <t>ค่าจ้างทำแนวกันไฟ</t>
  </si>
  <si>
    <t>นางสมโภช เทพวงค์</t>
  </si>
  <si>
    <t>ทส 1621.70601/2/2569 ลงวันที่ 16 ธันวาคม 2568</t>
  </si>
  <si>
    <t>ค่าจ้างเก็บ ริบ สุม เผา</t>
  </si>
  <si>
    <t>นายนิรันดร์ ศรีประดู่</t>
  </si>
  <si>
    <t>ทส 1621.90622/5/2569 ลงวันที่ 6 มกราคม 2569</t>
  </si>
  <si>
    <t>ค่าจ้างซ่อมทางตรวจการ</t>
  </si>
  <si>
    <t>นายอนุลักษณ์ ป้องทองหลาง</t>
  </si>
  <si>
    <t>ทส 1621.70407/2/2569 ลงวันที่ 16 ธันวาคม 2568</t>
  </si>
  <si>
    <t>นายแก่นรัตน์ ฤทธิพันธ์</t>
  </si>
  <si>
    <t>ทส 1621.70406/2/2596 ลงวันที่ 12 ธันวาคม 2568</t>
  </si>
  <si>
    <t>น.ส.สายฝน สุขเกษม</t>
  </si>
  <si>
    <t>ทส 1621.70308/2/2569 ลงวันที่ 25 ธันวาคม 2568</t>
  </si>
  <si>
    <t>นายสุรินทร์ วัดแก้ว</t>
  </si>
  <si>
    <t>ทส 1621.70403/4/2569 ลงวันที่ 25 ธค 2568</t>
  </si>
  <si>
    <t>นายการันตรี ศรีสว่าง</t>
  </si>
  <si>
    <t>ทส 1621.70408/2/2569 ลงวันที่ 25 ธันวาคม 2568</t>
  </si>
  <si>
    <t>น.ส.อุมาพร บ้านพลับ</t>
  </si>
  <si>
    <t>ทส 1621.70604/2/2569 ลงวันที่ 25 ธันวาคม 2569</t>
  </si>
  <si>
    <t>นายสมชาย อินทโชติ</t>
  </si>
  <si>
    <t>ทส 1621.70403/2/2569 ลงวันที่ 25 ธันวาคม 2568</t>
  </si>
  <si>
    <t>น.ส.ปราณี วัดจะโป๊ะ</t>
  </si>
  <si>
    <t>ทส 1621.70404/2/2569 ลงวันที่ 5 มกราคม 2569</t>
  </si>
  <si>
    <t>นายบุญค้ำ พนารินทร์</t>
  </si>
  <si>
    <t>ทส 1621.90608/1/2569 ลงวันที่ 5 มกราคม 2569</t>
  </si>
  <si>
    <t>ค่าจ้างดายวัชพืช ครั้งที่ 1</t>
  </si>
  <si>
    <t>ทส 1621.90602/1/2569 ลงวันที่ 5 มกราคม 2569</t>
  </si>
  <si>
    <t>ทส 1621.90603/1/2569 ลงวันที่ 5 มกราคม 2569</t>
  </si>
  <si>
    <t>นางธนูศรี นันกระโทก</t>
  </si>
  <si>
    <t>ทส 1621.70823/3/2569 ลงวันที่ 23 ธันวาคม 2568</t>
  </si>
  <si>
    <t>ทส 1621.70810/1/2569 ลงวันที่ 24 ธันวาคม 2568</t>
  </si>
  <si>
    <t>น.ส.กัลยรัตน์ พันธ์เดช</t>
  </si>
  <si>
    <t>ทส 1621.70810/2/2569 ลงวันที่ 24 ธันวงาคม 2568</t>
  </si>
  <si>
    <t>นางบัวผัน หล่มจันทึก</t>
  </si>
  <si>
    <t>ทส 1621.70302/8/2569 ลงวันที่ 15 มกราคม 2569</t>
  </si>
  <si>
    <t>น.ส.จินตนา ศรีบัว</t>
  </si>
  <si>
    <t>ทส 1621.70302/7/2569 ลงวันที่ 6 มกราคม 2569</t>
  </si>
  <si>
    <t>นายนันทชัย เพียซ้าย</t>
  </si>
  <si>
    <t>ทส 1621.70302/6/2569 ลงวันที่ 6 มกราคม 2569</t>
  </si>
  <si>
    <t>ทส 1621.70302/5/2569 ลงวันที่ 6 มกราคม 2569</t>
  </si>
  <si>
    <t>นายละมุน สมนาค</t>
  </si>
  <si>
    <t>ทส 1621.70302/4/2569 ลงวันที่ 6 มกราคม 2569</t>
  </si>
  <si>
    <t>ทส 1621.7030289/2569 ลงวันที่ 15 มกราคม 2569</t>
  </si>
  <si>
    <t>ทส 1621.70302/10/2569 ลงวันที่ 15 มกราคม 2569</t>
  </si>
  <si>
    <t>น.ส.รุ่งตะวัน สีวานนท์</t>
  </si>
  <si>
    <t>ทส 1621.70303/3/2569 ลงวันที่ 6 มกราคม 2569</t>
  </si>
  <si>
    <t>น.ส.ขวัญฤทัย จันพุดซา</t>
  </si>
  <si>
    <t>ทส 1621.70306/3/2569 ลงวันที่ 6 มกราคม 2569</t>
  </si>
  <si>
    <t>น.ส.สุวนันท์ ราสุ</t>
  </si>
  <si>
    <t>ทส 1621.100303/5/2569 ลงวันที่ 19 มกราคม 2569</t>
  </si>
  <si>
    <t>น.ส.ทิพวัลย์ เติมวุฒิ</t>
  </si>
  <si>
    <t>ทส 1621.100303/6/2569 ลงวันที่ 26 มกราคม 2569</t>
  </si>
  <si>
    <t>น.ส.ติ๋ม สนสร้อย</t>
  </si>
  <si>
    <t>ทส 1621.100501/5/2569 ลงวันที่ 12 ธันวาคม 2568</t>
  </si>
  <si>
    <t>นางประภาจิตร์ พงษ์สะพัง</t>
  </si>
  <si>
    <t>ทส 1621.100302/4/2569 ลงวันที่ 12 ธันวาคม 2568</t>
  </si>
  <si>
    <t>น.ส.ดวงดาว ด่านจง</t>
  </si>
  <si>
    <t>ทส 1621.100401/25/2569 ลงวันที่ 12 ธันวาคม 2568</t>
  </si>
  <si>
    <t>ทส 1621.100401/2/2569 ลงวันที่ 12 ธันวาคม 2568</t>
  </si>
  <si>
    <t>นายสมาน แก้วอุบล</t>
  </si>
  <si>
    <t>ทส 1621.100601/26/2569 ลงวันที่ 27 มกราคม 2569</t>
  </si>
  <si>
    <t>นายธีรยุทธ ไขแข</t>
  </si>
  <si>
    <t>ทส 1621.100601/19/2569 ลงวันที่ 23 มค 2569</t>
  </si>
  <si>
    <t>นายอิสรพงษ์ แก้วเรือง</t>
  </si>
  <si>
    <t>ทส 1621.100601/20/2569 ลงวันที่ 23 มค 2569</t>
  </si>
  <si>
    <t>ทส 1621.100601/21/2569 ลงวันที่ 23 มค 2569</t>
  </si>
  <si>
    <t>นางสำริด โคตบุดดา</t>
  </si>
  <si>
    <t>ทส 1621.70405/4/2569 ลงวันที่ 6 มกราคม 2569</t>
  </si>
  <si>
    <t>ทส 1621.70404/3/2569 ลงวันที่ 12 มกราคม 2569</t>
  </si>
  <si>
    <t>นายสมหมาย ทัดสระน้อย</t>
  </si>
  <si>
    <t>ทส 1621.70818/3/2569 ลงวันที่ 6 มกราคม 2569</t>
  </si>
  <si>
    <t>ทส 1621.70819/3/2569 ลงวันที่ 6 มกราคม 2569</t>
  </si>
  <si>
    <t>ทส 1621.70821/3/2569 ลงวันที่ 6 มกรารคม 2569</t>
  </si>
  <si>
    <t>น.ส.วิภาพร บุญถึง</t>
  </si>
  <si>
    <t>ทส 1621.100803/27/2569 ลงวันที่ 23 มกราคม 2569</t>
  </si>
  <si>
    <t>นายประเสริฐ วงค์พรม</t>
  </si>
  <si>
    <t>ทส 1621.100803/28/2569 ลงวันที่ 23 มกราคม 2569</t>
  </si>
  <si>
    <t>นายสุรศักดิ์ คามตะสีลา</t>
  </si>
  <si>
    <t>ทส 1621.100803/29/2569 ลงวันที่ 23 มกราคม 2569</t>
  </si>
  <si>
    <t>ทส 1621.100803/30/2569 ลงวันที่ 23 มกราคม 2569</t>
  </si>
  <si>
    <t>นายณัฐพล บรรจงสัตย์</t>
  </si>
  <si>
    <t>ทส 1621.70402/11 ลงวันที่ 22 มกราคม 2569</t>
  </si>
  <si>
    <t>นางอำคา หอมกลาง</t>
  </si>
  <si>
    <t>ทส 1621.70803/6/2569 ลงวันที่ 6 มกราคม 2569</t>
  </si>
  <si>
    <t>นางญาณิภัส วิสิทธิ์</t>
  </si>
  <si>
    <t>ทส 1621.70813/6/2569 ลงวันที่ 6 มกราคม 2569</t>
  </si>
  <si>
    <t>นายอู๊ด โคตบุดดา</t>
  </si>
  <si>
    <t>ทส 1621.70813/5/2569 ลงวันที่ 6 มกราคม 2569</t>
  </si>
  <si>
    <t>ทส 1621.70822/3/2569 ลงวันที่ 8 มกราคม 25269</t>
  </si>
  <si>
    <t>ทส 1621.100501/4/2569 ลงวันที่ 9 ธันวาคม 2568</t>
  </si>
  <si>
    <t>นางอินทิรา บุญโยธา</t>
  </si>
  <si>
    <t>ทส 1621.100302/3/2569 ลงวันที่ 9 ธันวาคม 2568</t>
  </si>
  <si>
    <t>ทส 1621.100302/7/2569 ลงวันที่ 18 ธันวาคม 2568</t>
  </si>
  <si>
    <t>น.ส.เขียว เกิดกลาง</t>
  </si>
  <si>
    <t>ทส 1621.100802/2/2569 ลงวันที่ 4 กพ 2569</t>
  </si>
  <si>
    <t>ทส 1621.70803/7/2569 ลงวันที่ 6 มกราคม 2569</t>
  </si>
  <si>
    <t>ทส 1621.70809/4/2569 ลงวันที่ 6 มกราคม 2569</t>
  </si>
  <si>
    <t>ทส 1621.70809/5/2569 ลงวันที่ 6 มกราคม 2569</t>
  </si>
  <si>
    <t>นายเก้า หาญแท้</t>
  </si>
  <si>
    <t>ทส 1621.100805/2/2569 ลงวันที่ 11 กุมภาพันธ์ 2569</t>
  </si>
  <si>
    <t>ทส 1621.100802/3/2569 ลงวันที่ 13 กุมภาพันธ์ 2569</t>
  </si>
  <si>
    <t>นายประจักร พรมอ่อน</t>
  </si>
  <si>
    <t>ทส 1621.70820/1/2569 ลงวันที่ 23 ธันวาคม 2568</t>
  </si>
  <si>
    <t>นางแตง พรมอ่อน</t>
  </si>
  <si>
    <t>ทส 1621.70817/1/2569 ลงวันที่ 25ธันวาคม 2568</t>
  </si>
  <si>
    <t>ทส 1621.70817/1/2569 ลงวันที่ 25 ธันวาคม 2568</t>
  </si>
  <si>
    <t>ทส 1621.70805/9/2569 ลงวันที่ 22 ธันวาคม 2568</t>
  </si>
  <si>
    <t>ทส 1621.70805/10/2569 ลงวันที่ 12 ธันวาคม 2568</t>
  </si>
  <si>
    <t>ค่าจ้างสำรวจและรังวัดแนวเขต</t>
  </si>
  <si>
    <t>นางเขมจิรา จิตหาญ</t>
  </si>
  <si>
    <t>ทส 1621.70811/4/2569 ลงวันที่ 24 ธันวาคม 2568</t>
  </si>
  <si>
    <t>ค่าจ้างทำทางตรวจการ</t>
  </si>
  <si>
    <t>นางเขมจิรา จิตรหาญ</t>
  </si>
  <si>
    <t>ทส 1621.70802/2/2569 ลงวันที่ 12 ธันวาคม 2568</t>
  </si>
  <si>
    <t>ทส 1621.70810/5/2569 ลงวันที่ 29 ธันวาคม 2568</t>
  </si>
  <si>
    <t>นางนุชอารีย์ แววพุก</t>
  </si>
  <si>
    <t>ทส 1621.70401/4/2569 ลงวันที่ 4 ธันวาคม 2568</t>
  </si>
  <si>
    <t>นายแก่นรัตน์ ฤทธิ์พันธ์</t>
  </si>
  <si>
    <t>ทส 1621.70403/3/2569 ลงวันที่ 7 มกราคม 2569</t>
  </si>
  <si>
    <t>ทส 1621.70406/3/2569 ลงวันที่ 6 มกราคม 2569</t>
  </si>
  <si>
    <t>น.ส.เกษร บุญประคม</t>
  </si>
  <si>
    <t>ทส 1621.100810/3/2569 ลงวันที่ 9 กพ 2569</t>
  </si>
  <si>
    <t>นายนัฐพล บรรจงสัตย์</t>
  </si>
  <si>
    <t>ทส 1621.70402/6/2569 ลงวันที่ 10 กพ 2569</t>
  </si>
  <si>
    <t>ทส 1621.100805/3/2569 ลงวันที่ 19 กพ 69</t>
  </si>
  <si>
    <t>ค่าจ้าง</t>
  </si>
  <si>
    <t>นส.ปิยดา ผังกิ่ง</t>
  </si>
  <si>
    <t>หนังสือสั่งซื้อสั่งจ้าง ที่ ทส 1607.555/3/2569 ลว.19 ธันวาคม 2568</t>
  </si>
  <si>
    <t>หนังสือสั่งซื้อสั่งจ้าง ที่ ทส 1607.455.2/3/2569 ลว.24 ธันวาคม 2568</t>
  </si>
  <si>
    <t>นางสาวปิยดา ผังกิ่ง</t>
  </si>
  <si>
    <t>หนังสือสั่งซื้อสั่ง่จ้าง ที่ ทส 1607.555/4/2569 ลว.8 มกราคม 2569</t>
  </si>
  <si>
    <t>ค่าซ่อมแซมยานพาหนะและขนส่ง</t>
  </si>
  <si>
    <t>อำนาจการยาง จำกัด (สำนักงานใหญ่)</t>
  </si>
  <si>
    <t>รายงานขอจ้าง ที่ ทส 1607.555/54 ลว.14 มกราคม 2569</t>
  </si>
  <si>
    <t>นางสาวปราณี วัดจะโป๊ะ</t>
  </si>
  <si>
    <t>หนังสือสั่งซื้อสั่งจ้าง ที่ ทส 1607.455.4/3/2569 ลว.5 มกราคม 2569</t>
  </si>
  <si>
    <t>นายสถาพร พรมมา</t>
  </si>
  <si>
    <t>หนังสือสั่งซื้อสั่งจ้าง ที่ ทส 1607.455.3/2/2569 ลว.5 มกราคม 2569</t>
  </si>
  <si>
    <t>นายปั่น พาพันธ์</t>
  </si>
  <si>
    <t>หนังสือสั่งซื้อสั่งจ้าง ที่ ทส 1607.455/15/2569 ลว.25 ธันวาคม 2568</t>
  </si>
  <si>
    <t>หนังสือสั่งซื้อสั่งจ้าง ที่ ทส 1607.455.4/4/2569 ลว.5 มกราคม 2569</t>
  </si>
  <si>
    <t>นางสาวปราณ๊ วัดจะโป๊ะ</t>
  </si>
  <si>
    <t>หนังสือสั่งซื้อสั่งจ้าง ที่ ทส 1607.455.4/5/2569 ลว.5 มกราคม 2569</t>
  </si>
  <si>
    <t>หนังสือสั่งซื้อสั่งจ้าง ที่ ทส 1607.555/6/2569 ลว.16 มกราคม 2569</t>
  </si>
  <si>
    <t>นายวิวัฒน์ หลอดกระโทก</t>
  </si>
  <si>
    <t>หนังสือสั่งซื้อสั่งจ้าง ที่ ทส 1607.455.2/6/2569 ลว.27 ธันวาคม 2568</t>
  </si>
  <si>
    <t>ค่าจ้างจัดเตรียมวัสดุเพาะชำ และงานเปลี่ยนถุงจากขนาด 4x6 นิ้ว เป็น 10x12 นิ้ว</t>
  </si>
  <si>
    <t>นางสาวจันทร์จิรา พันเนียม</t>
  </si>
  <si>
    <t>ทส 1621.100301/64/2569 ลว 19 ธ.ค.2568</t>
  </si>
  <si>
    <t>ค่าจ้างจัดเตรียมวัสดุเพาะชำ และกรอกดินใส่ถุง</t>
  </si>
  <si>
    <t>ทส 1621.100301/59/2569 ลว 17 ธ.ค.2568</t>
  </si>
  <si>
    <t>นางสาวติ๋ม ประทุมวงศ์</t>
  </si>
  <si>
    <t>ทส 1621.101001/46/2569 ลว 19 ธ.ค.2568</t>
  </si>
  <si>
    <t>นางอรุณ กิ่งปลัด</t>
  </si>
  <si>
    <t>ทส 1621.101001/60/2569 ลว 7 ม.ค.2569</t>
  </si>
  <si>
    <t>นางสาวทิพวัลย์ เติมวุฒิ</t>
  </si>
  <si>
    <t>ทส 1621.100301 /70/2569 ลว 26 ธ.ค.2569</t>
  </si>
  <si>
    <t>ค่าจ้างจัดเตรียมเรือนเพาะชำกล้าไม้</t>
  </si>
  <si>
    <t>ทส 1621.90701/1/2569 ลว 25 พ.ย.2569</t>
  </si>
  <si>
    <t>นางสาวธิดารัตน์ สืบสาย</t>
  </si>
  <si>
    <t>ทส 1621.80401/05/2569 ลว 11 ธ.ค.2568</t>
  </si>
  <si>
    <t>ทส 1621.80401/05/2569 ลว 11 ธ.ค2568</t>
  </si>
  <si>
    <t>ทส 1621.80401/06/2569 11 ธ.ค.2568</t>
  </si>
  <si>
    <t>ทส 1621.80401/06/2569 ลว11 ธ.ค 2568</t>
  </si>
  <si>
    <t>ทส 162180301/04/2569 ลว 11 ธ.ค.2568</t>
  </si>
  <si>
    <t>ทส 1621.80301/04/2569 ลว 11 ธ.ค.2568</t>
  </si>
  <si>
    <t>ทส 1621.90701/3/2569 ลว 25 พ.ย.2568</t>
  </si>
  <si>
    <t>ทส 1621.90701/2/2569 ลว 25 พ.ย.2568</t>
  </si>
  <si>
    <t>นางนิตยา สีดำ</t>
  </si>
  <si>
    <t>ทส 1621.90301/9/2569 ลว 16 ม.ค.2569</t>
  </si>
  <si>
    <t>ทส 1621.90301/8/2569 ลว 16 ม.ค.2569</t>
  </si>
  <si>
    <t>ทส 1621.90301/7/2569 ลว 16 ม.ค.2569</t>
  </si>
  <si>
    <t>นางเพียร แพงสุภา</t>
  </si>
  <si>
    <t>ทส 1621.80501/330/2569 ลว 27 พ.ย.2568</t>
  </si>
  <si>
    <t>ทส 1621.80501/331/2569 ลว 27 พ.ย 2568</t>
  </si>
  <si>
    <t>นายจรัญ กิ่งปลัด</t>
  </si>
  <si>
    <t>ทส 1621.101001/61/2569 ลว 7 ม.ค.2569</t>
  </si>
  <si>
    <t>นางสุกัญญา โสภากุล</t>
  </si>
  <si>
    <t>ทส 1621.70501/11/2569 ลว 25 ธ.ค.2568</t>
  </si>
  <si>
    <t>นายสุธีร์ ต่ายกระโทก</t>
  </si>
  <si>
    <t>ทส 1621.90701/4/2569 ลว 25 พ.ย.2568</t>
  </si>
  <si>
    <t>ทส 1621.90701/5/2569 ลว 25 พ.ย.2568</t>
  </si>
  <si>
    <t>นายสุทด วงศ์ศาธัมมา</t>
  </si>
  <si>
    <t>ทส 1621.70301/8/2569 ลว 15 ธ.ค.2568</t>
  </si>
  <si>
    <t>ทส 1621.80501/332/2569 ลว 27 พ.ย 2568</t>
  </si>
  <si>
    <t>ค่าวัสดุน้ำมันเชื้อเพลิง</t>
  </si>
  <si>
    <t>บริษัท บางจากกรีนเนท จำกัด 8,450 บาท</t>
  </si>
  <si>
    <t>ค่าวัสดุหมึกพิมพ์</t>
  </si>
  <si>
    <t>บริษัท เค พี ฤทธ์วิชญ์ชัย เอ็นจิเนียริ่ง จำกัด 58,240.10 บาท</t>
  </si>
  <si>
    <t>ทส 1621.1/54/2569 ลว.28 ม.ค.69</t>
  </si>
  <si>
    <t>พนาพันธ์ไม้</t>
  </si>
  <si>
    <t>จ้างเหมาบริการเจ้าหน้าที่รักษาความปลอดภัย</t>
  </si>
  <si>
    <t xml:space="preserve">นายสุวิทย์ ไชยจรัส 9,500 บาท </t>
  </si>
  <si>
    <t>ทส 1621.1/2/2569 ลว 16 ต.ค.68</t>
  </si>
  <si>
    <t>จ้างเหมาบริการพนักงานทำความสะอาด</t>
  </si>
  <si>
    <t xml:space="preserve">นางสาวมะลิ เขาโคกกรวด 9,500 บาท </t>
  </si>
  <si>
    <t>ทส 1621.1/1/2569 ลว 16 ต.ค.68</t>
  </si>
  <si>
    <t>ค่าเช่าเครื่องถ่ายเอกสาร (กุมภาพันธ์ 2569)</t>
  </si>
  <si>
    <t>บริษัท อาร์เจ.เค โซลูชั่น จำกัด 2,696 บาท</t>
  </si>
  <si>
    <t>ทส 1621.1/5/2569 ลว. 29 ต.ต.68</t>
  </si>
  <si>
    <t>จ้างเหมาบริการบุคคลภายนอก สำหรับปฏิบัติงานตามภารกิจในความรับผิดชอบของส่วนจัดการที่ดินป่าไม้ เพื่อปฏิบัติงานกิจกรรมตรวจติดตามการปฏิบัติตามข้อกำหนดใช้ที่ดินของผู้ได้รับการจัดการที่ดินตามโครงการจัดที่ดินทำกินให้ชุมชน</t>
  </si>
  <si>
    <t>ใช้เกณฑ์ราคา</t>
  </si>
  <si>
    <t>ข้อตกลงที่ ทส 1626/41/2569ลงวันที่ 12 ก.พ. 2569</t>
  </si>
  <si>
    <t>นายพีรพล ทองอ่อน ราคา 22,500.00 บาท</t>
  </si>
  <si>
    <t>นายพีรพล ทองอ่อน ราคาที่เสนอ 22,500.00บาท</t>
  </si>
  <si>
    <t xml:space="preserve">ซื้อวัสดุการเกษตร จำนวน 3 รายการ กิจกรรมบำรุงป่า (บำรุงป่าปีที่ 7-10) เงินฝากแผนกป่าไม้ รหัส 00930 </t>
  </si>
  <si>
    <t>ห้างหุ้นส่วนจำกัด ย่านซื่อกาเดนท์ ราคาที่เสนอ2,100.00 บาท</t>
  </si>
  <si>
    <t>ห้างหุ้นส่วนจำกัด ย่านซื่อกาเดนท์ ราคา 2,100.00 บาท</t>
  </si>
  <si>
    <t>ใบสั่งซื้อเลขที่ ทส 1626/54/2569   ลงวันที่ 4 ก.พ. 2569</t>
  </si>
  <si>
    <t>ห้างหุ้นส่วนจำกัด ภรณ์พิพรรษา พาณิชย์ ราคาที่เสนอ 4,619.00 บาท</t>
  </si>
  <si>
    <t>ห้างหุ้นส่วนจำกัด ภรณ์พิพรรษา พาณิชย์ ราคา 4,619.00 บาท</t>
  </si>
  <si>
    <t>ใบสั่งซื้อเลขที่ ทส 1626/55/2569   ลงวันที่ 10 ก.พ. 2569</t>
  </si>
  <si>
    <t>จ้างทำสื่อประชาสัมพันธ์ จำนวน 3 รายการ</t>
  </si>
  <si>
    <t>บริษัทอินเตอร์มีเดีย ดีไซน์ จำกัด ราคาที่เสนอ 3,734.30 บาท</t>
  </si>
  <si>
    <t>บริษัทอินเตอร์มีเดีย ดีไซน์จำกัด ราคา 3,734.30 บาท</t>
  </si>
  <si>
    <t>ใบสั่งจ้างเลขที่ ทส 1626/56/2569   ลงวันที่ 12 ก.พ. 2569</t>
  </si>
  <si>
    <t>บริษัท สถานียา อินเตอร์เทรดดิ้ง ราคาที่เสนอ 3,914.00 บาท</t>
  </si>
  <si>
    <t>บริษัท สถานียา อินเตอร์เทรดดิ้ง ราคา 3,914.00 บาท</t>
  </si>
  <si>
    <t>ใบสั่งซื้อเลขที่ ทส 1626/57/2569   ลงวันที่ 19 ก.พ. 2569</t>
  </si>
  <si>
    <t>จ้างทำป้ายไวนิลประชาสัมพันธ์ป้องกันไฟป่า</t>
  </si>
  <si>
    <t>บริษัท อินเตอร์มีเดีย ดีไซน์ จำกัด ราคาที่เสนอ 1,562.20 บาท</t>
  </si>
  <si>
    <t>บริษัท อินเตอร์มีเดีย ดีไซน์ จำกัด ราคา 1,562.20 บาท</t>
  </si>
  <si>
    <t>ใบสั่งจ้างเลขที่ ทส 1626/58/2569   ลงวันที่ 20 ก.พ. 2569</t>
  </si>
  <si>
    <t>จ้างปรับปรุงระบบส่งน้ำไปยังอาคารสำนักงาน</t>
  </si>
  <si>
    <t>ห้างหุ้นส่วนจำกัด ควอลิเทค ซัพพลาย ราคาที่เสนอ 856.00 บาท</t>
  </si>
  <si>
    <t>ห้างหุ้นส่วนจำกัด ควอลิเทค ซัพพลาย ราคา 856.00 บาท</t>
  </si>
  <si>
    <t>ใบสั่งจ้างเลขที่ ทส 1626/59/2569   ลงวันที่ 23 ก.พ. 2569</t>
  </si>
  <si>
    <t>จ้างทำทำเนียบผู้บริหาร</t>
  </si>
  <si>
    <t>ห้างหุ้นส่วนจำกัด คอนทินิวอาร์ท แอนด์ ดีไซน์ ราคาที่เสนอ 2,140.00 บาท</t>
  </si>
  <si>
    <t>ห้างหุ้นส่วนจำกัด คอนทินิวอาร์ท แอนด์ ดีไซน์ ราคา 2,140.00 บาท</t>
  </si>
  <si>
    <t>ใบสั่งจ้างเลขที่ ทส 1626/60/2569   ลงวันที่ 24 ก.พ. 2569</t>
  </si>
  <si>
    <t>จ้างปรับปรุงป้ายบอกทางเข้าหน่วยป้องกันรักษาป่าที่ สต.๓ (คลองขุด)</t>
  </si>
  <si>
    <t>นายนิรันดร์ หวันตาหลาราคาที่เสนอ 3,000.00บาท</t>
  </si>
  <si>
    <t>นายนิรันดร์ หวันตาหลาราคา 3,000.00 บาท</t>
  </si>
  <si>
    <t>ใบสั่งจ้างเลขที่ ทส 1626/61/2569   ลงวันที่ 24 ก.พ. 2569</t>
  </si>
  <si>
    <t>จ้างซ่อมแซมบำรุงรักษาเครื่องปรับอากาศ</t>
  </si>
  <si>
    <t>นายธีระศักดิ์ จิตรากูล ราคาที่เสนอ 4,000.00บาท</t>
  </si>
  <si>
    <t>นายธีระศักดิ์ จิตรากูล ราคา 4,000.00 บาท</t>
  </si>
  <si>
    <t>ใบสั่งจ้างเลขที่ ทส 1626/62/2569   ลงวันที่ 25 ก.พ. 2569</t>
  </si>
  <si>
    <t>ด้วยวิธีประกวดราคาอิเล็กทรอนิกส์ (e-bidding)</t>
  </si>
  <si>
    <t>บริษัท แอร์เพลย์ แอโร่มารีน จำกัด
ราคาที่เสนอ 3,966,000 บาท</t>
  </si>
  <si>
    <t>สัญญาซื้อขาย เลขที่ 1605.24/1.27/2569 ลว.19 ก.พ.2569</t>
  </si>
  <si>
    <t>จ้างตรวจเช็คเครื่องปรับอากาศ พร้อมล้างทำความสะอาด และเปลี่ยนอะไหล่ที่เกี่ยวข้อง</t>
  </si>
  <si>
    <t>สุรพล แอร์ เซอร์วิส
 ราคาที่เสนอ 8,345 บาท</t>
  </si>
  <si>
    <t>ใบสั่งจ้าง เลขที่ 1605.24/2.17/2569 ลว. 5 ก.พ.2569</t>
  </si>
  <si>
    <t>บริษัท โตโยต้า กรุงไทย จำกัด
 ราคาที่เสนอ 10,916.14 บาท</t>
  </si>
  <si>
    <t>ใบสั่งจ้าง เลขที่ 1605.24/2.18/2569 ลว. 5 ก.พ.2569</t>
  </si>
  <si>
    <t>บริษัท โตโยต้า กรุงไทย จำกัด
 ราคาที่เสนอ 5,348.93 บาท</t>
  </si>
  <si>
    <t>ใบสั่งจ้าง เลขที่ 1605.24/2.19/2569 ลว. 5 ก.พ.2569</t>
  </si>
  <si>
    <t>บริษัท พีเอ็ม ออโตเมชั่น (ประเทศไทย) จำกัด
 ราคาที่เสนอ 3,210 บาท</t>
  </si>
  <si>
    <t>ใบสั่งจ้าง เลขที่ 1605.24/2.20/2569 ลว. 16 ก.พ.2569</t>
  </si>
  <si>
    <t>บริษัท พีเอ็ม ออโตเมชั่น (ประเทศไทย) จำกัด
 ราคาที่เสนอ 5,564 บาท</t>
  </si>
  <si>
    <t>ใบสั่งจ้าง เลขที่ 1605.24/2.22/2569 ลว. 19 ก.พ.2569</t>
  </si>
  <si>
    <t>บริษัท โตโยต้า กรุงไทย จำกัด
 ราคาที่เสนอ 3,672.24 บาท</t>
  </si>
  <si>
    <t>ใบสั่งจ้าง เลขที่ 1605.24/2.23/2569 ลว. 23 ก.พ.2569</t>
  </si>
  <si>
    <t>ซื้อวัสดุสำนักงาน สำนักป้องกันรักษาป่าและควบคุมไฟป่า ประจำปีงบประมาณ พ.ศ. ๒๕๖๙</t>
  </si>
  <si>
    <t>ใบสั่งซื้อ เลขที่ 1605.24/2.24/2569 ลว. 27 ก.พ.2569</t>
  </si>
  <si>
    <t>จ้างจัดทำตรายาง ๒๔ รายการ จำนวน ๔๘ อัน</t>
  </si>
  <si>
    <t>ร้านมิดไนท์ ไซเบอร์เนต
 ราคาที่เสนอ 8,470 บาท</t>
  </si>
  <si>
    <t>ใบสั่งจ้าง เลขที่ 1605.24/2.25/2569 ลว. 27 ก.พ.2569</t>
  </si>
  <si>
    <t>ซื้อชุดอากาศยานไร้คนขับ ชนิดปีกหมุน จำนวน ๒๐ ชุด และชุดอุปกรณ์แบตเตอรี่ จำนวน ๔๐ ชุด</t>
  </si>
  <si>
    <t>หจก. เอ็น.แอล.ซัพพลาย แอนด์ อีควิปเม้นท์ราคาที่เสนอ 499,218.13 บาท</t>
  </si>
  <si>
    <t>จ้างตรวจเช็คสภาพทั่วไปและเปลี่ยนอะไหล่ที่เกี่ยวข้อง รถยนต์ราชการหมายเลขทะเบียน ๑ ฒฮ ๕๒๑๗ กรุงเทพมหานคร</t>
  </si>
  <si>
    <t>จ้างตรวจเช็คสภาพทั่วไปและเปลี่ยนอะไหล่ที่เกี่ยวข้อง รถยนต์ราชการหมายเลขทะเบียน ๓ ฒฌ ๖๓๗๘ กรุงเทพมหานคร</t>
  </si>
  <si>
    <t>จ้างซ่อมเครื่องคอมพิวเตอร์ สำหรับใช้ปฏิบัติงานประจำส่วนอำนวยการ จำนวน 1 เครื่อง</t>
  </si>
  <si>
    <t>จ้างซ่อมเครื่องคอมพิวเตอร์ สำหรับใช้ปฏิบัติงานประจำส่วนอำนวยการ จำนวน 2 เครื่อง</t>
  </si>
  <si>
    <t>จ้างเปลี่ยนแบตเตอรี่รถยนต์ราชการหมายเลขทะเบียน ๑นค ๒๕๕๙</t>
  </si>
  <si>
    <t>จ้างซ่อมเลนส์กล้องถ่ายภาพ จำนวน 3 อัน ประจำส่วนประชาสัมพันธ์และเผยแพร่</t>
  </si>
  <si>
    <t>จ้างทำตรายาง ประจำส่วนการคลัง สำนักบริหารกลาง</t>
  </si>
  <si>
    <t>จ้างทำตรายาง ประจำส่วนฝึกอบรม สำนักบริหารกลาง</t>
  </si>
  <si>
    <t>จ้างซ่อมบำรุงเครื่องปรับอากาศ จำนวน 3 เครื่อง ประจำห้องอธิบดีกรมป่าไม้</t>
  </si>
  <si>
    <t>ซื้อโคมไฟถนน บริเวณภายในกรมป่าไม้</t>
  </si>
  <si>
    <t>จ้างซ่อมท่อประปา อาคารเทียมคมกฤส กรมป่าไม้</t>
  </si>
  <si>
    <t>จ้างทำตรายางข้าราชการและพนักงานราชการที่บรรจุใหม่ ประจำส่วนการคลัง</t>
  </si>
  <si>
    <t>จ้างทำป้ายประชาสัมพันธ์ 21 มีนาคม วันป่าไม้สากล</t>
  </si>
  <si>
    <t>จ้างทำตรายาง ประจำส่วนเสริมสร้างวินัย สำนักบริหารกลาง</t>
  </si>
  <si>
    <t>จ้างทำตรายาง ประจำส่วนการเจ้าหน้าที่ สำนักบริหารกลาง</t>
  </si>
  <si>
    <t>บริษัท สยาม พลัส อินเตอร์ แอนด์ ซัพพลาย จำกัด ราคาที่เสนอ 35,524 บาท</t>
  </si>
  <si>
    <t>ราคาเหมาะสมบริการรวดเร็ว</t>
  </si>
  <si>
    <t>ใบสั่งจ้าง เลขที่ 1601.7/2.48/2569 ลงวันที่ 20 ก.พ. 2569</t>
  </si>
  <si>
    <t>บริษัท ออวิด้า จำกัด ราคาที่เสนอ 10,956.8 บาท</t>
  </si>
  <si>
    <t>ใบสั่งจ้าง เลขที่ 1601.7/2.41/2569 ลงวันที่ 9 ก.พ. 2569</t>
  </si>
  <si>
    <t>จ้างซ่อมรถยนต์ราชการหมายเลขทะเบียน 99-1690 กทม. ประจำส่วนพัสดุ สำนักบริหารกลาง</t>
  </si>
  <si>
    <t>นายกฤษฎา ศรีสวัสดิ์ ราคาที่เสนอ 20,972 บาท</t>
  </si>
  <si>
    <t>ใบสั่งจ้าง เลขที่ 1601.7/2.42/2569 ลงวันที่ 11 ก.พ. 2569</t>
  </si>
  <si>
    <t>จ้างจรวจเช็คสภาพทั่วไปและเปลี่ยนอะไหล่ยางรถยนต์ราชการ ประจำสำนักบริหารกลาง หมายเลขทะเบียน 4 กค 8168 กทม. (ปม. 59-042-03-0304-001)</t>
  </si>
  <si>
    <t>บริษัท โตโยต้า กรุงไทย จำกัด ราคาที่เสนอ 15,069.88 บาท</t>
  </si>
  <si>
    <t>ใบสั่งจ้าง เลขที่ 1601.7/2.43/2569 ลงวันที่ 12 ก.พ. 2569</t>
  </si>
  <si>
    <t>ร้านมิดไนท์ ไซเบอร์เนต ราคาที่เสนอ 9,610 บาท</t>
  </si>
  <si>
    <t>ใบสั่งจ้าง เลขที่ 1601.7/2.44/2569 ลงวันที่ 17 ก.พ. 2569</t>
  </si>
  <si>
    <t>จ้างจรวจเช็คตามระยะและเปลี่ยนอะไหล่ยางรถยนต์ราชการ หมายเลขทะเบียน  2 กก 7681 กทม. (ปม. 56-007-03-0304-0052)</t>
  </si>
  <si>
    <t>บริษัท ตรีเพชร อีซูซุบริการ จำกัด ราคาที่เสนอ 5,788.70 บาท</t>
  </si>
  <si>
    <t>ใบสั่งจ้าง เลขที่ 1601.7/2.45/2569 ลงวันที่ 17 ก.พ. 2569</t>
  </si>
  <si>
    <t>ร้านมิดไนท์ ไซเบอร์เนต ราคาที่เสนอ 2,030 บาท</t>
  </si>
  <si>
    <t>ราคาต่ำกว่า 5,000 บาท ไม่ต้องทำ PO</t>
  </si>
  <si>
    <t>บริษัท ทองสมบูรณ์ 168 จำกัด ราคาที่เสนอ 10,807 บาท</t>
  </si>
  <si>
    <t>ใบสั่งจ้าง เลขที่ 1601.7/2.47/2569 ลงวันที่ 17 ก.พ. 2569</t>
  </si>
  <si>
    <t>จ้างซ่อมแซมและเปลี่ยนอะไหล่เครื่องปรับอากาศ ประจำส่วนฝึกอบรม หมายเลขครุภัณฑ์ (ปม.65-4120-001-0100-007-0002)</t>
  </si>
  <si>
    <t>บริษัท ทองสมบูรณ์ 168 จำกัด ราคาที่เสนอ 15,836 บาท</t>
  </si>
  <si>
    <t xml:space="preserve">จ้างจรวจเช็คสภาพทั่วไปและเปลี่ยนอะไหล่ที่เกี่ยวข้องรถยนต์ราชการ ประจำห้องอธิบดีกรมป่าไม้ หมายเลขทะเบียน 6 ขณ 5662 กทม. </t>
  </si>
  <si>
    <t>บริษัท โตโยต้า กรุงไทย จำกัด ราคาที่เสนอ 3,755.70 บาท</t>
  </si>
  <si>
    <t>บริษัท จงเจริญมอเตอร์ เซอร์วิส จำกัด ราคาที่เสนอ 31,030 บาท</t>
  </si>
  <si>
    <t>ใบสั่งจ้าง เลขที่ 1601.7/2.50/2569 ลงวันที่ 23 ก.พ. 2569</t>
  </si>
  <si>
    <t>ร้านมิดไนท์ ไซเบอร์เนต ราคาที่เสนอ 2,410 บาท</t>
  </si>
  <si>
    <t>จ้างทำกระเป๋าใส่เอกสาร โครงการอบรมหลักสูตรนักบริหารด้านการป่าไม้ ประจำปี 2569</t>
  </si>
  <si>
    <t>บริษัท นนทนันท์ เลเซอร์ จำกัด ราคาที่เสนอ 12,000 บาท</t>
  </si>
  <si>
    <t>ใบสั่งจ้าง เลขที่ 1601.7/2.52/2569 ลงวันที่ 26 ก.พ. 2569</t>
  </si>
  <si>
    <t>ร้านหนึ่งโฆษณา ราคาที่เสนอ 8,000 บาท</t>
  </si>
  <si>
    <t>ใบสั่งจ้าง เลขที่ 1601.7/2.53/2569 ลงวันที่ 27 ก.พ. 2569</t>
  </si>
  <si>
    <t xml:space="preserve">จ้างซ่อมแซมครุภัณฑ์เครื่องปรับอากาศ ประจำส่วนส่งเสริมสร้างวินัย ปม. 50-0125-00-0006 </t>
  </si>
  <si>
    <t>บริษัท จี.ที.เอ็ม. แอร์ ราคาที่เสนอ 3,691.50 บาท</t>
  </si>
  <si>
    <t>ร้านเอ็มทีม ราคาที่เสนอ 930 บาท</t>
  </si>
  <si>
    <t>ร้านมิดไนท์ ไซเบอร์เนต ราคาที่เสนอ 4,890 บาท</t>
  </si>
  <si>
    <t>ข้อมูล ณ วันที่ 28 มกราคม 2569</t>
  </si>
  <si>
    <t>บริษัท โตโยต้าสุราษฎร์ธานี ผู้จำหน่ายโตโยต้า จำกัด</t>
  </si>
  <si>
    <t>ราคาเหมาะสมอยู่ในวงเงินงบประมาณ</t>
  </si>
  <si>
    <t>จ้างซ่อมระบบแอร์รถยนต์ราชการ หมายเลขทะเบียน ขร 742 กทม.</t>
  </si>
  <si>
    <t>จ้างเหมาพนักงาน ตำแหน่ง เจ้าหน้าที่บริหารงานทั่วไป</t>
  </si>
  <si>
    <t>นายวรพจน์ จรูญศักดิ์ 141,000</t>
  </si>
  <si>
    <t>เช่าเครื่องถ่ายเอกสารส่วนจัดการที่ดินป่าไม้ สำนักจัดการทรัพยากรป่าไม้ที่ 11 (สุราษฎร์ธานี) ประจำปีงบประมาณ พ.ศ. 2569</t>
  </si>
  <si>
    <t>เช่าเครื่องถ่ายเอกสารส่วนการอนุญาต สำนักจัดการทรัพยากรป่าไม้ที่ 11 (สุราษฎร์ธานี) ประจำปีงบประมาณ พ.ศ. 2569</t>
  </si>
  <si>
    <t>ร้านเทียนโชค เซอร์วิส 14,220</t>
  </si>
  <si>
    <t>ร้านเทียนโชค เซอร์วิส  14,220</t>
  </si>
  <si>
    <t>จ้างเปลี่ยนถ่ายน้ำมันเครื่องและตรวจเช็คสภาพเพื่อซ่อมบำรุงรถยนต์ราชการ หมายเลขทะเบียน ชร 742 กทม.</t>
  </si>
  <si>
    <t>บริษัท โตโยต้าตาปี จำกัด 1,789.04</t>
  </si>
  <si>
    <t>รายงานขอซื้อขอจ้างเลขที่ ทส 1624.1/81 วันที่ 4 ก.พ. 2569</t>
  </si>
  <si>
    <t>ใบสั่งจ้างเลขที่ ทส 1624.1/2.76/2569  วันที่ 2 ก.พ. 2569</t>
  </si>
  <si>
    <t>ข้อตกลงจ้างเลขที่ ทส 1624.1/1.13/2569 วันที่ 5 ก.พ. 2569</t>
  </si>
  <si>
    <t>ข้อตกลงเช่าเลขที่ ทส 1624.1/2.80/2569 วันที่ 4 ก.พ. 2569</t>
  </si>
  <si>
    <t>ข้อตกลงเช่าเลขที่ ทส 1624.1/2.79/2569 วันที่ 4 ก.พ. 2569</t>
  </si>
  <si>
    <t>จ้างเปลี่ยนถ่ายน้ำมันเครื่องและตรวจเช็คสภาพเพื่อซ่อมบำรุงรถยนต์ราชการ หมายเลขทะเบียน 1 ฒท 6312 กทม.</t>
  </si>
  <si>
    <t>บริษัท โตโยต้าตาปี จำกัด 3,776.03</t>
  </si>
  <si>
    <t>รายงานขอซื้อขอจ้างเลขที่ ทส 1624.1/82 วันที่ 24 ก.พ. 2569</t>
  </si>
  <si>
    <t>จ้างเหมาบริการจ้างเจ้าหน้าที่จ้างเหมาบริการ (TOR) สำหรับปฏิบัติงานตามภารกิจในความรับผิดชอบของส่วนจัดการที่ดินป่าไม้</t>
  </si>
  <si>
    <t>นางสาวอภิรุจี ทวีชัย 104,500</t>
  </si>
  <si>
    <t>ข้อตกลงจ้างเลขที่ ทส 1624.1/1.18/2569 วันที่ 25 ก.พ. 2569</t>
  </si>
  <si>
    <t>จ้างซ่อมเครื่องพิมพ์คอมพิวเตอร์ ยี่ห้อ Brother HL-L3270 CDW จำนวน 1 เครื่อง</t>
  </si>
  <si>
    <t>บริษัท สยามพี.พี.ซี ออโตเมชั่น จำกัด 5,440</t>
  </si>
  <si>
    <t>ใบสั่งจ้างเลขที่ ทส 1624.1/2.85/2569  วันที่ 26 ก.พ. 2569</t>
  </si>
  <si>
    <t>จัดซื้อวัสดุสำนักงาน</t>
  </si>
  <si>
    <t>ร้านร่ำรวยการค้า/2,850.- บาท</t>
  </si>
  <si>
    <t>เสนอราคาต่ำสุด</t>
  </si>
  <si>
    <t>ร้านพีแอนด์พี กราฟฟิก</t>
  </si>
  <si>
    <t>แผ่นละ 0.50 บาท</t>
  </si>
  <si>
    <t>ศูนย์ถ่ายเอกสารดอนคาน .38 สต./3,000.- บาท</t>
  </si>
  <si>
    <t>ศูนย์ถ่ายเอกสารดอนคาน .38 สต./2,500.- บาท</t>
  </si>
  <si>
    <t>เสนอราคาต่ำสุดบริการรวดเร็ว</t>
  </si>
  <si>
    <t>รายงานขอซื้อขอจ้าง ที่ ทส 1634.21/29 ลงวันที่ 3 กุมภาพันธ์ พ.ศ. 2569</t>
  </si>
  <si>
    <t>ขัดจ้างทำป้ายไวนิลเพื่อใช้เป็นสื่อประชาสัมพันธ์และเผยแพร่การป้องกันไฟป่าและควบคุมหมอกควัน ใน “วันรณรงค์ให้ปลอดควันพิษจากไฟป่า” ประจำปีงบประมาณ  พ.ศ. 2569</t>
  </si>
  <si>
    <t>จัดจ้างถ่ายเอกสาร ส่วนการอนุญาต (เดือน มี.ค. 69)</t>
  </si>
  <si>
    <t>จัดจ้างถ่ายเอกสาร ส่วนป้องกันฯ (เดือน มี.ค. 69)</t>
  </si>
  <si>
    <t>รายงานขอซื้อขอจ้าง ที่ ทส 1634.11/31 ลงวันที่ 27 กุมภาพันธ์ พ.ศ. 2569</t>
  </si>
  <si>
    <t>รายงานขอซื้อขอจ้าง ที่ ทส 1634.4/32 ลงวันที่ 27 กุมภาพันธ์ พ.ศ. 2569</t>
  </si>
  <si>
    <t>ใบสั่งซื้อ/สั่งจ้าง1634.4/2.11/2569 ลงวันที่ 18 กุมภาพันธ์ พ.ศ. 2569</t>
  </si>
  <si>
    <t xml:space="preserve">ซื้อวัสดุสำนักงาน จำนวน 7 รายการ </t>
  </si>
  <si>
    <t>บริษัท เจริญวิทยา เครื่องเขียน</t>
  </si>
  <si>
    <t>ทส 1619.103/260</t>
  </si>
  <si>
    <t>(ส่วนจัดการป่าชุมชน)</t>
  </si>
  <si>
    <t>ซื้อวัสดุสำนักงาน จำนวน 4 รายการ</t>
  </si>
  <si>
    <t>ร้านไชยเจริญ</t>
  </si>
  <si>
    <t>ทส 1619.103/261</t>
  </si>
  <si>
    <t>ซื้อวัสดุการเกษตร จำนวน 17 รายการ</t>
  </si>
  <si>
    <t>181/2569</t>
  </si>
  <si>
    <t>ซื้อวัสดุการเกษตร จำนวน 9 รายการ</t>
  </si>
  <si>
    <t>182/2569</t>
  </si>
  <si>
    <t>บริษัท เจ.ซี.แอนด์ จี ออโต้ เซลส์ จำกัด</t>
  </si>
  <si>
    <t>4/2569</t>
  </si>
  <si>
    <t>(ส่วนอำนวยการ)</t>
  </si>
  <si>
    <t>ประกวดราคาจ้างก่อสร้างอาคารสุขารวมป่านันทนาการน้ำตกหินตั้ง จำนวน 2 หลัง</t>
  </si>
  <si>
    <t xml:space="preserve">ห้างหุ้นส่วนจำกัด นครรุ่งเรืองกรุ๊ป </t>
  </si>
  <si>
    <t>7/2569</t>
  </si>
  <si>
    <t>ห้างหุ้นส่วนจำกัด สุคนชะศิริ</t>
  </si>
  <si>
    <t>5/2569</t>
  </si>
  <si>
    <t>จ้างเหมายานพาหนะ จำนวน 50 วัน</t>
  </si>
  <si>
    <t>นายไพรวัลย์ จันทร์เทาว์</t>
  </si>
  <si>
    <t>172/2569</t>
  </si>
  <si>
    <t>(ส่วนจัดการที่ดินป่าไม้)</t>
  </si>
  <si>
    <t>นางทองใบ พรมพิมพ์</t>
  </si>
  <si>
    <t>173/2569</t>
  </si>
  <si>
    <t>จ้างจัดทำหมุดหลักฐาน GPS กรมป่าไม้ จำนวน 300 หมุด</t>
  </si>
  <si>
    <t>ร้านสงกรานต์ การค้า</t>
  </si>
  <si>
    <t>174/2569</t>
  </si>
  <si>
    <t>นางสมจิต นาสมวาส</t>
  </si>
  <si>
    <t>178/2569</t>
  </si>
  <si>
    <t>จ้างจัดทำป้ายป่าชุมชน จำนวน 2 รายการ</t>
  </si>
  <si>
    <t>ร้านซู่โม่อาร์ต</t>
  </si>
  <si>
    <t>176/2569</t>
  </si>
  <si>
    <t>จ้างทำหลักเขตป่าชุมชน จำนวน 1 รายการ</t>
  </si>
  <si>
    <t>ร้านวิรัชการช่าง</t>
  </si>
  <si>
    <t>177/2569</t>
  </si>
  <si>
    <t>จ้างจัดทำหลักเขตป่าสงวนแห่งชาติ จำนวน 1,000 หลัก</t>
  </si>
  <si>
    <t>175/2569</t>
  </si>
  <si>
    <t>จ้างเหมาบริการจัดทำป้ายสื่อความหมาย จำนวน 2 รายการ</t>
  </si>
  <si>
    <t>ทส 1619.103/262</t>
  </si>
  <si>
    <t>ร้านชัชวาล บริการ</t>
  </si>
  <si>
    <t>180/2569</t>
  </si>
  <si>
    <t>ห้างหุ้นส่วนจำกัด ก่อกุศล 22</t>
  </si>
  <si>
    <t>179/2569</t>
  </si>
  <si>
    <t>จ้างเหมายานพาหนะ จำนวน 21 วัน</t>
  </si>
  <si>
    <t>นายศักดิ์ดาชัย จอมคำสิงห์</t>
  </si>
  <si>
    <t>185/2569</t>
  </si>
  <si>
    <t>นางสาวโชติกา จอมคำสิงห์</t>
  </si>
  <si>
    <t>186/2569</t>
  </si>
  <si>
    <t>จ้างถ่ายเอกสาร จำนวน 11,568 แผ่น</t>
  </si>
  <si>
    <t>ร้านเจ๊อ้อม</t>
  </si>
  <si>
    <t>183/2569</t>
  </si>
  <si>
    <t>จ้างเหมายานพาหนะ จำนวน 46 วัน</t>
  </si>
  <si>
    <t>นางกชพร ลิ้มทอง</t>
  </si>
  <si>
    <t>184/2569</t>
  </si>
  <si>
    <t>จ้างถ่ายเอกสาร จำนวน 825 แผ่น</t>
  </si>
  <si>
    <t>ทส 1619.103/271</t>
  </si>
  <si>
    <t xml:space="preserve">จ้างเหมาบริการจัดทำป้าสื่อความหมายบริเวณเส้นทางศึกษาธรรมชาติ ระยะทาง 3 </t>
  </si>
  <si>
    <t>กิโลเมตร จำนวน 1 งาน (ส่วนจัดการป่าชุมชน)</t>
  </si>
  <si>
    <t xml:space="preserve">ประกวดราคาซื้อรถบรรทุก (ดีเซล) ขนาด 1 ตัน ปริมาตร กระบอกสูบไม่ต่ำกว่า 2,400 ซีซี </t>
  </si>
  <si>
    <t>หรือกำลังเครื่องยนต์สูงสุดไม่ต่ำกว่า 110 กิโลวัตต์ ขับเคลื่อน 4 ล้อ แบบดับเบิ้ลแค๊บ จำนวน 1 คัน(ส่วนอำนวยการ)</t>
  </si>
  <si>
    <t>ประกวดราคาจ้างก่อสร้างเรือนเพาะชำกล้าไม้แบบเปิด จำนวน 2 แห่ง</t>
  </si>
  <si>
    <t>สถานีเพาะชำกล้าไม้น้ำโสม จังหวัดอุดรธานี(ส่วนอำนวยการ)</t>
  </si>
  <si>
    <t>จ้างเหมาบริการเพื่อช่วยปฏิบัติงานตรวจสอบทบทวนข้อมูลที่ได้ทำการสำรวจ</t>
  </si>
  <si>
    <t>รังวัด จำนวน 21 วัน (ส่วนจัดการที่ดินป่าไม้)</t>
  </si>
  <si>
    <t xml:space="preserve">จ้างทำหลักเขตและป้ายป่าชุมชน จำนวน </t>
  </si>
  <si>
    <t>3 รายการ (ส่วนจัดการป่าชุมชน)</t>
  </si>
  <si>
    <t xml:space="preserve">จ้างเหมาถ่ายเอกสารและเข้าเล่ม จำนวน </t>
  </si>
  <si>
    <t>240 ชุด (ส่วนจัดการป่าชุมชน)</t>
  </si>
  <si>
    <t>เช่าเครื่องคอมพิวเตอร์จำนวน 2 เครื่อง และเครื่องพิมพ์ (Printer) จำนวน 1 เครื่อง</t>
  </si>
  <si>
    <t>ห้างหุ่นส่วนจำกัด พีวายโอ ซัพพลาย แอนด์ ดีวีลอป</t>
  </si>
  <si>
    <t>ที่ ทส 1613.4/1.02/2569 ลว. 2 ก.พ. 2569</t>
  </si>
  <si>
    <t>จ้างตรวจเช็คและซ่อมบำรุงรักษารถยนต์ราชการหมายเลขทะเบียน ฮล 7939</t>
  </si>
  <si>
    <t>บริษัท โตโยต้ากรุงไทย จำกัด</t>
  </si>
  <si>
    <t>เกณฑ์ราคา</t>
  </si>
  <si>
    <t>ที่ ทส 1613.3/2.03/2569 ลว. 6 ก.พ. 2569</t>
  </si>
  <si>
    <t>ซื้อวัสดุสำนักงานและวันดุคอมพิวเตอร์</t>
  </si>
  <si>
    <t>ร้านถูกดีบริการ</t>
  </si>
  <si>
    <t>ที่ ทส 1613.3/2.04/2569 ลว. 9 ก.พ. 2569</t>
  </si>
  <si>
    <t>จ้างตรวจเช็คและซ่อมบำรุงรักษารถยนต์ราชการหมายเลขทะเบียน 5ขล 7805</t>
  </si>
  <si>
    <t>บริษัท สยามนิสสัน เซลส์ จำกัด</t>
  </si>
  <si>
    <t>ที่ ทส 1613.3/2.05/2569 ลว. 12 ก.พ. 2569</t>
  </si>
  <si>
    <t>ค่าซื้อวัสดุสำนักงาน</t>
  </si>
  <si>
    <t>ที่ ทส 1613.5/2.12/2569 ลว. 23 ก.พ. 2569</t>
  </si>
  <si>
    <t>ค่าจ้างเหมาบริการบุคคลภายนอก</t>
  </si>
  <si>
    <t>12,000/เดือน</t>
  </si>
  <si>
    <t>นางสาวจำปา กันทาแก้ว</t>
  </si>
  <si>
    <t>พิจารณาโดย</t>
  </si>
  <si>
    <t>ข้อตกลงเลขที่ ทส 1608.1/1/2569</t>
  </si>
  <si>
    <t>ปฏิบัติงานตำแหน่ง เจ้าหน้าที่ธุรการ</t>
  </si>
  <si>
    <t>12,000 บาท/เดือน</t>
  </si>
  <si>
    <t>144,000 บาท/12 เดือน</t>
  </si>
  <si>
    <t>ลงวันที่ 27 ตุลาคม 2568</t>
  </si>
  <si>
    <t>ประจำเดือนมกราคม 2569</t>
  </si>
  <si>
    <t>15,000/เดือน</t>
  </si>
  <si>
    <t>นายอาทินันท์ เกิดแก้ว</t>
  </si>
  <si>
    <t>ข้อตกลงเลขที่ ทส 1608.1/2/2569</t>
  </si>
  <si>
    <t>ปฏิบัติงานตำแหน่ง นักวิเคราะห์นโยบายและแผน</t>
  </si>
  <si>
    <t>15,000 บาท/เดือน</t>
  </si>
  <si>
    <t>180,000 บาท/12 เดือน</t>
  </si>
  <si>
    <t>นายกานต์กวินท์ นิลพันธุ์</t>
  </si>
  <si>
    <t>ข้อตกลงเลขที่ ทส 1608.1/3/2569</t>
  </si>
  <si>
    <t>นางสาวเพ็ญพิชชา จันทร์เจริญ</t>
  </si>
  <si>
    <t>ข้อตกลงเลขที่ ทส 1608.1/4/2569</t>
  </si>
  <si>
    <t>นายธนัชนัณฑ์ ดอกดวง</t>
  </si>
  <si>
    <t>ข้อตกลงเลขที่ ทส 1608.1/5/2569</t>
  </si>
  <si>
    <t>ปฏิบัติงานตำแหน่ง เจ้าหน้าที่บริหารงานทั่วไป</t>
  </si>
  <si>
    <t>นายเสกสรรค์ กลั่นหุ่น</t>
  </si>
  <si>
    <t>ข้อตกลงเลขที่ ทส 1608.1/6/2569</t>
  </si>
  <si>
    <t>ปฏิบัติงานตำแหน่ง พนักงานขับรถยนต์</t>
  </si>
  <si>
    <t>นางสาวสุชัญญา เลิศชัยวรกุล</t>
  </si>
  <si>
    <t>ข้อตกลงเลขที่ ทส 1608.1/7/2569</t>
  </si>
  <si>
    <t>ค่าเช่าเครื่องถ่ายเอกสาร</t>
  </si>
  <si>
    <t>0.36 บาท/แผ่น</t>
  </si>
  <si>
    <t>หจก.เอ็นเอ็นพี ออโตเมชั่น</t>
  </si>
  <si>
    <t>สัญญา เลขที่ ทส 1608.1/8/2569</t>
  </si>
  <si>
    <t>4,414.32 บาท</t>
  </si>
  <si>
    <t>ลงวันที่ 31 ตุลาคม 2568</t>
  </si>
  <si>
    <t>บริษัท โตโยต้า กรุงไทย จำกัด</t>
  </si>
  <si>
    <t>แบบขับเคลื่อน 4 ล้อ</t>
  </si>
  <si>
    <t>จ้างตรวจเช็คและซ่อมบำรุงรถยนต์ราชการหมายเลขทะเบียน</t>
  </si>
  <si>
    <t>ใบสั่งซื้อ เลขที่ ทส 1608.1/14/2569</t>
  </si>
  <si>
    <t>1นช 6304 กทม.</t>
  </si>
  <si>
    <t>6,477.78 บาท</t>
  </si>
  <si>
    <t>ลงวันที่ 26 มกราคม 2568</t>
  </si>
  <si>
    <t>11,000/เดือน</t>
  </si>
  <si>
    <t>นางมณฑา แป้นศิริ</t>
  </si>
  <si>
    <t>ข้อตกลงจ้างบริการบุคคลภายนอก</t>
  </si>
  <si>
    <t>11,000 บาท/เดือน</t>
  </si>
  <si>
    <t>132,000 บาท/12 เดือน</t>
  </si>
  <si>
    <t>เลขที่ ทส 1608.3/1/2569</t>
  </si>
  <si>
    <t>ลงวันที่ 21 ตุลาคม 2568</t>
  </si>
  <si>
    <t>10,000/เดือน</t>
  </si>
  <si>
    <t>นางอำพร คิดเห็น</t>
  </si>
  <si>
    <t>10,000 บาท/เดือน</t>
  </si>
  <si>
    <t>120,000 บาท/12 เดือน</t>
  </si>
  <si>
    <t>เลขที่ ทส 1608.3/2/2569</t>
  </si>
  <si>
    <t>นางสาวณัฐวรา ชัยสมพร</t>
  </si>
  <si>
    <t>ปฏิบัติงานตำแหน่ง นักวิชาการเผยแพร่</t>
  </si>
  <si>
    <t>15,000/12เดือน</t>
  </si>
  <si>
    <t>เลขที่ ทส 1608.3/3/2569</t>
  </si>
  <si>
    <t>ลงวันที่ 21 ตุลาคม 2569</t>
  </si>
  <si>
    <t>สัญญา เลขที่ ทส 1608.3/1/2569</t>
  </si>
  <si>
    <t>1,360.44 บาท</t>
  </si>
  <si>
    <t>ลงวันที่ 31 ตุลาคม 2569</t>
  </si>
  <si>
    <t>6,500/เดือน</t>
  </si>
  <si>
    <t>ใบสั่งจ้าง เลขที่ ทส 1608.3/2166/2569</t>
  </si>
  <si>
    <t>ลงวันที่ 11 ตุลาคม 2568</t>
  </si>
  <si>
    <t>จัดซื้อวัสดุสำนักงานและหมึกพิมพ์</t>
  </si>
  <si>
    <t>หจก.เอ็น.พี.จี.เอ็นเตอร์ไพรส์</t>
  </si>
  <si>
    <t>สัญญา เลชที่ 1608.5/17/2569</t>
  </si>
  <si>
    <t>61,756.12 บาท</t>
  </si>
  <si>
    <t>ลงวันที่ 8 มกราคม 2569</t>
  </si>
  <si>
    <t>จัดซื้อวัสดุคอมพิวเตอร์ วัสดุสำนักงาน</t>
  </si>
  <si>
    <t>ข้อตกลงเลชที่ 1608.4/2.01/2569</t>
  </si>
  <si>
    <t>และวัสดุงานบ้านงานครัว</t>
  </si>
  <si>
    <t>175,633.01 บาท</t>
  </si>
  <si>
    <t>ลงวันที่ 30 มกราคม 2569</t>
  </si>
  <si>
    <t>ข้อตกลงเลขที่ ทส 1608.419/1.01/2569</t>
  </si>
  <si>
    <t>ลงวันที่ 28 ตุลาคม 2568 (ฉบับแก้ไขเพิ่มเติม)</t>
  </si>
  <si>
    <t>ข้อตกลงเลขที่ ทส 1608.419/1.02/2569</t>
  </si>
  <si>
    <t>ลงวันที่ 7 พฤศจิกายน 2568</t>
  </si>
  <si>
    <t>ข้อตกลงเลขที่ ทส 1608.419/1.06/2569</t>
  </si>
  <si>
    <t>ลงวันที่ 1 ธันวาคม 2568</t>
  </si>
  <si>
    <t>ข้อตกลงเลขที่ ทส 1608.419/1.09/2569</t>
  </si>
  <si>
    <t>ด้วยถาดระบบรากลอย งานที่ 2</t>
  </si>
  <si>
    <t>จ้างเหมาบริการบุคคลภายนอก ตำแหน่ง คนงาน</t>
  </si>
  <si>
    <t>ข้อตกลงเลขที่ 1608.406/1.01/2569</t>
  </si>
  <si>
    <t>ข้อตกลงเลขที่ ทส 1608.406/1.07/2569</t>
  </si>
  <si>
    <t>ลงวันที่ 23 ธันวาคม 2568</t>
  </si>
  <si>
    <t>ข้อตกลงเลขที่ ทส 1608.406/1.06/2569</t>
  </si>
  <si>
    <t>ข้อตกลงเลขที่ ทส 1608.406/1.09/2569</t>
  </si>
  <si>
    <t>เพาะชำกล้าไม้ด้วยถาดระบบรากลอย</t>
  </si>
  <si>
    <t>จ้างเหมาบุคคลภายนอก ตำแหน่ง คนงาน</t>
  </si>
  <si>
    <t>ใช้ราคาที่ได้รับการจัดสรร</t>
  </si>
  <si>
    <t>ข้อตกลงเลขที่ ทส 1608.418/1.01/2569</t>
  </si>
  <si>
    <t>โดยสำนักงบประมาณ</t>
  </si>
  <si>
    <t>ลงวันที่ 30 กันยายน 2568</t>
  </si>
  <si>
    <t>จ้างเหมาเอกชนดำเนินงานด้านการเพาะชำกล้าไม้</t>
  </si>
  <si>
    <t>ข้อตกลงเลขที่ ทส 1608.418/1.08/2569</t>
  </si>
  <si>
    <t>ลงวันที่ 30 ธันวาคม 2568</t>
  </si>
  <si>
    <t>ข้อตกลงเลขที่ ทส 1608.418/1.09/2569</t>
  </si>
  <si>
    <t>ข้อตกลงเลขที่ ทส 1608.418/1.07/2569</t>
  </si>
  <si>
    <t>ข้อตกลงเลขที่ 1608.407/1.01/2569</t>
  </si>
  <si>
    <t>ข้อตกลงเลขที่ ทส 1608.407/1.11/2569</t>
  </si>
  <si>
    <t>ลงวันที่ 25 ธันวาคม 2568</t>
  </si>
  <si>
    <t>เพาะชำกล้าไม้ทั่วไปเพื่อการแจกจ่าย</t>
  </si>
  <si>
    <t>ข้อตกลงเลขที่ ทส 1608.407/1.12/2569</t>
  </si>
  <si>
    <t>เพาะชำกล้าไม้ทั่วไปเพื่อเตรียมจัดทำกล้าไม้ขนาดใหญ่</t>
  </si>
  <si>
    <t>ข้อตกลงเลขที่ ทส 1608.407/1.14/2569</t>
  </si>
  <si>
    <t>ลงวันที่ 26 ธันวาคม 2568</t>
  </si>
  <si>
    <t>ใบสั่งจ้าง เลขที่ 1608.408/1.01/2569</t>
  </si>
  <si>
    <t>ใบสั่งจ้าง เลขที่ ทส 1608.408/1.02/2569</t>
  </si>
  <si>
    <t>ลงวันที่ 22 พฤศจิกายน 2568</t>
  </si>
  <si>
    <t>จัดทำกล้าไม้ขนาดใหญ่</t>
  </si>
  <si>
    <t>ใบสั่งจ้าง เลขที่ ทส 1608.408/1.03/2569</t>
  </si>
  <si>
    <t>ใบสั่งจ้าง เลขที่ ทส 1608.408/1.04/2569</t>
  </si>
  <si>
    <t>ใบสั่งจ้าง เลขที่ ทส 1608.408/1.05/2569</t>
  </si>
  <si>
    <t>ใบสั่งจ้าง เลขที่ ทส 1608.408/1.06/2569</t>
  </si>
  <si>
    <t>ใบสั่งจ้าง เลขที่ ทส 1608.408/1.07/2569</t>
  </si>
  <si>
    <t>ใบสั่งจ้าง เลขที่ ทส 1608.408/1.08/2569</t>
  </si>
  <si>
    <t>ค่าจ้างเหมาบริการบุคคลภายนอก ตำแหน่งคนงาน</t>
  </si>
  <si>
    <t>ข้อตกลงเลขที่ 1608.409/1.01/2569</t>
  </si>
  <si>
    <t>ลงวันที่ 28 พฤศจิกายน 2568</t>
  </si>
  <si>
    <t>ใบสั่งจ้าง เลขที่ 1608.411/1.01/2569</t>
  </si>
  <si>
    <t>ใบสั่งจ้าง เลขที่ ทส 1608.411/1.08/2569</t>
  </si>
  <si>
    <t>ลงวันที่ 15 ธันวาคม 2568</t>
  </si>
  <si>
    <t>จ้างเหมาเอกชนดำเนินงาน เพื่อการแจกจ่าย</t>
  </si>
  <si>
    <t>ใบสั่งจ้าง เลขที่ ทส 1608.411/1.06/2569</t>
  </si>
  <si>
    <t>ใบสั่งจ้าง เลขที่ ทส 1608.411/1.07/2569</t>
  </si>
  <si>
    <t>ซื้อแบตเตอรี่รถยนต์</t>
  </si>
  <si>
    <t>อู่ตี๋เจริญยนต์</t>
  </si>
  <si>
    <t>1608.412/2.08/2569</t>
  </si>
  <si>
    <t>3,800 บาท</t>
  </si>
  <si>
    <t>จ้างเหมาบริการบุคคลภายนอก ตำแหน่งคนงาน</t>
  </si>
  <si>
    <t>ข้อตกลงเลขที่ 1608.413/1.01/2569</t>
  </si>
  <si>
    <t>ข้อตกลงเลขที่ 1608.413/1.06/2569</t>
  </si>
  <si>
    <t>ลงวันที่ 17 พฤศจิกายน 2568</t>
  </si>
  <si>
    <t>ข้อตกลงเลขที่ 1608.413/1.07/2569</t>
  </si>
  <si>
    <t>ลงวันที่ 24 พฤศจิกายน 2568</t>
  </si>
  <si>
    <t>ข้อตกลงเลขที่ 1608.413/1.09/2569</t>
  </si>
  <si>
    <t>ลงวันที่ 26 พฤศจิกายน 2568</t>
  </si>
  <si>
    <t>ข้อตกลงเลขที่ 1608.414/1.02/2569</t>
  </si>
  <si>
    <t>ลงวันที่ 10 พฤศจิกายน 2568</t>
  </si>
  <si>
    <t>จ้างเหมาบุคคลภายนอก (คนงาน)</t>
  </si>
  <si>
    <t>ข้อตกลงเลขที่ 1608.415/1.01/2569</t>
  </si>
  <si>
    <t>งานจ้างเหมาบริการบุคคลภายนอก</t>
  </si>
  <si>
    <t>ข้อตกลงเลขที่ ทส 1608.416./1.17/2569</t>
  </si>
  <si>
    <t>ลงวันที่ 13 พฤศจิกายน 2568</t>
  </si>
  <si>
    <t>ใบสั่งจ้าง เลขที่ ทส 1608.417/1.01/2569</t>
  </si>
  <si>
    <t>ใบสั่งจ้าง เลขที่ ทส 1608.417/1.02/2569</t>
  </si>
  <si>
    <t>ใบสั่งจ้าง เลขที่ ทส 1608.417/1.03/2569</t>
  </si>
  <si>
    <t>ใบสั่งจ้าง เลขที่ ทส 1608.417/1.04/2569</t>
  </si>
  <si>
    <t>ใบสั่งจ้าง เลขที่ ทส 1608.417/1.05/2569</t>
  </si>
  <si>
    <t>ใบสั่งจ้าง เลขที่ ทส 1608.417/1.06/2569</t>
  </si>
  <si>
    <t>ใบสั่งจ้าง เลขที่ ทส 1608.417/1.07/2569</t>
  </si>
  <si>
    <t>ใบสั่งจ้าง เลขที่ ทส 1608.417/1.08/2569</t>
  </si>
  <si>
    <t>ใบสั่งจ้าง เลขที่ ทส 1608.417/1.09/2569</t>
  </si>
  <si>
    <t>ใบสั่งจ้าง เลขที่ ทส 1608.417/1.10/2569</t>
  </si>
  <si>
    <t>ใบสั่งจ้าง เลขที่ ทส 1608.417/1.11/2569</t>
  </si>
  <si>
    <t>ใบสั่งจ้าง เลขที่ ทส 1608.417/1.12/2569</t>
  </si>
  <si>
    <t>จัดทำกล้าไม้ขนาดใหญ่ งานที่ 3</t>
  </si>
  <si>
    <t>ใบสั่งจ้าง เลขที่ ทส 1608.417/1.13/2569</t>
  </si>
  <si>
    <t>ใบสั่งจ้าง เลขที่ ทส 1608.417/1.14/2569</t>
  </si>
  <si>
    <t>ใบสั่งจ้าง เลขที่ ทส 1608.417/1.15/2569</t>
  </si>
  <si>
    <t>ใบสั่งจ้าง เลขที่ ทส 1608.417/1.16/2569</t>
  </si>
  <si>
    <t>ซื้อวัสดุการเกษตร กิจกรรมผลิตกล้าไม้ (งานผลิตกล้าไม้)</t>
  </si>
  <si>
    <t>ใบสั่งจ้าง เลขที่ ทส 1608.417/2.01/2569</t>
  </si>
  <si>
    <t>ลงวันที่ 6 พฤศจิกายน 2568</t>
  </si>
  <si>
    <t>ใบสั่งจ้าง เลขที่ ทส 1608.417/2.02/2569</t>
  </si>
  <si>
    <t>ใบสั่งจ้าง เลขที่ ทส 1608.417/2.03/2569</t>
  </si>
  <si>
    <t>ใบสั่งจ้าง เลขที่ ทส 1608.417/2.04/2569</t>
  </si>
  <si>
    <t>ลงวันที่ 11 พฤศจิกายน 2568</t>
  </si>
  <si>
    <t>ใบสั่งจ้าง เลขที่ ทส 1608.417/2.05/2569</t>
  </si>
  <si>
    <t>ลงวันที่ 12 พฤศจิกายน 2568</t>
  </si>
  <si>
    <t>ข้อตกลงเลขที่ ทส 1608.420/1.01/2569</t>
  </si>
  <si>
    <t>ลงวันที่ 3 พฤศจิกายน 2568</t>
  </si>
  <si>
    <t>ปฏิบัติงานตำแหน่ง ผู้ช่วยเจ้าหน้าที่</t>
  </si>
  <si>
    <t>ธุรการ ประจำเดือนมกราคม 2569</t>
  </si>
  <si>
    <t>ค่าเช่าสถานที่สำหรับจัดเก็บเอกสารอุปกรณ์ และครุภัณฑ์ของส่วนฟื้นฟู</t>
  </si>
  <si>
    <t>พื้นที่ป่าไม้ประจำเดือนมกราคม 2569</t>
  </si>
  <si>
    <t>นายสายันต์ วรรณสังข์ 6,500 บาท</t>
  </si>
  <si>
    <t>นายสายันต์ วรรณสังข์ 78,000 บาท/12 เดือน</t>
  </si>
  <si>
    <t>พิจารณาโดยใช้เกณฑ์ราคา</t>
  </si>
  <si>
    <t>นางสาวอรุณี เช็นนอก 9,000.00 บาท</t>
  </si>
  <si>
    <t>จ้างเหมาเพาะชำกล้าไม้ทั่วไป (เพาะชำกล้าไม้ทั่วไปเพื่อการแจกจ่าย) งานที่ 1</t>
  </si>
  <si>
    <t>นางสาวปราณี หมีสกุล 263,500 บาท</t>
  </si>
  <si>
    <t>จ้างเหมาเพาะชำกล้าไม้ทั่วไป (เพาะชำกล้าไม้ทั่วไปเพื่อเตรียมจัดทำกล้สไม้ขนาดใหญ่) งานที่ 1</t>
  </si>
  <si>
    <t>นางสาวปราณี หมีสกุล 56,000 บาท</t>
  </si>
  <si>
    <t>ข้อตกลงเลขที่ ทส 1608.419/1.03/2569 ลงวันที่ 7 พฤศจิกายน 2568</t>
  </si>
  <si>
    <t>จ้างเหมาเพาะชำกล้าไม้ทั่วไป(เพาะชำกล้าไม้ทั่วไปเพื่อการแจกจ่าย) งานที่ 2</t>
  </si>
  <si>
    <t>นางสาวนงค์เยาว์ บรรพตสุวรรณ 329,500 บาท</t>
  </si>
  <si>
    <t>จ้างเหมาเพาะชำกล้าไม้ทั่วไป(เพาะชำกล้าไม้ทั่วไปเพื่อเตรียมจัดทำกล้สไม้ขนาดใหญ่) งานที่ 2</t>
  </si>
  <si>
    <t>นางสาวนงค์เยาว์ บรรพตสุวรรณ 70,000 บาท</t>
  </si>
  <si>
    <t>ข้อตกลงเลขที่ ทส 1608.419/1.07/2569 ลงวันที่ 1 ธันวาคม 2568</t>
  </si>
  <si>
    <t>จ้างเหมาเพาะชำกล้าไม้ทั่วไป ด้วยถาดระบบรากลอย งานที่ 2</t>
  </si>
  <si>
    <t>นางสาวนงค์เยาว์ บรรพตสุวรรณ 55,500 บาท</t>
  </si>
  <si>
    <t>นางสาวภัชรินทร์ จรเสถียร 9,000 บาท</t>
  </si>
  <si>
    <t>(งานผลิตกล้าไม้)</t>
  </si>
  <si>
    <t xml:space="preserve">การจ้างเหมาเอกชนดำเนินงานด้านการเพาะชำกล้าไม้ กิจกรรมผลิตกล้าไม้ </t>
  </si>
  <si>
    <t>เพื่อเตรียมจัดทำกล้าไม้ขนาดใหญ่</t>
  </si>
  <si>
    <t>(งานผลิตกล้าไม้) เพาะชำกล้าทั่วไป</t>
  </si>
  <si>
    <t>นางสวิท สิงห์ทา 70,000 บาท</t>
  </si>
  <si>
    <t>นางสวิท สิงห์ทา 338,200 บาท</t>
  </si>
  <si>
    <t>นางสาวบุญภา พุทธิสาย 41,200 บาท</t>
  </si>
  <si>
    <t>นางสาวพรทิพย์ ปานทอง 9,000 บาท</t>
  </si>
  <si>
    <t>เพื่อการแจกจ่าย งานที่ 2)</t>
  </si>
  <si>
    <t>จ้างเหมาเอกชนดำเนินงานด้านการเพาะชำกล้าไม้ (เพาะชำกล้าไม้ทั่วไป</t>
  </si>
  <si>
    <t>นางมิ่งสมร อาจหาญ 338,200 บาท</t>
  </si>
  <si>
    <t>การจ้างเหมาเอกชนดำเนินงานด้านการเพาะชำกล้าไม้ กิจกรรมผลิตกล้าไม้</t>
  </si>
  <si>
    <t>ด้วยถาดระบบรากลอย</t>
  </si>
  <si>
    <t>(งานผลิตกล้าไม้) เพาะชำกล้าไม้</t>
  </si>
  <si>
    <t>นางมิ่งสมร อาจหาญ 58,300 บาท</t>
  </si>
  <si>
    <t>เพื่อเตรียมจัดทำกล้าไม้ขนาดใหญ่ งานที่ 2)</t>
  </si>
  <si>
    <t>จ้างเหมาเอกชนดำเนินงานด้านการเพาะชำกล้าไม้ กิจกรรมผลิตกล้าไม้</t>
  </si>
  <si>
    <t>เพื่อการแจกจ่าย</t>
  </si>
  <si>
    <t>(งานผลิตกล้าไม้) เพาะชำกล้าไม้ทั่วไป</t>
  </si>
  <si>
    <t>(งานผลิตกล้าไม้) เพาะชำกล้าทั่วไปเพื่อการแจกจ่าย</t>
  </si>
  <si>
    <t>ด้วยถาดระบบรากลอย งานที่ 2)</t>
  </si>
  <si>
    <t>จ้างเหมาเอกชนดำเนินงานด้านการเพาะชำกล้าไม้ (เพาะชำกล้าไม้</t>
  </si>
  <si>
    <t xml:space="preserve">จ้างเหมาเอกชนดำเนินงานด้านการเพาะชำกล้าไม้ กิจกรรมผลิตกล้าไม้ </t>
  </si>
  <si>
    <t>ถาดระบบรากลอย</t>
  </si>
  <si>
    <t>(งานผลิตกล้าไม้) เพาะชำกล้าไม้ด้วย</t>
  </si>
  <si>
    <t>จ้างเหมาบริการบุคคล ภายนอก ตำแหน่ง คนงาน</t>
  </si>
  <si>
    <t>นางสาวเฉลิมศรี การบรรจง 9,000 บาท</t>
  </si>
  <si>
    <t>นางสาวสำรวย สท้านไผท 9,000 บาท</t>
  </si>
  <si>
    <t>นางนิภา สุวรรณรัตน์ 338,200 บาท</t>
  </si>
  <si>
    <t>นางจิตตรา ปราสาทศรี 70,000 บาท</t>
  </si>
  <si>
    <t>นางจำรัส พิมแก้ว 20,600 บาท</t>
  </si>
  <si>
    <t>นางมิ่งสมร อาจหาญ 10,300 บาท</t>
  </si>
  <si>
    <t>(งานผลิตกล้าไม้) จัดทำกล้าไม้ขนาดใหญ่</t>
  </si>
  <si>
    <t>นายสมหมาย สิงห์รอ 89,500 บาท</t>
  </si>
  <si>
    <t>นายสมหมาย สิงห์รอ 317,200 บาท</t>
  </si>
  <si>
    <t>นายสมหมาย สิงห์รอ 41,900 บาท</t>
  </si>
  <si>
    <t>นายสมหมาย สิงห์รอ 56,000 บาท</t>
  </si>
  <si>
    <t>นางมาลัย เจริญกฤตยาวุฒิ 396,500 บาท</t>
  </si>
  <si>
    <t>นางมาลัย เจริญกฤตยาวุฒิ 70,000 บาท</t>
  </si>
  <si>
    <t>นางอำภัย ไชยนอก 52,400 บาท</t>
  </si>
  <si>
    <t>นายสุวิทย์ อารีเอื้อ 9,000 บาท</t>
  </si>
  <si>
    <t>นายปัญญา  ศรีหาท้าว 9,000 บาท</t>
  </si>
  <si>
    <t>จ้างเหมาเอกชนดำเนินงานเพาะชำกล้าไม้ทั่วไป เพื่อเตรียมจัดทำกล้าไม้ขนาดใหญ่</t>
  </si>
  <si>
    <t>นางสาวไมตรี รุณราศรี 69,975 บาท</t>
  </si>
  <si>
    <t>นางสาวดวงใจ ทะวี 338,200 บาท</t>
  </si>
  <si>
    <t>จ้างเหมาเอกชนดำเนินงานเพาะชำกล้าไม้ด้วยถาดระบบรากลอย</t>
  </si>
  <si>
    <t>นางสาวลมัยจิต สัตนาโค 64,920 บาท</t>
  </si>
  <si>
    <t>นางจิตรา ใจมาธิ 200,000 บาท</t>
  </si>
  <si>
    <t>1608.412/1.14/2569 ลงวันที่ 28 มกราคม 2569</t>
  </si>
  <si>
    <t>นางจิตรา ใจมาธิ 75,573 บาท</t>
  </si>
  <si>
    <t>1608.412/1.15/2569 ลงวันที่ 28 มกราคม 2569</t>
  </si>
  <si>
    <t>นางจิตรา ใจมาธิ 23,369 บาท</t>
  </si>
  <si>
    <t>1608.412/1.16/2569 ลงวันที่ 28 มกราคม 2569</t>
  </si>
  <si>
    <t>11,666.67/1 เดือน25,000/10 เดือน</t>
  </si>
  <si>
    <t>นายสุเทพ ทองใบ 25,000 บาท/เดือน</t>
  </si>
  <si>
    <t>ข้อตกลงเลขที่ ทส 1608.1/9/2569ลงวันที่ 14 พฤศจิกายน 2568</t>
  </si>
  <si>
    <t>บริษัท โตโยต้า กรุงไทย จำกัด 1,660,000 บาท</t>
  </si>
  <si>
    <t>ใบสั่งซื้อ เลขที่ ทส 1608.1/13/2569ลงวันที่ 24 ธันวาคม 2568</t>
  </si>
  <si>
    <t>รถยนต์ตรวจการณ์ ปริมาตรกระบอกสูบไม่ต่ำกว่า 2,000 ซีซี หรือกำลังเครื่องยนต์ไม่ต่ำกว่า 110 กิโลวัตต์ เครื่องยนต์ดีเซล</t>
  </si>
  <si>
    <t>ค่าจ้างเหมาบริการดำเนินงาน ด้านการตรวจสอบ แก้ไข และประสานงานอำนวยการ ประจำสำนักส่งเสริมการปลูกป่า ประจำเดือนมกราคม 2569</t>
  </si>
  <si>
    <t xml:space="preserve">จ้างเหมาด้านเพาะชำกล้าไม้ กิจกรรมผลิตกล้าไม้ (งานผลิตกล้าไม้) </t>
  </si>
  <si>
    <t>นายอรรถชัย คำเสาร์ 320,700 บาท</t>
  </si>
  <si>
    <t>นางฐิติมน เกี่ยงคำ 108,000 บาท</t>
  </si>
  <si>
    <t>นางกาญจนา สังข์ทอง 70,000 บาท</t>
  </si>
  <si>
    <t>จ้างเหมาด้านเพาะชำกล้าไม้ กิจกรรมผลิตกล้าไม้ (งานผลิตกล้าไม้)</t>
  </si>
  <si>
    <t>นางกาญจนา สังข์ทอง 20,600 บาท</t>
  </si>
  <si>
    <t>นางสาววรรณา นกเค้า 270,600 บาท</t>
  </si>
  <si>
    <t>นางสาวเรวดี  เพ็ชรคง 9,000 บาท</t>
  </si>
  <si>
    <t>นางสาวลลิตา เภอเกลี้ยง 9,000 บาท</t>
  </si>
  <si>
    <t>นายนพดล  สระทองแพ 108,000 บาท</t>
  </si>
  <si>
    <t>(งานผลิตกล้าไม้) เพาะชำกล้าไม้ทั่วไปเพื่อการแจกจ่าย งานที่ 1</t>
  </si>
  <si>
    <t>นางสาวกิตติยา สุขมิ่ง 251,910 บาท</t>
  </si>
  <si>
    <t>นางรัตนา บุญวงศ์ 314,887 บาท</t>
  </si>
  <si>
    <t>เพื่อการแจกจ่าย งานที่ 2</t>
  </si>
  <si>
    <t>เพื่อการแจกจ่าย งานที่ 3</t>
  </si>
  <si>
    <t>นายวีระประวัติ ทองขุนดำ 340,079 บาท</t>
  </si>
  <si>
    <t>เพื่อการแจกจ่าย งานที่ 4</t>
  </si>
  <si>
    <t>นางนวลพรรณ จันหาญ 352,674 บาท</t>
  </si>
  <si>
    <t>นางสาวกิตติยา สุขมิ่ง 56,000 บาท</t>
  </si>
  <si>
    <t>(งานผลิตกล้าไม้) เพาะชำกล้าไม้ทั่วไปเพื่อเตรียมจัดทำกล้าไม้ขนาดใหญ่ งานที่ 1</t>
  </si>
  <si>
    <t>เพื่อเตรียมจัดทำกล้าไม้ขนาดใหญ่ งานที่ 2</t>
  </si>
  <si>
    <t>นางสุวิภา ขาวนาด 70,000 บาท</t>
  </si>
  <si>
    <t>เพื่อเตรียมจัดทำกล้าไม้ขนาดใหญ่ งานที่ 3</t>
  </si>
  <si>
    <t>นายวีระประวัติ ทองขุนดำ 75,600 บาท</t>
  </si>
  <si>
    <t>เพื่อเตรียมจัดทำกล้าไม้ขนาดใหญ่ งานที่ 4</t>
  </si>
  <si>
    <t>นางนวลพรรณ จันหาญ 78,300 บาท</t>
  </si>
  <si>
    <t>(งานผลิตกล้าไม้) จัดทำกล้าไม้ขนาดใหญ่ งานที่ 1</t>
  </si>
  <si>
    <t>(งานผลิตกล้าไม้) จัดทำกล้าไม้ขนาดใหญ่ งานที่ 2</t>
  </si>
  <si>
    <t>นายวีระประวัติ ทองขุนดำ 179,100 บาท</t>
  </si>
  <si>
    <t>นางสาวกิตติยา สุขมิ่ง 89,500 บาท</t>
  </si>
  <si>
    <t>นางนวลพรรณ จันหาญ 179,100 บาท</t>
  </si>
  <si>
    <t>นางสาวกิตติยา สุขมิ่ง 14,700 บาท</t>
  </si>
  <si>
    <t>ด้วยถาดระบบรากลอย งานที่ 1</t>
  </si>
  <si>
    <t>นางรัตนา บุญวงศ์ 18,375 บาท</t>
  </si>
  <si>
    <t>นายวีระประวัติ ทองขุนดำ 19,845 บาท</t>
  </si>
  <si>
    <t>ด้วยถาดระบบรากลอย งานที่ 3</t>
  </si>
  <si>
    <t>ด้วยถาดระบบรากลอย งานที่ 4</t>
  </si>
  <si>
    <t>นางนวลพรรณ จันหาญ 20,580 บาท</t>
  </si>
  <si>
    <t>ซื้อวัสดุการเกษตร กิจกรรมผลิตกล้าไม้ (งานผลิตกล้าไม้) เพาะชำกล้าไม้</t>
  </si>
  <si>
    <t>กุ้งพันธุ์ไม้ 24,500 บาท</t>
  </si>
  <si>
    <t>กุ้งพันธุ์ไม้ 498,770 บาท</t>
  </si>
  <si>
    <t>กุ้งพันธุ์ไม้ 93,300 บาท</t>
  </si>
  <si>
    <t>ทั่วไปเพื่อเตรียมจัดทำกล้าไม้ขนาดใหญ่</t>
  </si>
  <si>
    <t>กุ้งพันธุ์ไม้ 419,850 บาท</t>
  </si>
  <si>
    <t>นายกิตติศักดิ์ สระทองแพ 48,330 บาท</t>
  </si>
  <si>
    <t>ศราวุธการเกษตร 396,600 บาท</t>
  </si>
  <si>
    <t>1608.405/2.01/2569 ลงวันที่ 7 พฤศจิกายน 2568</t>
  </si>
  <si>
    <t>ซื้อวัสดุการเกษตร กิจกรรมผลิตกล้าไม้ (งานผลิตกล้าไม้) เพาะชำกล้าไม้ทั่วไป</t>
  </si>
  <si>
    <t>ศราวุธการเกษตร 93,300 บาท</t>
  </si>
  <si>
    <t>1608.405/2.02/2569 ลงวันที่ 13 พฤศจิกายน 2568</t>
  </si>
  <si>
    <t>ศราวุธการเกษตร 467,100 บาท</t>
  </si>
  <si>
    <t>1608.405/2.03/2569 ลงวันที่ 25 พฤศจิกายน 2568</t>
  </si>
  <si>
    <t>ศราวุธการเกษตร 13,700 บาท</t>
  </si>
  <si>
    <t>1608.405/2.04/2569 ลงวันที่ 13 พฤศจิกายน 2568</t>
  </si>
  <si>
    <t>ปฏิบัติงานตำแหน่ง นักวิเคราะห์นโยบายและแผนประจำเดือนมกราคม 2569</t>
  </si>
  <si>
    <t>นางนงคราญ แสนราช 99,000 บาท</t>
  </si>
  <si>
    <t>นายจรัสพิมพ์ ศรีกาญจน์ 9,000 บาท</t>
  </si>
  <si>
    <t>จ้างเหมาบริการบุคคลภายนอก ตำแหน่ง คนงาน กิจกรรมผลิตกล้าไม้ (งานผลิตกล้าไม้)</t>
  </si>
  <si>
    <t>นางสาววิรุณี ด้วงนา 9,000 บาท</t>
  </si>
  <si>
    <t>ข้อตกลงเลขที่ ทส 1608.422/1.01/2569 ลงวันที่ 21 ตุลาคม 2568</t>
  </si>
  <si>
    <t>ข้อตกลงเลขที่ ทส 1608.421/1.01/2569 ลงวันที่ 21 ตุลาคม 2568</t>
  </si>
  <si>
    <t>จ้างเหมาบริการบุคคลภายนอก ตำแหน่งคนงาน กิจกรรมผลิตกล้าไม้ (งานผลิตกล้าไม้)</t>
  </si>
  <si>
    <t>ซื้อหมึกพิมพ์</t>
  </si>
  <si>
    <t>บริษัท ทูยูอิงค์ แอสเซล จำกัด บริษัท แมทคอม เซลส์ จำกัด บริษัท เอ แกรม จำกัด</t>
  </si>
  <si>
    <t>บริษัท ทูยูอิงค์ แอสเซล จำกัด จำนวนเงิน 17,150 บาท</t>
  </si>
  <si>
    <t>ทส. 1606.12/2.10/2569 ลว. 2 ก.พ. 69</t>
  </si>
  <si>
    <t>ซื้อวัสดุคอมพิวเตอร์ฮาร์ดดิสก์และแรม</t>
  </si>
  <si>
    <t>จ้างทำตรายาง</t>
  </si>
  <si>
    <t>บริษัท เวสต์เกต เทค จำกัด</t>
  </si>
  <si>
    <t>6/2569 ลว. 16 ม.ค. 2569</t>
  </si>
  <si>
    <t>ร้านมิดไนท์ ไซเบอร์เนต</t>
  </si>
  <si>
    <t>7/2569 ลว. 25 ก.พ.2569</t>
  </si>
  <si>
    <t>สรุปผลการดำเนินการจัดซื้อจัดจัาง ประจำเดือน กุมภาพันธ์ 2569</t>
  </si>
  <si>
    <t>ประจำเดือน ก.พ.69/ครั้ง</t>
  </si>
  <si>
    <t>ประจำเดือน ก.พ.69/บาท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</si>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</sst>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[$-D00041E]0"/>
    <numFmt numFmtId="189" formatCode="[$-107041E]d\ mmm\ yy;@"/>
  </numFmts>
  <fonts count="27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Calibri"/>
      <family val="2"/>
      <charset val="222"/>
    </font>
    <font>
      <sz val="10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0"/>
      <color rgb="FFFF0000"/>
      <name val="TH SarabunPSK"/>
      <family val="2"/>
    </font>
    <font>
      <b/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PSK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PSK"/>
      <family val="2"/>
      <charset val="222"/>
    </font>
    <font>
      <b/>
      <sz val="11"/>
      <name val="TH SarabunPSK"/>
      <family val="2"/>
      <charset val="222"/>
    </font>
    <font>
      <b/>
      <sz val="11"/>
      <name val="TH SarabunIT๙"/>
      <family val="2"/>
    </font>
    <font>
      <sz val="12"/>
      <color theme="1"/>
      <name val="TH SarabunPSK"/>
      <family val="2"/>
    </font>
    <font>
      <sz val="12"/>
      <color rgb="FF000000"/>
      <name val="TH SarabunIT๙"/>
      <family val="2"/>
    </font>
    <font>
      <sz val="12"/>
      <color rgb="FF434343"/>
      <name val="TH SarabunIT๙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88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187" fontId="7" fillId="0" borderId="0" applyFont="0" applyFill="0" applyBorder="0" applyAlignment="0" applyProtection="0"/>
  </cellStyleXfs>
  <cellXfs count="409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87" fontId="3" fillId="0" borderId="0" xfId="3" applyFont="1" applyFill="1"/>
    <xf numFmtId="0" fontId="10" fillId="0" borderId="0" xfId="0" applyFont="1"/>
    <xf numFmtId="18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7" fontId="12" fillId="0" borderId="0" xfId="3" applyFont="1" applyFill="1"/>
    <xf numFmtId="187" fontId="10" fillId="0" borderId="0" xfId="3" applyFont="1" applyFill="1"/>
    <xf numFmtId="187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left"/>
    </xf>
    <xf numFmtId="187" fontId="9" fillId="0" borderId="0" xfId="3" applyFont="1" applyAlignment="1">
      <alignment horizontal="right" vertical="center"/>
    </xf>
    <xf numFmtId="0" fontId="15" fillId="0" borderId="1" xfId="0" applyFont="1" applyBorder="1" applyAlignment="1">
      <alignment horizontal="center" vertical="top" wrapText="1"/>
    </xf>
    <xf numFmtId="187" fontId="15" fillId="0" borderId="1" xfId="3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187" fontId="15" fillId="0" borderId="2" xfId="3" applyFont="1" applyBorder="1" applyAlignment="1">
      <alignment horizontal="right" vertical="top"/>
    </xf>
    <xf numFmtId="187" fontId="16" fillId="0" borderId="1" xfId="3" applyFont="1" applyBorder="1" applyAlignment="1">
      <alignment horizontal="left" vertical="top"/>
    </xf>
    <xf numFmtId="187" fontId="16" fillId="0" borderId="1" xfId="3" applyFont="1" applyBorder="1" applyAlignment="1">
      <alignment horizontal="center" vertical="top"/>
    </xf>
    <xf numFmtId="187" fontId="16" fillId="0" borderId="3" xfId="3" applyFont="1" applyBorder="1" applyAlignment="1">
      <alignment horizontal="right" vertical="top"/>
    </xf>
    <xf numFmtId="187" fontId="16" fillId="0" borderId="1" xfId="3" applyFont="1" applyBorder="1" applyAlignment="1">
      <alignment horizontal="center" vertical="top" wrapText="1"/>
    </xf>
    <xf numFmtId="187" fontId="16" fillId="0" borderId="1" xfId="3" applyFont="1" applyBorder="1" applyAlignment="1">
      <alignment horizontal="left" vertical="top" wrapText="1"/>
    </xf>
    <xf numFmtId="187" fontId="16" fillId="0" borderId="1" xfId="3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top"/>
    </xf>
    <xf numFmtId="187" fontId="16" fillId="0" borderId="1" xfId="3" applyFont="1" applyBorder="1" applyAlignment="1">
      <alignment horizontal="right" vertical="top"/>
    </xf>
    <xf numFmtId="187" fontId="15" fillId="0" borderId="2" xfId="3" applyFont="1" applyBorder="1" applyAlignment="1">
      <alignment horizontal="right"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6" fillId="0" borderId="2" xfId="0" applyFont="1" applyBorder="1" applyAlignment="1">
      <alignment horizontal="center" vertical="top" wrapText="1"/>
    </xf>
    <xf numFmtId="187" fontId="16" fillId="0" borderId="2" xfId="3" applyFont="1" applyBorder="1" applyAlignment="1">
      <alignment horizontal="right" vertical="top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87" fontId="16" fillId="0" borderId="1" xfId="3" applyFont="1" applyBorder="1" applyAlignment="1">
      <alignment vertical="top"/>
    </xf>
    <xf numFmtId="187" fontId="9" fillId="0" borderId="0" xfId="3" applyFont="1" applyAlignment="1">
      <alignment horizontal="left" vertical="center"/>
    </xf>
    <xf numFmtId="187" fontId="16" fillId="0" borderId="0" xfId="3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/>
    </xf>
    <xf numFmtId="187" fontId="16" fillId="0" borderId="0" xfId="3" applyFont="1" applyAlignment="1">
      <alignment horizontal="right" vertical="center"/>
    </xf>
    <xf numFmtId="0" fontId="9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187" fontId="16" fillId="0" borderId="2" xfId="3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187" fontId="16" fillId="0" borderId="1" xfId="3" applyFont="1" applyBorder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187" fontId="6" fillId="0" borderId="1" xfId="3" applyFont="1" applyBorder="1" applyAlignment="1">
      <alignment horizontal="right" vertical="top"/>
    </xf>
    <xf numFmtId="0" fontId="15" fillId="0" borderId="1" xfId="0" applyFont="1" applyBorder="1" applyAlignment="1">
      <alignment horizontal="left" wrapText="1"/>
    </xf>
    <xf numFmtId="187" fontId="16" fillId="0" borderId="2" xfId="3" applyFont="1" applyBorder="1" applyAlignment="1">
      <alignment horizontal="center" vertical="top" wrapText="1"/>
    </xf>
    <xf numFmtId="187" fontId="16" fillId="0" borderId="3" xfId="3" applyFont="1" applyBorder="1" applyAlignment="1">
      <alignment horizontal="center" vertical="top"/>
    </xf>
    <xf numFmtId="187" fontId="15" fillId="0" borderId="0" xfId="3" applyFont="1" applyAlignment="1">
      <alignment horizontal="right"/>
    </xf>
    <xf numFmtId="0" fontId="15" fillId="0" borderId="1" xfId="0" applyFont="1" applyBorder="1" applyAlignment="1">
      <alignment vertical="top"/>
    </xf>
    <xf numFmtId="0" fontId="16" fillId="0" borderId="0" xfId="0" applyFont="1" applyAlignment="1">
      <alignment horizontal="left" wrapText="1"/>
    </xf>
    <xf numFmtId="187" fontId="16" fillId="0" borderId="3" xfId="3" applyFont="1" applyBorder="1" applyAlignment="1">
      <alignment horizontal="left" vertical="top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87" fontId="20" fillId="0" borderId="1" xfId="3" applyFont="1" applyFill="1" applyBorder="1" applyAlignment="1">
      <alignment horizontal="center" vertical="center" wrapText="1"/>
    </xf>
    <xf numFmtId="187" fontId="20" fillId="3" borderId="1" xfId="3" applyFont="1" applyFill="1" applyBorder="1" applyAlignment="1">
      <alignment horizontal="center" vertical="center" wrapText="1"/>
    </xf>
    <xf numFmtId="187" fontId="21" fillId="0" borderId="1" xfId="3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 applyAlignment="1">
      <alignment horizontal="center"/>
    </xf>
    <xf numFmtId="187" fontId="21" fillId="0" borderId="0" xfId="3" applyFont="1" applyFill="1" applyBorder="1" applyAlignment="1">
      <alignment horizontal="right"/>
    </xf>
    <xf numFmtId="187" fontId="21" fillId="0" borderId="0" xfId="3" applyFont="1" applyFill="1" applyAlignment="1">
      <alignment horizontal="right"/>
    </xf>
    <xf numFmtId="187" fontId="21" fillId="0" borderId="0" xfId="0" applyNumberFormat="1" applyFont="1" applyAlignment="1">
      <alignment horizontal="right"/>
    </xf>
    <xf numFmtId="187" fontId="16" fillId="0" borderId="2" xfId="3" applyFont="1" applyBorder="1" applyAlignment="1">
      <alignment horizontal="left" vertical="top"/>
    </xf>
    <xf numFmtId="187" fontId="9" fillId="0" borderId="0" xfId="3" applyFont="1" applyAlignment="1">
      <alignment horizontal="right" vertical="top"/>
    </xf>
    <xf numFmtId="0" fontId="15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187" fontId="16" fillId="0" borderId="0" xfId="3" applyFont="1" applyBorder="1" applyAlignment="1">
      <alignment horizontal="right" vertical="top"/>
    </xf>
    <xf numFmtId="0" fontId="16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/>
    </xf>
    <xf numFmtId="0" fontId="16" fillId="0" borderId="0" xfId="0" applyFont="1" applyAlignment="1">
      <alignment wrapText="1"/>
    </xf>
    <xf numFmtId="187" fontId="15" fillId="0" borderId="0" xfId="3" applyFont="1" applyBorder="1" applyAlignment="1">
      <alignment horizontal="right" vertical="top"/>
    </xf>
    <xf numFmtId="0" fontId="15" fillId="0" borderId="1" xfId="0" applyFont="1" applyBorder="1" applyAlignment="1">
      <alignment horizontal="center" vertical="top"/>
    </xf>
    <xf numFmtId="187" fontId="9" fillId="0" borderId="0" xfId="3" applyFont="1" applyAlignment="1">
      <alignment horizontal="right" vertical="center" wrapText="1"/>
    </xf>
    <xf numFmtId="0" fontId="16" fillId="0" borderId="2" xfId="0" applyFont="1" applyBorder="1" applyAlignment="1">
      <alignment vertical="top" wrapText="1"/>
    </xf>
    <xf numFmtId="187" fontId="16" fillId="0" borderId="0" xfId="3" applyFont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/>
    </xf>
    <xf numFmtId="187" fontId="16" fillId="0" borderId="0" xfId="3" applyFont="1" applyAlignment="1">
      <alignment horizontal="left" vertical="center"/>
    </xf>
    <xf numFmtId="0" fontId="21" fillId="0" borderId="6" xfId="3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187" fontId="4" fillId="0" borderId="0" xfId="3" applyFont="1" applyFill="1"/>
    <xf numFmtId="0" fontId="16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horizontal="center" wrapText="1"/>
    </xf>
    <xf numFmtId="187" fontId="16" fillId="0" borderId="3" xfId="3" applyFont="1" applyBorder="1" applyAlignment="1">
      <alignment horizontal="right" vertical="top" wrapText="1"/>
    </xf>
    <xf numFmtId="0" fontId="17" fillId="0" borderId="0" xfId="0" applyFont="1" applyAlignment="1">
      <alignment horizontal="center" vertical="top"/>
    </xf>
    <xf numFmtId="187" fontId="16" fillId="0" borderId="2" xfId="3" applyFont="1" applyBorder="1" applyAlignment="1">
      <alignment vertical="top" wrapText="1"/>
    </xf>
    <xf numFmtId="187" fontId="4" fillId="0" borderId="1" xfId="3" applyFont="1" applyBorder="1" applyAlignment="1">
      <alignment horizontal="center"/>
    </xf>
    <xf numFmtId="0" fontId="4" fillId="0" borderId="2" xfId="3" applyNumberFormat="1" applyFont="1" applyBorder="1" applyAlignment="1">
      <alignment horizontal="center" vertical="top"/>
    </xf>
    <xf numFmtId="0" fontId="4" fillId="0" borderId="0" xfId="0" applyFont="1"/>
    <xf numFmtId="0" fontId="4" fillId="0" borderId="1" xfId="3" applyNumberFormat="1" applyFont="1" applyBorder="1" applyAlignment="1">
      <alignment horizontal="center" vertical="top"/>
    </xf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center"/>
    </xf>
    <xf numFmtId="187" fontId="4" fillId="0" borderId="2" xfId="3" applyFont="1" applyBorder="1" applyAlignment="1">
      <alignment horizontal="center" vertical="top"/>
    </xf>
    <xf numFmtId="187" fontId="4" fillId="0" borderId="2" xfId="3" applyFont="1" applyBorder="1" applyAlignment="1">
      <alignment horizontal="right" vertical="top"/>
    </xf>
    <xf numFmtId="187" fontId="16" fillId="0" borderId="3" xfId="3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187" fontId="4" fillId="0" borderId="0" xfId="3" applyFont="1" applyBorder="1" applyAlignment="1">
      <alignment horizontal="center"/>
    </xf>
    <xf numFmtId="187" fontId="4" fillId="0" borderId="0" xfId="0" applyNumberFormat="1" applyFont="1"/>
    <xf numFmtId="0" fontId="4" fillId="0" borderId="0" xfId="0" applyFont="1" applyAlignment="1">
      <alignment horizontal="right"/>
    </xf>
    <xf numFmtId="0" fontId="21" fillId="0" borderId="0" xfId="0" applyFont="1"/>
    <xf numFmtId="0" fontId="4" fillId="0" borderId="1" xfId="3" applyNumberFormat="1" applyFont="1" applyBorder="1" applyAlignment="1">
      <alignment horizontal="center" vertical="top" wrapText="1"/>
    </xf>
    <xf numFmtId="187" fontId="4" fillId="0" borderId="1" xfId="3" applyFont="1" applyBorder="1" applyAlignment="1">
      <alignment horizontal="center" vertical="top" wrapText="1"/>
    </xf>
    <xf numFmtId="187" fontId="4" fillId="0" borderId="1" xfId="3" applyFont="1" applyBorder="1" applyAlignment="1">
      <alignment horizontal="right" vertical="top"/>
    </xf>
    <xf numFmtId="187" fontId="4" fillId="0" borderId="0" xfId="3" applyFont="1" applyAlignment="1">
      <alignment horizontal="right" vertical="top"/>
    </xf>
    <xf numFmtId="187" fontId="4" fillId="0" borderId="1" xfId="3" applyFont="1" applyBorder="1" applyAlignment="1">
      <alignment horizontal="right" vertical="top" wrapText="1"/>
    </xf>
    <xf numFmtId="187" fontId="4" fillId="0" borderId="1" xfId="3" applyFont="1" applyBorder="1" applyAlignment="1">
      <alignment horizontal="right"/>
    </xf>
    <xf numFmtId="187" fontId="22" fillId="0" borderId="0" xfId="3" applyFont="1" applyAlignment="1">
      <alignment horizontal="right"/>
    </xf>
    <xf numFmtId="0" fontId="16" fillId="0" borderId="3" xfId="0" applyFont="1" applyBorder="1" applyAlignment="1">
      <alignment horizontal="left" vertical="top"/>
    </xf>
    <xf numFmtId="187" fontId="15" fillId="0" borderId="0" xfId="3" applyFont="1" applyAlignment="1">
      <alignment horizontal="right" vertical="top"/>
    </xf>
    <xf numFmtId="187" fontId="16" fillId="0" borderId="7" xfId="3" applyFont="1" applyBorder="1" applyAlignment="1">
      <alignment vertical="top" wrapText="1"/>
    </xf>
    <xf numFmtId="0" fontId="6" fillId="4" borderId="2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187" fontId="16" fillId="0" borderId="2" xfId="3" applyFont="1" applyBorder="1" applyAlignment="1">
      <alignment horizontal="left" vertical="top" wrapText="1"/>
    </xf>
    <xf numFmtId="187" fontId="9" fillId="0" borderId="0" xfId="3" applyFont="1" applyAlignment="1">
      <alignment horizontal="center" vertical="center"/>
    </xf>
    <xf numFmtId="187" fontId="15" fillId="0" borderId="0" xfId="3" applyFont="1" applyAlignment="1">
      <alignment horizontal="right" vertical="top" wrapText="1"/>
    </xf>
    <xf numFmtId="0" fontId="23" fillId="0" borderId="0" xfId="0" applyFont="1"/>
    <xf numFmtId="187" fontId="16" fillId="0" borderId="2" xfId="3" applyFont="1" applyBorder="1" applyAlignment="1">
      <alignment vertical="top"/>
    </xf>
    <xf numFmtId="0" fontId="16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left" vertical="top"/>
    </xf>
    <xf numFmtId="187" fontId="16" fillId="0" borderId="2" xfId="3" applyFont="1" applyBorder="1" applyAlignment="1">
      <alignment horizontal="right" vertical="top"/>
    </xf>
    <xf numFmtId="0" fontId="4" fillId="0" borderId="1" xfId="3" applyNumberFormat="1" applyFont="1" applyBorder="1" applyAlignment="1">
      <alignment horizontal="center"/>
    </xf>
    <xf numFmtId="0" fontId="16" fillId="0" borderId="7" xfId="0" applyFont="1" applyBorder="1" applyAlignment="1">
      <alignment horizontal="center" vertical="top"/>
    </xf>
    <xf numFmtId="0" fontId="16" fillId="0" borderId="1" xfId="0" applyFont="1" applyBorder="1" applyAlignment="1">
      <alignment horizontal="left"/>
    </xf>
    <xf numFmtId="187" fontId="16" fillId="0" borderId="1" xfId="3" applyFont="1" applyBorder="1" applyAlignment="1">
      <alignment horizontal="right" vertical="center"/>
    </xf>
    <xf numFmtId="187" fontId="6" fillId="0" borderId="3" xfId="3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vertical="top" wrapText="1"/>
    </xf>
    <xf numFmtId="4" fontId="6" fillId="0" borderId="9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4" fontId="6" fillId="0" borderId="12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4" fontId="6" fillId="0" borderId="9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" fontId="6" fillId="0" borderId="12" xfId="0" applyNumberFormat="1" applyFont="1" applyBorder="1" applyAlignment="1">
      <alignment horizontal="left" vertical="top" wrapText="1"/>
    </xf>
    <xf numFmtId="4" fontId="6" fillId="0" borderId="0" xfId="0" applyNumberFormat="1" applyFont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87" fontId="6" fillId="0" borderId="3" xfId="3" applyFont="1" applyBorder="1" applyAlignment="1">
      <alignment horizontal="center" vertical="top" wrapText="1"/>
    </xf>
    <xf numFmtId="187" fontId="6" fillId="0" borderId="7" xfId="3" applyFont="1" applyBorder="1" applyAlignment="1">
      <alignment horizontal="right" vertical="top" wrapText="1"/>
    </xf>
    <xf numFmtId="187" fontId="16" fillId="0" borderId="11" xfId="3" applyFont="1" applyBorder="1" applyAlignment="1">
      <alignment horizontal="right" vertical="top" wrapText="1"/>
    </xf>
    <xf numFmtId="187" fontId="16" fillId="0" borderId="14" xfId="3" applyFont="1" applyBorder="1" applyAlignment="1">
      <alignment horizontal="right" vertical="top" wrapText="1"/>
    </xf>
    <xf numFmtId="187" fontId="6" fillId="0" borderId="10" xfId="3" applyFont="1" applyBorder="1" applyAlignment="1">
      <alignment horizontal="right" vertical="top" wrapText="1"/>
    </xf>
    <xf numFmtId="187" fontId="6" fillId="0" borderId="13" xfId="3" applyFont="1" applyBorder="1" applyAlignment="1">
      <alignment horizontal="right" vertical="top" wrapText="1"/>
    </xf>
    <xf numFmtId="187" fontId="6" fillId="0" borderId="15" xfId="3" applyFont="1" applyBorder="1" applyAlignment="1">
      <alignment horizontal="right" vertical="top" wrapText="1"/>
    </xf>
    <xf numFmtId="187" fontId="6" fillId="0" borderId="6" xfId="3" applyFont="1" applyBorder="1" applyAlignment="1">
      <alignment horizontal="right" vertical="top" wrapText="1"/>
    </xf>
    <xf numFmtId="187" fontId="6" fillId="0" borderId="3" xfId="3" applyFont="1" applyBorder="1" applyAlignment="1">
      <alignment horizontal="right" vertical="top" wrapText="1"/>
    </xf>
    <xf numFmtId="187" fontId="16" fillId="0" borderId="0" xfId="3" applyFont="1" applyAlignment="1">
      <alignment horizontal="right" vertical="top" wrapText="1"/>
    </xf>
    <xf numFmtId="187" fontId="16" fillId="0" borderId="12" xfId="3" applyFont="1" applyBorder="1" applyAlignment="1">
      <alignment horizontal="right" vertical="top" wrapText="1"/>
    </xf>
    <xf numFmtId="187" fontId="16" fillId="0" borderId="8" xfId="3" applyFont="1" applyBorder="1" applyAlignment="1">
      <alignment horizontal="right" vertical="top" wrapText="1"/>
    </xf>
    <xf numFmtId="187" fontId="16" fillId="0" borderId="9" xfId="3" applyFont="1" applyBorder="1" applyAlignment="1">
      <alignment horizontal="right" vertical="top" wrapText="1"/>
    </xf>
    <xf numFmtId="0" fontId="15" fillId="0" borderId="3" xfId="0" applyFont="1" applyBorder="1"/>
    <xf numFmtId="0" fontId="6" fillId="0" borderId="12" xfId="0" applyFont="1" applyBorder="1" applyAlignment="1">
      <alignment vertical="top" wrapText="1"/>
    </xf>
    <xf numFmtId="0" fontId="16" fillId="0" borderId="15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187" fontId="15" fillId="0" borderId="0" xfId="3" applyFont="1" applyAlignment="1">
      <alignment horizontal="right" vertical="center" wrapText="1"/>
    </xf>
    <xf numFmtId="187" fontId="15" fillId="0" borderId="0" xfId="3" applyFont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87" fontId="6" fillId="0" borderId="1" xfId="3" applyFont="1" applyBorder="1" applyAlignment="1">
      <alignment horizontal="right" vertical="top" wrapText="1"/>
    </xf>
    <xf numFmtId="187" fontId="6" fillId="0" borderId="1" xfId="3" applyFont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4" fontId="6" fillId="0" borderId="3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187" fontId="6" fillId="0" borderId="6" xfId="3" applyFont="1" applyBorder="1" applyAlignment="1">
      <alignment horizontal="right" vertical="top"/>
    </xf>
    <xf numFmtId="4" fontId="6" fillId="0" borderId="3" xfId="0" applyNumberFormat="1" applyFont="1" applyBorder="1" applyAlignment="1">
      <alignment horizontal="left" vertical="top"/>
    </xf>
    <xf numFmtId="4" fontId="6" fillId="0" borderId="6" xfId="0" applyNumberFormat="1" applyFont="1" applyBorder="1" applyAlignment="1">
      <alignment horizontal="left" vertical="top"/>
    </xf>
    <xf numFmtId="0" fontId="16" fillId="0" borderId="7" xfId="0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0" fontId="6" fillId="0" borderId="3" xfId="0" quotePrefix="1" applyFont="1" applyBorder="1" applyAlignment="1">
      <alignment horizontal="left" vertical="top" wrapText="1"/>
    </xf>
    <xf numFmtId="4" fontId="6" fillId="0" borderId="3" xfId="0" quotePrefix="1" applyNumberFormat="1" applyFont="1" applyBorder="1" applyAlignment="1">
      <alignment horizontal="center" vertical="top" wrapText="1"/>
    </xf>
    <xf numFmtId="0" fontId="6" fillId="0" borderId="12" xfId="0" quotePrefix="1" applyFont="1" applyBorder="1" applyAlignment="1">
      <alignment horizontal="left" vertical="top" wrapText="1"/>
    </xf>
    <xf numFmtId="4" fontId="6" fillId="0" borderId="12" xfId="0" quotePrefix="1" applyNumberFormat="1" applyFont="1" applyBorder="1" applyAlignment="1">
      <alignment horizontal="center" vertical="top" wrapText="1"/>
    </xf>
    <xf numFmtId="0" fontId="16" fillId="0" borderId="1" xfId="0" quotePrefix="1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left" vertical="top" wrapText="1"/>
    </xf>
    <xf numFmtId="4" fontId="6" fillId="0" borderId="1" xfId="0" quotePrefix="1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187" fontId="6" fillId="0" borderId="1" xfId="3" quotePrefix="1" applyFont="1" applyBorder="1" applyAlignment="1">
      <alignment horizontal="right" vertical="top" wrapText="1"/>
    </xf>
    <xf numFmtId="187" fontId="6" fillId="0" borderId="0" xfId="3" quotePrefix="1" applyFont="1" applyBorder="1" applyAlignment="1">
      <alignment horizontal="right" vertical="top" wrapText="1"/>
    </xf>
    <xf numFmtId="187" fontId="6" fillId="0" borderId="6" xfId="3" quotePrefix="1" applyFont="1" applyBorder="1" applyAlignment="1">
      <alignment horizontal="right" vertical="top" wrapText="1"/>
    </xf>
    <xf numFmtId="0" fontId="16" fillId="0" borderId="1" xfId="0" quotePrefix="1" applyFont="1" applyBorder="1" applyAlignment="1">
      <alignment horizontal="left" vertical="top" wrapText="1"/>
    </xf>
    <xf numFmtId="187" fontId="16" fillId="0" borderId="2" xfId="3" quotePrefix="1" applyFont="1" applyBorder="1" applyAlignment="1">
      <alignment horizontal="right" vertical="top" wrapText="1"/>
    </xf>
    <xf numFmtId="4" fontId="16" fillId="0" borderId="1" xfId="0" quotePrefix="1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16" fillId="0" borderId="9" xfId="0" quotePrefix="1" applyFont="1" applyBorder="1" applyAlignment="1">
      <alignment horizontal="left" vertical="top" wrapText="1"/>
    </xf>
    <xf numFmtId="187" fontId="16" fillId="0" borderId="8" xfId="3" quotePrefix="1" applyFont="1" applyBorder="1" applyAlignment="1">
      <alignment horizontal="right" vertical="top" wrapText="1"/>
    </xf>
    <xf numFmtId="4" fontId="16" fillId="0" borderId="9" xfId="0" quotePrefix="1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87" fontId="16" fillId="0" borderId="1" xfId="3" quotePrefix="1" applyFont="1" applyBorder="1" applyAlignment="1">
      <alignment horizontal="right" vertical="top" wrapText="1"/>
    </xf>
    <xf numFmtId="0" fontId="16" fillId="0" borderId="12" xfId="0" quotePrefix="1" applyFont="1" applyBorder="1" applyAlignment="1">
      <alignment horizontal="left" vertical="top" wrapText="1"/>
    </xf>
    <xf numFmtId="187" fontId="16" fillId="0" borderId="0" xfId="3" quotePrefix="1" applyFont="1" applyAlignment="1">
      <alignment horizontal="right" vertical="top" wrapText="1"/>
    </xf>
    <xf numFmtId="4" fontId="16" fillId="0" borderId="12" xfId="0" quotePrefix="1" applyNumberFormat="1" applyFont="1" applyBorder="1" applyAlignment="1">
      <alignment horizontal="center" vertical="top" wrapText="1"/>
    </xf>
    <xf numFmtId="187" fontId="16" fillId="0" borderId="0" xfId="3" applyFont="1" applyAlignment="1">
      <alignment horizontal="center" vertical="center"/>
    </xf>
    <xf numFmtId="187" fontId="15" fillId="0" borderId="2" xfId="3" applyFont="1" applyBorder="1" applyAlignment="1">
      <alignment horizontal="right"/>
    </xf>
    <xf numFmtId="0" fontId="16" fillId="0" borderId="1" xfId="1" applyFont="1" applyBorder="1" applyAlignment="1">
      <alignment horizontal="center" vertical="top" wrapText="1"/>
    </xf>
    <xf numFmtId="187" fontId="6" fillId="4" borderId="1" xfId="3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left" vertical="top" wrapText="1"/>
    </xf>
    <xf numFmtId="2" fontId="6" fillId="4" borderId="1" xfId="0" applyNumberFormat="1" applyFont="1" applyFill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187" fontId="6" fillId="4" borderId="1" xfId="3" applyFont="1" applyFill="1" applyBorder="1" applyAlignment="1">
      <alignment horizontal="right" vertical="top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horizontal="left" vertical="top"/>
    </xf>
    <xf numFmtId="0" fontId="16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16" fillId="4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 wrapText="1" shrinkToFit="1"/>
    </xf>
    <xf numFmtId="0" fontId="16" fillId="4" borderId="1" xfId="0" applyFont="1" applyFill="1" applyBorder="1" applyAlignment="1">
      <alignment horizontal="left" vertical="top" wrapText="1"/>
    </xf>
    <xf numFmtId="187" fontId="16" fillId="0" borderId="1" xfId="3" applyFont="1" applyBorder="1" applyAlignment="1">
      <alignment horizontal="right" vertical="top" wrapText="1" shrinkToFit="1"/>
    </xf>
    <xf numFmtId="0" fontId="24" fillId="0" borderId="1" xfId="0" applyFont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vertical="top" wrapText="1"/>
    </xf>
    <xf numFmtId="0" fontId="25" fillId="4" borderId="3" xfId="0" applyFont="1" applyFill="1" applyBorder="1" applyAlignment="1">
      <alignment vertical="top" wrapText="1"/>
    </xf>
    <xf numFmtId="0" fontId="25" fillId="4" borderId="1" xfId="0" applyFont="1" applyFill="1" applyBorder="1" applyAlignment="1">
      <alignment horizontal="center" vertical="top" wrapText="1"/>
    </xf>
    <xf numFmtId="0" fontId="25" fillId="4" borderId="3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left" vertical="top" wrapText="1"/>
    </xf>
    <xf numFmtId="0" fontId="25" fillId="4" borderId="3" xfId="0" applyFont="1" applyFill="1" applyBorder="1" applyAlignment="1">
      <alignment horizontal="left" vertical="top" wrapText="1"/>
    </xf>
    <xf numFmtId="187" fontId="25" fillId="4" borderId="1" xfId="3" applyFont="1" applyFill="1" applyBorder="1" applyAlignment="1">
      <alignment horizontal="right" vertical="top" wrapText="1"/>
    </xf>
    <xf numFmtId="187" fontId="25" fillId="4" borderId="1" xfId="3" applyFont="1" applyFill="1" applyBorder="1" applyAlignment="1">
      <alignment horizontal="center" vertical="top" wrapText="1"/>
    </xf>
    <xf numFmtId="187" fontId="25" fillId="4" borderId="3" xfId="3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16" fillId="0" borderId="3" xfId="5" applyNumberFormat="1" applyFont="1" applyFill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top"/>
    </xf>
    <xf numFmtId="0" fontId="16" fillId="0" borderId="1" xfId="5" applyNumberFormat="1" applyFont="1" applyFill="1" applyBorder="1" applyAlignment="1">
      <alignment horizontal="center" vertical="top" wrapText="1"/>
    </xf>
    <xf numFmtId="187" fontId="6" fillId="0" borderId="1" xfId="5" applyFont="1" applyFill="1" applyBorder="1" applyAlignment="1">
      <alignment vertical="top" wrapText="1"/>
    </xf>
    <xf numFmtId="187" fontId="6" fillId="0" borderId="1" xfId="5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187" fontId="6" fillId="0" borderId="16" xfId="3" applyFont="1" applyFill="1" applyBorder="1" applyAlignment="1">
      <alignment horizontal="right" vertical="top" wrapText="1"/>
    </xf>
    <xf numFmtId="187" fontId="6" fillId="0" borderId="16" xfId="3" applyFont="1" applyBorder="1" applyAlignment="1">
      <alignment horizontal="right" vertical="top" wrapText="1"/>
    </xf>
    <xf numFmtId="0" fontId="15" fillId="0" borderId="2" xfId="0" applyFont="1" applyBorder="1" applyAlignment="1">
      <alignment vertical="top" wrapText="1"/>
    </xf>
    <xf numFmtId="4" fontId="6" fillId="0" borderId="16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6" xfId="0" applyFont="1" applyBorder="1" applyAlignment="1">
      <alignment horizontal="center" vertical="center"/>
    </xf>
    <xf numFmtId="187" fontId="6" fillId="0" borderId="16" xfId="3" applyFont="1" applyFill="1" applyBorder="1" applyAlignment="1">
      <alignment vertical="center" wrapText="1"/>
    </xf>
    <xf numFmtId="49" fontId="6" fillId="0" borderId="1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9" fontId="6" fillId="0" borderId="1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87" fontId="6" fillId="0" borderId="17" xfId="3" applyFont="1" applyFill="1" applyBorder="1" applyAlignment="1">
      <alignment vertical="center" wrapText="1"/>
    </xf>
    <xf numFmtId="18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top"/>
    </xf>
    <xf numFmtId="187" fontId="6" fillId="0" borderId="17" xfId="3" applyFont="1" applyFill="1" applyBorder="1" applyAlignment="1">
      <alignment vertical="top" wrapText="1"/>
    </xf>
    <xf numFmtId="189" fontId="6" fillId="0" borderId="17" xfId="0" applyNumberFormat="1" applyFont="1" applyBorder="1" applyAlignment="1">
      <alignment horizontal="center" vertical="top"/>
    </xf>
    <xf numFmtId="187" fontId="6" fillId="0" borderId="1" xfId="3" applyFont="1" applyFill="1" applyBorder="1" applyAlignment="1">
      <alignment vertical="top" wrapText="1"/>
    </xf>
    <xf numFmtId="189" fontId="6" fillId="0" borderId="1" xfId="0" applyNumberFormat="1" applyFont="1" applyBorder="1" applyAlignment="1">
      <alignment horizontal="center" vertical="top"/>
    </xf>
    <xf numFmtId="187" fontId="6" fillId="0" borderId="1" xfId="3" applyFont="1" applyFill="1" applyBorder="1" applyAlignment="1">
      <alignment horizontal="left" vertical="top" wrapText="1"/>
    </xf>
    <xf numFmtId="187" fontId="6" fillId="0" borderId="16" xfId="3" applyFont="1" applyFill="1" applyBorder="1" applyAlignment="1">
      <alignment horizontal="left" vertical="top" wrapText="1"/>
    </xf>
    <xf numFmtId="187" fontId="6" fillId="0" borderId="17" xfId="3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187" fontId="6" fillId="0" borderId="3" xfId="3" applyFont="1" applyFill="1" applyBorder="1" applyAlignment="1">
      <alignment vertical="top" wrapText="1"/>
    </xf>
    <xf numFmtId="187" fontId="6" fillId="0" borderId="3" xfId="3" applyFont="1" applyFill="1" applyBorder="1" applyAlignment="1">
      <alignment horizontal="left" vertical="top" wrapText="1"/>
    </xf>
    <xf numFmtId="17" fontId="6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187" fontId="6" fillId="0" borderId="12" xfId="3" applyFont="1" applyFill="1" applyBorder="1" applyAlignment="1">
      <alignment vertical="center" wrapText="1"/>
    </xf>
    <xf numFmtId="187" fontId="6" fillId="0" borderId="12" xfId="3" applyFont="1" applyFill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/>
    </xf>
    <xf numFmtId="187" fontId="6" fillId="0" borderId="18" xfId="3" applyFont="1" applyFill="1" applyBorder="1" applyAlignment="1">
      <alignment horizontal="left" vertical="top" wrapText="1"/>
    </xf>
    <xf numFmtId="189" fontId="6" fillId="0" borderId="18" xfId="0" applyNumberFormat="1" applyFont="1" applyBorder="1" applyAlignment="1">
      <alignment horizontal="center" vertical="center"/>
    </xf>
    <xf numFmtId="189" fontId="6" fillId="0" borderId="16" xfId="0" applyNumberFormat="1" applyFont="1" applyBorder="1" applyAlignment="1">
      <alignment horizontal="center" vertical="center"/>
    </xf>
    <xf numFmtId="187" fontId="6" fillId="0" borderId="18" xfId="3" applyFont="1" applyFill="1" applyBorder="1" applyAlignment="1">
      <alignment vertical="center" wrapText="1"/>
    </xf>
    <xf numFmtId="187" fontId="6" fillId="0" borderId="16" xfId="3" applyFont="1" applyFill="1" applyBorder="1" applyAlignment="1">
      <alignment horizontal="right" vertical="center"/>
    </xf>
    <xf numFmtId="187" fontId="6" fillId="0" borderId="12" xfId="3" applyFont="1" applyFill="1" applyBorder="1" applyAlignment="1">
      <alignment horizontal="right" vertical="center"/>
    </xf>
    <xf numFmtId="187" fontId="6" fillId="0" borderId="18" xfId="3" applyFont="1" applyFill="1" applyBorder="1" applyAlignment="1">
      <alignment horizontal="right" vertical="center"/>
    </xf>
    <xf numFmtId="187" fontId="6" fillId="0" borderId="17" xfId="3" applyFont="1" applyFill="1" applyBorder="1" applyAlignment="1">
      <alignment horizontal="right" vertical="center"/>
    </xf>
    <xf numFmtId="187" fontId="6" fillId="0" borderId="3" xfId="3" applyFont="1" applyFill="1" applyBorder="1" applyAlignment="1">
      <alignment horizontal="right" vertical="top"/>
    </xf>
    <xf numFmtId="187" fontId="6" fillId="0" borderId="17" xfId="3" applyFont="1" applyFill="1" applyBorder="1" applyAlignment="1">
      <alignment horizontal="right" vertical="top"/>
    </xf>
    <xf numFmtId="187" fontId="6" fillId="0" borderId="1" xfId="3" applyFont="1" applyFill="1" applyBorder="1" applyAlignment="1">
      <alignment horizontal="right" vertical="top"/>
    </xf>
    <xf numFmtId="189" fontId="6" fillId="0" borderId="3" xfId="0" applyNumberFormat="1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/>
    </xf>
    <xf numFmtId="2" fontId="6" fillId="0" borderId="17" xfId="3" applyNumberFormat="1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187" fontId="6" fillId="0" borderId="9" xfId="3" applyFont="1" applyFill="1" applyBorder="1" applyAlignment="1">
      <alignment vertical="top" wrapText="1"/>
    </xf>
    <xf numFmtId="187" fontId="6" fillId="0" borderId="9" xfId="3" applyFont="1" applyFill="1" applyBorder="1" applyAlignment="1">
      <alignment horizontal="right" vertical="top"/>
    </xf>
    <xf numFmtId="187" fontId="6" fillId="0" borderId="9" xfId="3" applyFont="1" applyFill="1" applyBorder="1" applyAlignment="1">
      <alignment horizontal="left" vertical="top" wrapText="1"/>
    </xf>
    <xf numFmtId="189" fontId="6" fillId="0" borderId="9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187" fontId="16" fillId="0" borderId="4" xfId="3" applyFont="1" applyBorder="1" applyAlignment="1">
      <alignment horizontal="center" vertical="top"/>
    </xf>
    <xf numFmtId="187" fontId="16" fillId="0" borderId="2" xfId="3" applyFont="1" applyBorder="1" applyAlignment="1">
      <alignment horizontal="center" vertical="top"/>
    </xf>
    <xf numFmtId="187" fontId="16" fillId="0" borderId="5" xfId="3" applyFont="1" applyBorder="1" applyAlignment="1">
      <alignment horizontal="center" vertical="top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187" fontId="16" fillId="0" borderId="4" xfId="3" applyFont="1" applyBorder="1" applyAlignment="1">
      <alignment horizontal="center" vertical="top" wrapText="1"/>
    </xf>
    <xf numFmtId="187" fontId="16" fillId="0" borderId="5" xfId="3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center"/>
    </xf>
    <xf numFmtId="187" fontId="16" fillId="0" borderId="3" xfId="3" applyFont="1" applyBorder="1" applyAlignment="1">
      <alignment horizontal="center" vertical="top" wrapText="1"/>
    </xf>
    <xf numFmtId="187" fontId="16" fillId="0" borderId="3" xfId="3" applyFont="1" applyBorder="1" applyAlignment="1">
      <alignment horizontal="left" vertical="top" wrapText="1"/>
    </xf>
    <xf numFmtId="0" fontId="16" fillId="0" borderId="12" xfId="0" applyFont="1" applyBorder="1" applyAlignment="1">
      <alignment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vertical="top" wrapText="1"/>
    </xf>
    <xf numFmtId="0" fontId="16" fillId="4" borderId="12" xfId="0" applyFont="1" applyFill="1" applyBorder="1" applyAlignment="1">
      <alignment horizontal="center" vertical="top" wrapText="1"/>
    </xf>
    <xf numFmtId="0" fontId="16" fillId="4" borderId="12" xfId="0" applyFont="1" applyFill="1" applyBorder="1" applyAlignment="1">
      <alignment vertical="top" wrapText="1"/>
    </xf>
    <xf numFmtId="0" fontId="16" fillId="4" borderId="9" xfId="0" applyFont="1" applyFill="1" applyBorder="1" applyAlignment="1">
      <alignment horizontal="center" vertical="top" wrapText="1"/>
    </xf>
    <xf numFmtId="187" fontId="16" fillId="0" borderId="9" xfId="3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187" fontId="16" fillId="0" borderId="12" xfId="3" applyFont="1" applyBorder="1" applyAlignment="1">
      <alignment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24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vertical="top" wrapText="1"/>
    </xf>
    <xf numFmtId="187" fontId="16" fillId="0" borderId="7" xfId="3" applyFont="1" applyBorder="1" applyAlignment="1">
      <alignment horizontal="right" vertical="top" wrapText="1"/>
    </xf>
    <xf numFmtId="187" fontId="16" fillId="0" borderId="6" xfId="3" applyFont="1" applyBorder="1" applyAlignment="1">
      <alignment horizontal="right" vertical="top" wrapText="1"/>
    </xf>
    <xf numFmtId="187" fontId="24" fillId="0" borderId="19" xfId="3" applyFont="1" applyBorder="1" applyAlignment="1">
      <alignment horizontal="right" vertical="top" wrapText="1"/>
    </xf>
    <xf numFmtId="187" fontId="6" fillId="0" borderId="14" xfId="3" applyFont="1" applyBorder="1" applyAlignment="1">
      <alignment horizontal="right" vertical="top" wrapText="1"/>
    </xf>
    <xf numFmtId="187" fontId="15" fillId="0" borderId="9" xfId="3" applyFont="1" applyBorder="1" applyAlignment="1">
      <alignment horizontal="right" vertical="top" wrapText="1"/>
    </xf>
    <xf numFmtId="187" fontId="6" fillId="0" borderId="9" xfId="3" applyFont="1" applyBorder="1" applyAlignment="1">
      <alignment horizontal="right" vertical="top" wrapText="1"/>
    </xf>
    <xf numFmtId="187" fontId="6" fillId="0" borderId="12" xfId="3" applyFont="1" applyBorder="1" applyAlignment="1">
      <alignment horizontal="right" vertical="top" wrapText="1"/>
    </xf>
    <xf numFmtId="187" fontId="24" fillId="0" borderId="21" xfId="3" applyFont="1" applyBorder="1" applyAlignment="1">
      <alignment horizontal="right" vertical="top" wrapText="1"/>
    </xf>
    <xf numFmtId="1" fontId="16" fillId="0" borderId="3" xfId="0" applyNumberFormat="1" applyFont="1" applyBorder="1" applyAlignment="1">
      <alignment horizontal="center" vertical="top" wrapText="1"/>
    </xf>
    <xf numFmtId="187" fontId="16" fillId="0" borderId="14" xfId="3" applyFont="1" applyBorder="1" applyAlignment="1">
      <alignment vertical="top" wrapText="1"/>
    </xf>
    <xf numFmtId="187" fontId="6" fillId="0" borderId="9" xfId="3" applyFont="1" applyBorder="1" applyAlignment="1">
      <alignment vertical="top" wrapText="1"/>
    </xf>
    <xf numFmtId="187" fontId="6" fillId="0" borderId="12" xfId="3" applyFont="1" applyBorder="1" applyAlignment="1">
      <alignment vertical="top" wrapText="1"/>
    </xf>
    <xf numFmtId="0" fontId="9" fillId="0" borderId="0" xfId="0" applyFont="1" applyAlignment="1"/>
    <xf numFmtId="4" fontId="16" fillId="0" borderId="12" xfId="0" applyNumberFormat="1" applyFont="1" applyBorder="1" applyAlignment="1">
      <alignment vertical="top" wrapText="1"/>
    </xf>
    <xf numFmtId="0" fontId="16" fillId="4" borderId="9" xfId="0" applyFont="1" applyFill="1" applyBorder="1" applyAlignment="1">
      <alignment vertical="top" wrapText="1"/>
    </xf>
    <xf numFmtId="4" fontId="16" fillId="0" borderId="9" xfId="0" applyNumberFormat="1" applyFont="1" applyBorder="1" applyAlignment="1">
      <alignment vertical="top" wrapText="1"/>
    </xf>
    <xf numFmtId="3" fontId="16" fillId="0" borderId="9" xfId="0" applyNumberFormat="1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187" fontId="16" fillId="0" borderId="9" xfId="0" applyNumberFormat="1" applyFont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187" fontId="15" fillId="0" borderId="2" xfId="3" applyFont="1" applyBorder="1" applyAlignment="1"/>
    <xf numFmtId="187" fontId="4" fillId="0" borderId="1" xfId="3" applyFont="1" applyBorder="1"/>
    <xf numFmtId="187" fontId="4" fillId="0" borderId="1" xfId="3" applyFont="1" applyBorder="1" applyAlignment="1">
      <alignment horizontal="center" vertical="top"/>
    </xf>
    <xf numFmtId="187" fontId="26" fillId="0" borderId="1" xfId="3" applyFont="1" applyBorder="1" applyAlignment="1">
      <alignment horizontal="left" vertical="top" wrapText="1"/>
    </xf>
  </cellXfs>
  <cellStyles count="10">
    <cellStyle name="Comma 2" xfId="9" xr:uid="{A23F0241-152C-4A2B-AD95-2702345A6E93}"/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0"/>
  <tableStyles count="0" defaultTableStyle="TableStyleMedium2" defaultPivotStyle="PivotStyleLight16"/>
  <colors>
    <mruColors>
      <color rgb="FFEE4499"/>
      <color rgb="FF6B76C7"/>
      <color rgb="FFDB57C8"/>
      <color rgb="FF7FDFA6"/>
      <color rgb="FFEE9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6;&#3588;&#3619;\p\21.&#3619;&#3634;&#3618;&#3591;&#3634;&#3609;%20&#3626;&#3588;&#3619;.%20&#3649;&#3605;&#3656;&#3621;&#3632;&#3648;&#3604;&#3639;&#3629;&#3609;\2.&#3591;&#3610;&#3611;&#3619;&#3632;&#3617;&#3634;&#3603;%202569\1.&#3626;&#3586;&#3619;01%20&#3591;&#3610;&#3611;&#3619;&#3632;&#3617;&#3634;&#3603;%202569\&#3626;&#3586;&#3619;.01%20(&#3650;&#3588;&#3619;&#3591;&#3585;&#3634;&#3619;&#3631;%20&#3591;&#3610;&#3611;&#3619;&#3632;&#3617;&#3634;&#3603;%202569%20(&#3605;.&#3588;.68-&#3585;.&#3618;.69))\7.&#3623;&#3633;&#3604;&#3648;&#3586;&#3634;&#3624;&#3634;&#3621;&#3634;\3.&#3619;&#3634;&#3618;&#3591;&#3634;&#3609;%20&#3626;&#3586;&#3619;.1%20(&#3623;&#3633;&#3604;&#3648;&#3586;&#3634;&#3624;&#3634;&#3621;&#3634;)%20&#3585;.&#3614;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ัดซื้อ ก.พ. 69"/>
      <sheetName val="จัดจ้าง  ก.พ.69"/>
    </sheetNames>
    <sheetDataSet>
      <sheetData sheetId="0" refreshError="1">
        <row r="9">
          <cell r="B9" t="str">
            <v>จัดซื้อวัสดุการเกษตร จำนวน 7 รายการ</v>
          </cell>
          <cell r="C9">
            <v>6000</v>
          </cell>
          <cell r="D9">
            <v>6000</v>
          </cell>
          <cell r="E9" t="str">
            <v>เฉพาะเจาะจง</v>
          </cell>
          <cell r="F9" t="str">
            <v>สมฤดีการค้า 6,000 บาท</v>
          </cell>
          <cell r="G9" t="str">
            <v>สมฤดีการค้า 6,000 บาท</v>
          </cell>
          <cell r="H9" t="str">
            <v>เป็นราคาต่อรองต่ำสุด</v>
          </cell>
          <cell r="I9" t="str">
            <v>ทส 1621.80503/1/2569 ลว. 28 พฤศจิกายน 2568</v>
          </cell>
        </row>
        <row r="10">
          <cell r="B10" t="str">
            <v>จัดซื้อวัสดุการเกษตร จำนวน 10 รายการ</v>
          </cell>
          <cell r="C10">
            <v>38900</v>
          </cell>
          <cell r="D10">
            <v>38900</v>
          </cell>
          <cell r="E10" t="str">
            <v>เฉพาะเจาะจง</v>
          </cell>
          <cell r="F10" t="str">
            <v>สมฤดีการค้า 38,900 บาท</v>
          </cell>
          <cell r="G10" t="str">
            <v>สมฤดีการค้า 38,900 บาท</v>
          </cell>
          <cell r="H10" t="str">
            <v>เป็นราคาต่อรองต่ำสุด</v>
          </cell>
          <cell r="I10" t="str">
            <v>ทส 1621.80503/2/2569 ลว. 28 พฤศจิกายน 2568</v>
          </cell>
        </row>
        <row r="11">
          <cell r="B11" t="str">
            <v>จัดซื้อวัสดุการเกษตร จำนวน 8 รายการ</v>
          </cell>
          <cell r="C11">
            <v>45500</v>
          </cell>
          <cell r="D11">
            <v>45500</v>
          </cell>
          <cell r="E11" t="str">
            <v>เฉพาะเจาะจง</v>
          </cell>
          <cell r="F11" t="str">
            <v>สมฤดีการค้า 45,500 บาท</v>
          </cell>
          <cell r="G11" t="str">
            <v>สมฤดีการค้า 45,500 บาท</v>
          </cell>
          <cell r="H11" t="str">
            <v>เป็นราคาต่อรองต่ำสุด</v>
          </cell>
          <cell r="I11" t="str">
            <v>ทส 1621.80503/3/2569 ลว. 28 พฤศจิกายน 2568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ABC2-9C31-4445-93A0-5EBEDD219D15}">
  <sheetPr>
    <tabColor rgb="FFFF0000"/>
  </sheetPr>
  <dimension ref="A2:Q50"/>
  <sheetViews>
    <sheetView tabSelected="1" zoomScale="120" zoomScaleNormal="120" zoomScalePageLayoutView="120" workbookViewId="0">
      <selection activeCell="N43" sqref="N43"/>
    </sheetView>
  </sheetViews>
  <sheetFormatPr defaultColWidth="9" defaultRowHeight="24"/>
  <cols>
    <col min="1" max="1" width="5.375" style="1" bestFit="1" customWidth="1"/>
    <col min="2" max="2" width="27.25" style="1" customWidth="1"/>
    <col min="3" max="3" width="9.375" style="3" bestFit="1" customWidth="1"/>
    <col min="4" max="4" width="10.625" style="2" customWidth="1"/>
    <col min="5" max="5" width="11.25" style="1" customWidth="1"/>
    <col min="6" max="6" width="12.375" style="1" customWidth="1"/>
    <col min="7" max="7" width="9.75" style="1" customWidth="1"/>
    <col min="8" max="9" width="11.375" style="1" customWidth="1"/>
    <col min="10" max="10" width="12.25" style="1" customWidth="1"/>
    <col min="11" max="11" width="11.5" style="1" customWidth="1"/>
    <col min="12" max="12" width="13.5" style="52" customWidth="1"/>
    <col min="13" max="14" width="9" style="1"/>
    <col min="15" max="15" width="10.25" style="1" bestFit="1" customWidth="1"/>
    <col min="16" max="16" width="11.375" style="1" bestFit="1" customWidth="1"/>
    <col min="17" max="16384" width="9" style="1"/>
  </cols>
  <sheetData>
    <row r="2" spans="1:17" s="14" customFormat="1" ht="25.5" customHeight="1">
      <c r="A2" s="13"/>
      <c r="B2" s="346" t="s">
        <v>1980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7" s="14" customFormat="1">
      <c r="A3" s="13"/>
      <c r="B3" s="346" t="s">
        <v>55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</row>
    <row r="4" spans="1:17" s="111" customFormat="1" ht="20.25" customHeight="1">
      <c r="A4" s="347" t="s">
        <v>3</v>
      </c>
      <c r="B4" s="348" t="s">
        <v>9</v>
      </c>
      <c r="C4" s="349" t="s">
        <v>10</v>
      </c>
      <c r="D4" s="349"/>
      <c r="E4" s="349"/>
      <c r="F4" s="349"/>
      <c r="G4" s="349" t="s">
        <v>69</v>
      </c>
      <c r="H4" s="349"/>
      <c r="I4" s="349"/>
      <c r="J4" s="349"/>
      <c r="K4" s="349" t="s">
        <v>11</v>
      </c>
      <c r="L4" s="349"/>
    </row>
    <row r="5" spans="1:17" s="111" customFormat="1" ht="34.5">
      <c r="A5" s="347"/>
      <c r="B5" s="348"/>
      <c r="C5" s="76" t="s">
        <v>12</v>
      </c>
      <c r="D5" s="77" t="s">
        <v>1981</v>
      </c>
      <c r="E5" s="78" t="s">
        <v>13</v>
      </c>
      <c r="F5" s="79" t="s">
        <v>1982</v>
      </c>
      <c r="G5" s="76" t="s">
        <v>12</v>
      </c>
      <c r="H5" s="77" t="s">
        <v>1981</v>
      </c>
      <c r="I5" s="80" t="s">
        <v>13</v>
      </c>
      <c r="J5" s="79" t="s">
        <v>1982</v>
      </c>
      <c r="K5" s="75" t="s">
        <v>67</v>
      </c>
      <c r="L5" s="76" t="s">
        <v>68</v>
      </c>
    </row>
    <row r="6" spans="1:17" s="122" customFormat="1" ht="17.25">
      <c r="A6" s="110">
        <v>1</v>
      </c>
      <c r="B6" s="131" t="s">
        <v>14</v>
      </c>
      <c r="C6" s="121">
        <v>7</v>
      </c>
      <c r="D6" s="137">
        <v>1</v>
      </c>
      <c r="E6" s="122">
        <v>516360.91000000003</v>
      </c>
      <c r="F6" s="406">
        <v>35524</v>
      </c>
      <c r="G6" s="123">
        <v>33</v>
      </c>
      <c r="H6" s="110">
        <v>16</v>
      </c>
      <c r="I6" s="139">
        <v>1759893.8900000001</v>
      </c>
      <c r="J6" s="140">
        <v>157777.58000000002</v>
      </c>
      <c r="K6" s="110">
        <f>SUM(C6+D6+G6+H6)</f>
        <v>57</v>
      </c>
      <c r="L6" s="124">
        <f>SUM(E6+F6+I6+J6)</f>
        <v>2469556.3800000004</v>
      </c>
    </row>
    <row r="7" spans="1:17" s="132" customFormat="1" ht="17.25">
      <c r="A7" s="110">
        <v>2</v>
      </c>
      <c r="B7" s="131" t="s">
        <v>15</v>
      </c>
      <c r="C7" s="121">
        <v>1</v>
      </c>
      <c r="D7" s="110">
        <v>1</v>
      </c>
      <c r="E7" s="126">
        <v>17150</v>
      </c>
      <c r="F7" s="138">
        <v>270000</v>
      </c>
      <c r="G7" s="123">
        <v>8</v>
      </c>
      <c r="H7" s="137">
        <v>0</v>
      </c>
      <c r="I7" s="126">
        <v>270850</v>
      </c>
      <c r="J7" s="137">
        <v>0</v>
      </c>
      <c r="K7" s="137">
        <f>SUM(C7+D7+G7+H7)</f>
        <v>10</v>
      </c>
      <c r="L7" s="125">
        <f>SUM(E7+F7+I7+J7)</f>
        <v>558000</v>
      </c>
    </row>
    <row r="8" spans="1:17" s="122" customFormat="1" ht="17.25">
      <c r="A8" s="110">
        <v>3</v>
      </c>
      <c r="B8" s="131" t="s">
        <v>16</v>
      </c>
      <c r="C8" s="121">
        <v>8</v>
      </c>
      <c r="D8" s="110">
        <v>2</v>
      </c>
      <c r="E8" s="126">
        <v>2227893.4899999998</v>
      </c>
      <c r="F8" s="141">
        <v>99093.67</v>
      </c>
      <c r="G8" s="123">
        <v>36</v>
      </c>
      <c r="H8" s="110">
        <v>9</v>
      </c>
      <c r="I8" s="126">
        <v>1171265.23</v>
      </c>
      <c r="J8" s="142">
        <v>144688.93</v>
      </c>
      <c r="K8" s="110">
        <f>SUM(C8+D8+G8+H8)</f>
        <v>55</v>
      </c>
      <c r="L8" s="124">
        <f>SUM(E8+F8+I8+J8)</f>
        <v>3642941.32</v>
      </c>
    </row>
    <row r="9" spans="1:17" s="122" customFormat="1" ht="17.25">
      <c r="A9" s="110">
        <v>4</v>
      </c>
      <c r="B9" s="131" t="s">
        <v>17</v>
      </c>
      <c r="C9" s="121">
        <v>200</v>
      </c>
      <c r="D9" s="110" t="s">
        <v>71</v>
      </c>
      <c r="E9" s="126">
        <v>21753397</v>
      </c>
      <c r="F9" s="110" t="s">
        <v>71</v>
      </c>
      <c r="G9" s="123">
        <v>251</v>
      </c>
      <c r="H9" s="110" t="s">
        <v>71</v>
      </c>
      <c r="I9" s="126">
        <v>27722547</v>
      </c>
      <c r="J9" s="120" t="s">
        <v>71</v>
      </c>
      <c r="K9" s="110">
        <f>SUM(C9+G9)</f>
        <v>451</v>
      </c>
      <c r="L9" s="124">
        <f>SUM(E9+I9)</f>
        <v>49475944</v>
      </c>
    </row>
    <row r="10" spans="1:17" s="122" customFormat="1" ht="17.25">
      <c r="A10" s="110">
        <v>5</v>
      </c>
      <c r="B10" s="131" t="s">
        <v>18</v>
      </c>
      <c r="C10" s="121">
        <v>1</v>
      </c>
      <c r="D10" s="110">
        <v>2</v>
      </c>
      <c r="E10" s="126">
        <v>5150000</v>
      </c>
      <c r="F10" s="120">
        <v>4472000</v>
      </c>
      <c r="G10" s="123">
        <v>10</v>
      </c>
      <c r="H10" s="110">
        <v>7</v>
      </c>
      <c r="I10" s="126">
        <v>310160</v>
      </c>
      <c r="J10" s="120">
        <v>46570</v>
      </c>
      <c r="K10" s="110">
        <f>SUM(C10+D10+G10+H10)</f>
        <v>20</v>
      </c>
      <c r="L10" s="125">
        <f>SUM(E10+F10+I10+J10)</f>
        <v>9978730</v>
      </c>
      <c r="O10" s="133"/>
    </row>
    <row r="11" spans="1:17" s="122" customFormat="1" ht="18">
      <c r="A11" s="110">
        <v>6</v>
      </c>
      <c r="B11" s="131" t="s">
        <v>19</v>
      </c>
      <c r="C11" s="123">
        <v>12</v>
      </c>
      <c r="D11" s="110">
        <v>6</v>
      </c>
      <c r="E11" s="407">
        <v>1501569.83</v>
      </c>
      <c r="F11" s="141">
        <v>3983270.3</v>
      </c>
      <c r="G11" s="123">
        <v>32</v>
      </c>
      <c r="H11" s="110">
        <v>12</v>
      </c>
      <c r="I11" s="407">
        <v>2531534.34</v>
      </c>
      <c r="J11" s="408">
        <v>4910307.2799999993</v>
      </c>
      <c r="K11" s="110">
        <f>SUM(C11+D11+G11+H11)</f>
        <v>62</v>
      </c>
      <c r="L11" s="124">
        <f>SUM(E11+F11+I11+J11)</f>
        <v>12926681.75</v>
      </c>
    </row>
    <row r="12" spans="1:17" s="122" customFormat="1" ht="17.25">
      <c r="A12" s="110">
        <v>7</v>
      </c>
      <c r="B12" s="131" t="s">
        <v>20</v>
      </c>
      <c r="C12" s="123">
        <v>0</v>
      </c>
      <c r="D12" s="110" t="s">
        <v>71</v>
      </c>
      <c r="E12" s="123">
        <v>0</v>
      </c>
      <c r="F12" s="110" t="s">
        <v>71</v>
      </c>
      <c r="G12" s="123">
        <v>0</v>
      </c>
      <c r="H12" s="110" t="s">
        <v>71</v>
      </c>
      <c r="I12" s="123">
        <v>0</v>
      </c>
      <c r="J12" s="110" t="s">
        <v>71</v>
      </c>
      <c r="K12" s="110">
        <v>0</v>
      </c>
      <c r="L12" s="110">
        <v>0</v>
      </c>
      <c r="O12" s="134"/>
    </row>
    <row r="13" spans="1:17" s="122" customFormat="1" ht="17.25">
      <c r="A13" s="110">
        <v>8</v>
      </c>
      <c r="B13" s="131" t="s">
        <v>21</v>
      </c>
      <c r="C13" s="123">
        <v>0</v>
      </c>
      <c r="D13" s="110" t="s">
        <v>71</v>
      </c>
      <c r="E13" s="123">
        <v>0</v>
      </c>
      <c r="F13" s="110" t="s">
        <v>71</v>
      </c>
      <c r="G13" s="123">
        <v>0</v>
      </c>
      <c r="H13" s="110" t="s">
        <v>71</v>
      </c>
      <c r="I13" s="123">
        <v>0</v>
      </c>
      <c r="J13" s="110" t="s">
        <v>71</v>
      </c>
      <c r="K13" s="110">
        <v>0</v>
      </c>
      <c r="L13" s="110">
        <v>0</v>
      </c>
    </row>
    <row r="14" spans="1:17" s="122" customFormat="1" ht="17.25">
      <c r="A14" s="81">
        <v>9</v>
      </c>
      <c r="B14" s="82" t="s">
        <v>22</v>
      </c>
      <c r="C14" s="121">
        <v>4</v>
      </c>
      <c r="D14" s="110">
        <v>2</v>
      </c>
      <c r="E14" s="126">
        <v>399801.68</v>
      </c>
      <c r="F14" s="120">
        <v>169823.09</v>
      </c>
      <c r="G14" s="123">
        <v>7</v>
      </c>
      <c r="H14" s="110">
        <v>3</v>
      </c>
      <c r="I14" s="126">
        <v>378600.79</v>
      </c>
      <c r="J14" s="142">
        <v>100476.32</v>
      </c>
      <c r="K14" s="110">
        <f>SUM(C14+D14+G14+H14)</f>
        <v>16</v>
      </c>
      <c r="L14" s="124">
        <f>SUM(E14+F14+I14+J14)</f>
        <v>1048701.8800000001</v>
      </c>
      <c r="O14" s="134"/>
      <c r="P14" s="143"/>
    </row>
    <row r="15" spans="1:17" s="122" customFormat="1" ht="17.25">
      <c r="A15" s="81">
        <v>10</v>
      </c>
      <c r="B15" s="82" t="s">
        <v>23</v>
      </c>
      <c r="C15" s="121">
        <v>0</v>
      </c>
      <c r="D15" s="110">
        <v>1</v>
      </c>
      <c r="E15" s="121">
        <v>0</v>
      </c>
      <c r="F15" s="120">
        <v>3000</v>
      </c>
      <c r="G15" s="123">
        <v>1</v>
      </c>
      <c r="H15" s="110">
        <v>1</v>
      </c>
      <c r="I15" s="126">
        <v>306611.65000000002</v>
      </c>
      <c r="J15" s="138">
        <v>8240</v>
      </c>
      <c r="K15" s="110">
        <f>SUM(C15+D15+G15+H15)</f>
        <v>3</v>
      </c>
      <c r="L15" s="125">
        <f>SUM(E15+F15+I15+J15)</f>
        <v>317851.65000000002</v>
      </c>
      <c r="Q15" s="122" t="s">
        <v>64</v>
      </c>
    </row>
    <row r="16" spans="1:17" s="122" customFormat="1" ht="17.25">
      <c r="A16" s="81">
        <v>11</v>
      </c>
      <c r="B16" s="82" t="s">
        <v>24</v>
      </c>
      <c r="C16" s="121">
        <v>0</v>
      </c>
      <c r="D16" s="110" t="s">
        <v>71</v>
      </c>
      <c r="E16" s="121">
        <v>0</v>
      </c>
      <c r="F16" s="110" t="s">
        <v>71</v>
      </c>
      <c r="G16" s="123">
        <v>0</v>
      </c>
      <c r="H16" s="110" t="s">
        <v>71</v>
      </c>
      <c r="I16" s="121">
        <v>0</v>
      </c>
      <c r="J16" s="110" t="s">
        <v>71</v>
      </c>
      <c r="K16" s="110">
        <v>0</v>
      </c>
      <c r="L16" s="110">
        <v>0</v>
      </c>
      <c r="O16" s="134"/>
    </row>
    <row r="17" spans="1:15" s="122" customFormat="1" ht="17.25">
      <c r="A17" s="81">
        <v>12</v>
      </c>
      <c r="B17" s="82" t="s">
        <v>25</v>
      </c>
      <c r="C17" s="121">
        <v>0</v>
      </c>
      <c r="D17" s="110" t="s">
        <v>71</v>
      </c>
      <c r="E17" s="121">
        <v>0</v>
      </c>
      <c r="F17" s="110" t="s">
        <v>71</v>
      </c>
      <c r="G17" s="123">
        <v>0</v>
      </c>
      <c r="H17" s="110" t="s">
        <v>71</v>
      </c>
      <c r="I17" s="121">
        <v>0</v>
      </c>
      <c r="J17" s="110" t="s">
        <v>71</v>
      </c>
      <c r="K17" s="110">
        <v>0</v>
      </c>
      <c r="L17" s="110">
        <v>0</v>
      </c>
    </row>
    <row r="18" spans="1:15" s="122" customFormat="1" ht="17.25">
      <c r="A18" s="81">
        <v>13</v>
      </c>
      <c r="B18" s="82" t="s">
        <v>26</v>
      </c>
      <c r="C18" s="121">
        <v>0</v>
      </c>
      <c r="D18" s="110" t="s">
        <v>71</v>
      </c>
      <c r="E18" s="121">
        <v>0</v>
      </c>
      <c r="F18" s="110" t="s">
        <v>71</v>
      </c>
      <c r="G18" s="123">
        <v>5</v>
      </c>
      <c r="H18" s="110" t="s">
        <v>71</v>
      </c>
      <c r="I18" s="126">
        <v>1080000</v>
      </c>
      <c r="J18" s="120" t="s">
        <v>71</v>
      </c>
      <c r="K18" s="110">
        <f>SUM(C18+G18)</f>
        <v>5</v>
      </c>
      <c r="L18" s="124">
        <f>SUM(I18)</f>
        <v>1080000</v>
      </c>
      <c r="O18" s="134"/>
    </row>
    <row r="19" spans="1:15" s="122" customFormat="1" ht="17.25">
      <c r="A19" s="81">
        <v>14</v>
      </c>
      <c r="B19" s="82" t="s">
        <v>27</v>
      </c>
      <c r="C19" s="121">
        <v>1</v>
      </c>
      <c r="D19" s="110">
        <v>0</v>
      </c>
      <c r="E19" s="126">
        <v>29029.1</v>
      </c>
      <c r="F19" s="137">
        <v>0</v>
      </c>
      <c r="G19" s="123">
        <v>1</v>
      </c>
      <c r="H19" s="137">
        <v>0</v>
      </c>
      <c r="I19" s="126">
        <v>2407.5</v>
      </c>
      <c r="J19" s="137">
        <v>0</v>
      </c>
      <c r="K19" s="137">
        <f>SUM(C19+D19+G19+H19)</f>
        <v>2</v>
      </c>
      <c r="L19" s="125">
        <f>SUM(E19+F19+I19+J19)</f>
        <v>31436.6</v>
      </c>
    </row>
    <row r="20" spans="1:15" s="122" customFormat="1" ht="17.25">
      <c r="A20" s="81">
        <v>15</v>
      </c>
      <c r="B20" s="82" t="s">
        <v>28</v>
      </c>
      <c r="C20" s="121">
        <v>0</v>
      </c>
      <c r="D20" s="110" t="s">
        <v>71</v>
      </c>
      <c r="E20" s="121">
        <v>0</v>
      </c>
      <c r="F20" s="110" t="s">
        <v>71</v>
      </c>
      <c r="G20" s="123">
        <v>0</v>
      </c>
      <c r="H20" s="110" t="s">
        <v>71</v>
      </c>
      <c r="I20" s="121">
        <v>0</v>
      </c>
      <c r="J20" s="110" t="s">
        <v>71</v>
      </c>
      <c r="K20" s="110">
        <v>0</v>
      </c>
      <c r="L20" s="110">
        <v>0</v>
      </c>
    </row>
    <row r="21" spans="1:15" s="122" customFormat="1" ht="17.25">
      <c r="A21" s="110">
        <v>16</v>
      </c>
      <c r="B21" s="131" t="s">
        <v>29</v>
      </c>
      <c r="C21" s="121">
        <v>1</v>
      </c>
      <c r="D21" s="110">
        <v>0</v>
      </c>
      <c r="E21" s="126">
        <v>1000</v>
      </c>
      <c r="F21" s="137">
        <v>0</v>
      </c>
      <c r="G21" s="123">
        <v>2</v>
      </c>
      <c r="H21" s="137">
        <v>0</v>
      </c>
      <c r="I21" s="126">
        <v>101600</v>
      </c>
      <c r="J21" s="123">
        <v>0</v>
      </c>
      <c r="K21" s="110">
        <f>SUM(C21+D21+G21+H21)</f>
        <v>3</v>
      </c>
      <c r="L21" s="124">
        <f>SUM(E21+F21+I21+J21)</f>
        <v>102600</v>
      </c>
    </row>
    <row r="22" spans="1:15" s="122" customFormat="1" ht="17.25">
      <c r="A22" s="110">
        <v>17</v>
      </c>
      <c r="B22" s="131" t="s">
        <v>30</v>
      </c>
      <c r="C22" s="121">
        <v>1</v>
      </c>
      <c r="D22" s="110">
        <v>0</v>
      </c>
      <c r="E22" s="126">
        <v>1000</v>
      </c>
      <c r="F22" s="137">
        <v>0</v>
      </c>
      <c r="G22" s="123">
        <v>0</v>
      </c>
      <c r="H22" s="137">
        <v>0</v>
      </c>
      <c r="I22" s="121">
        <v>0</v>
      </c>
      <c r="J22" s="137">
        <v>0</v>
      </c>
      <c r="K22" s="110">
        <f>SUM(C22+D22+G22+H22)</f>
        <v>1</v>
      </c>
      <c r="L22" s="124">
        <f>SUM(E22+F22+I22+J22)</f>
        <v>1000</v>
      </c>
    </row>
    <row r="23" spans="1:15" s="122" customFormat="1" ht="17.25">
      <c r="A23" s="110">
        <v>18</v>
      </c>
      <c r="B23" s="131" t="s">
        <v>31</v>
      </c>
      <c r="C23" s="121">
        <v>0</v>
      </c>
      <c r="D23" s="110" t="s">
        <v>71</v>
      </c>
      <c r="E23" s="121">
        <v>0</v>
      </c>
      <c r="F23" s="110" t="s">
        <v>71</v>
      </c>
      <c r="G23" s="123">
        <v>0</v>
      </c>
      <c r="H23" s="110" t="s">
        <v>71</v>
      </c>
      <c r="I23" s="121">
        <v>0</v>
      </c>
      <c r="J23" s="110" t="s">
        <v>71</v>
      </c>
      <c r="K23" s="110">
        <v>0</v>
      </c>
      <c r="L23" s="110">
        <v>0</v>
      </c>
    </row>
    <row r="24" spans="1:15" s="122" customFormat="1" ht="17.25">
      <c r="A24" s="110">
        <v>19</v>
      </c>
      <c r="B24" s="131" t="s">
        <v>32</v>
      </c>
      <c r="C24" s="121">
        <v>0</v>
      </c>
      <c r="D24" s="110">
        <v>0</v>
      </c>
      <c r="E24" s="121">
        <v>0</v>
      </c>
      <c r="F24" s="110">
        <v>0</v>
      </c>
      <c r="G24" s="123">
        <v>13</v>
      </c>
      <c r="H24" s="110">
        <v>0</v>
      </c>
      <c r="I24" s="126">
        <v>154200</v>
      </c>
      <c r="J24" s="110">
        <v>0</v>
      </c>
      <c r="K24" s="137">
        <f>SUM(C24+G24)</f>
        <v>13</v>
      </c>
      <c r="L24" s="125">
        <f>SUM(E24+I24)</f>
        <v>154200</v>
      </c>
    </row>
    <row r="25" spans="1:15" s="122" customFormat="1" ht="17.25">
      <c r="A25" s="110">
        <v>20</v>
      </c>
      <c r="B25" s="131" t="s">
        <v>33</v>
      </c>
      <c r="C25" s="121">
        <v>0</v>
      </c>
      <c r="D25" s="110" t="s">
        <v>71</v>
      </c>
      <c r="E25" s="121">
        <v>0</v>
      </c>
      <c r="F25" s="110" t="s">
        <v>71</v>
      </c>
      <c r="G25" s="123">
        <v>0</v>
      </c>
      <c r="H25" s="110" t="s">
        <v>71</v>
      </c>
      <c r="I25" s="121">
        <v>0</v>
      </c>
      <c r="J25" s="110" t="s">
        <v>71</v>
      </c>
      <c r="K25" s="110">
        <v>0</v>
      </c>
      <c r="L25" s="110">
        <v>0</v>
      </c>
    </row>
    <row r="26" spans="1:15" s="122" customFormat="1" ht="17.25">
      <c r="A26" s="110">
        <v>21</v>
      </c>
      <c r="B26" s="131" t="s">
        <v>34</v>
      </c>
      <c r="C26" s="121">
        <v>0</v>
      </c>
      <c r="D26" s="110" t="s">
        <v>71</v>
      </c>
      <c r="E26" s="121">
        <v>0</v>
      </c>
      <c r="F26" s="110" t="s">
        <v>71</v>
      </c>
      <c r="G26" s="123">
        <v>0</v>
      </c>
      <c r="H26" s="110" t="s">
        <v>71</v>
      </c>
      <c r="I26" s="121">
        <v>0</v>
      </c>
      <c r="J26" s="110" t="s">
        <v>71</v>
      </c>
      <c r="K26" s="110">
        <v>0</v>
      </c>
      <c r="L26" s="110">
        <v>0</v>
      </c>
      <c r="O26" s="135"/>
    </row>
    <row r="27" spans="1:15" s="122" customFormat="1" ht="17.25">
      <c r="A27" s="110">
        <v>22</v>
      </c>
      <c r="B27" s="131" t="s">
        <v>35</v>
      </c>
      <c r="C27" s="121">
        <v>27</v>
      </c>
      <c r="D27" s="110">
        <v>16</v>
      </c>
      <c r="E27" s="127">
        <v>4224456</v>
      </c>
      <c r="F27" s="141">
        <v>2046295</v>
      </c>
      <c r="G27" s="123">
        <v>68</v>
      </c>
      <c r="H27" s="110">
        <v>31</v>
      </c>
      <c r="I27" s="126">
        <v>11648420.060000001</v>
      </c>
      <c r="J27" s="142">
        <v>7677199.9500000002</v>
      </c>
      <c r="K27" s="110">
        <f>SUM(C27+D27+G27+H27)</f>
        <v>142</v>
      </c>
      <c r="L27" s="124">
        <f>SUM(E27+F27+I27+J27)</f>
        <v>25596371.010000002</v>
      </c>
    </row>
    <row r="28" spans="1:15" s="122" customFormat="1" ht="17.25">
      <c r="A28" s="110">
        <v>23</v>
      </c>
      <c r="B28" s="131" t="s">
        <v>36</v>
      </c>
      <c r="C28" s="121">
        <v>3</v>
      </c>
      <c r="D28" s="110">
        <v>4</v>
      </c>
      <c r="E28" s="126">
        <v>20642</v>
      </c>
      <c r="F28" s="138">
        <v>26675</v>
      </c>
      <c r="G28" s="123">
        <v>236</v>
      </c>
      <c r="H28" s="110">
        <v>18</v>
      </c>
      <c r="I28" s="126">
        <v>18408606.359999999</v>
      </c>
      <c r="J28" s="142">
        <v>5835394.75</v>
      </c>
      <c r="K28" s="110">
        <f>SUM(C28+D28+G28+H28)</f>
        <v>261</v>
      </c>
      <c r="L28" s="124">
        <f>SUM(E28+F28+I28+J28)</f>
        <v>24291318.109999999</v>
      </c>
    </row>
    <row r="29" spans="1:15" s="122" customFormat="1" ht="17.25">
      <c r="A29" s="110">
        <v>24</v>
      </c>
      <c r="B29" s="131" t="s">
        <v>37</v>
      </c>
      <c r="C29" s="121">
        <v>35</v>
      </c>
      <c r="D29" s="157" t="s">
        <v>71</v>
      </c>
      <c r="E29" s="120">
        <v>2110494</v>
      </c>
      <c r="F29" s="120" t="s">
        <v>71</v>
      </c>
      <c r="G29" s="123">
        <v>89</v>
      </c>
      <c r="H29" s="110" t="s">
        <v>71</v>
      </c>
      <c r="I29" s="126">
        <v>7292217</v>
      </c>
      <c r="J29" s="142" t="s">
        <v>71</v>
      </c>
      <c r="K29" s="110">
        <f>SUM(C29+G29)</f>
        <v>124</v>
      </c>
      <c r="L29" s="124">
        <f>SUM(E29+I29)</f>
        <v>9402711</v>
      </c>
    </row>
    <row r="30" spans="1:15" s="122" customFormat="1" ht="17.25">
      <c r="A30" s="110">
        <v>25</v>
      </c>
      <c r="B30" s="131" t="s">
        <v>38</v>
      </c>
      <c r="C30" s="121">
        <v>208</v>
      </c>
      <c r="D30" s="110">
        <v>45</v>
      </c>
      <c r="E30" s="126">
        <v>8990455.4499999993</v>
      </c>
      <c r="F30" s="141">
        <v>1192664.6000000001</v>
      </c>
      <c r="G30" s="123">
        <v>199</v>
      </c>
      <c r="H30" s="110">
        <v>187</v>
      </c>
      <c r="I30" s="126">
        <v>10637381.419999998</v>
      </c>
      <c r="J30" s="142">
        <v>8450745.4000000004</v>
      </c>
      <c r="K30" s="110">
        <f>SUM(C30+D30+G30+H30)</f>
        <v>639</v>
      </c>
      <c r="L30" s="124">
        <f>SUM(E30+F30+I30+J30)</f>
        <v>29271246.869999997</v>
      </c>
    </row>
    <row r="31" spans="1:15" s="122" customFormat="1" ht="17.25">
      <c r="A31" s="110">
        <v>26</v>
      </c>
      <c r="B31" s="131" t="s">
        <v>39</v>
      </c>
      <c r="C31" s="121">
        <v>3</v>
      </c>
      <c r="D31" s="110" t="s">
        <v>71</v>
      </c>
      <c r="E31" s="126">
        <v>108813</v>
      </c>
      <c r="F31" s="120" t="s">
        <v>71</v>
      </c>
      <c r="G31" s="123">
        <v>6</v>
      </c>
      <c r="H31" s="110" t="s">
        <v>71</v>
      </c>
      <c r="I31" s="126">
        <v>18338.900000000001</v>
      </c>
      <c r="J31" s="120" t="s">
        <v>71</v>
      </c>
      <c r="K31" s="110">
        <f>SUM(C31+G31)</f>
        <v>9</v>
      </c>
      <c r="L31" s="125">
        <f>SUM(E31+I31)</f>
        <v>127151.9</v>
      </c>
    </row>
    <row r="32" spans="1:15" s="122" customFormat="1" ht="17.25">
      <c r="A32" s="110">
        <v>27</v>
      </c>
      <c r="B32" s="131" t="s">
        <v>40</v>
      </c>
      <c r="C32" s="121">
        <v>0</v>
      </c>
      <c r="D32" s="110" t="s">
        <v>71</v>
      </c>
      <c r="E32" s="121">
        <v>0</v>
      </c>
      <c r="F32" s="110" t="s">
        <v>71</v>
      </c>
      <c r="G32" s="123">
        <v>0</v>
      </c>
      <c r="H32" s="110" t="s">
        <v>71</v>
      </c>
      <c r="I32" s="121">
        <v>0</v>
      </c>
      <c r="J32" s="110" t="s">
        <v>71</v>
      </c>
      <c r="K32" s="110">
        <v>0</v>
      </c>
      <c r="L32" s="110">
        <v>0</v>
      </c>
    </row>
    <row r="33" spans="1:12" s="122" customFormat="1" ht="17.25">
      <c r="A33" s="110">
        <v>28</v>
      </c>
      <c r="B33" s="131" t="s">
        <v>41</v>
      </c>
      <c r="C33" s="121">
        <v>28</v>
      </c>
      <c r="D33" s="110">
        <v>0</v>
      </c>
      <c r="E33" s="126">
        <v>598134</v>
      </c>
      <c r="F33" s="137">
        <v>0</v>
      </c>
      <c r="G33" s="123">
        <v>47</v>
      </c>
      <c r="H33" s="110">
        <v>8</v>
      </c>
      <c r="I33" s="126">
        <v>2049208.67</v>
      </c>
      <c r="J33" s="142">
        <v>311900</v>
      </c>
      <c r="K33" s="110">
        <f>SUM(C33+D33+G33+H33)</f>
        <v>83</v>
      </c>
      <c r="L33" s="124">
        <f>SUM(E33+F33+I33+J33)</f>
        <v>2959242.67</v>
      </c>
    </row>
    <row r="34" spans="1:12" s="122" customFormat="1" ht="17.25">
      <c r="A34" s="110">
        <v>29</v>
      </c>
      <c r="B34" s="131" t="s">
        <v>42</v>
      </c>
      <c r="C34" s="121">
        <v>0</v>
      </c>
      <c r="D34" s="110" t="s">
        <v>71</v>
      </c>
      <c r="E34" s="121">
        <v>0</v>
      </c>
      <c r="F34" s="110" t="s">
        <v>71</v>
      </c>
      <c r="G34" s="123">
        <v>0</v>
      </c>
      <c r="H34" s="110" t="s">
        <v>71</v>
      </c>
      <c r="I34" s="121">
        <v>0</v>
      </c>
      <c r="J34" s="110" t="s">
        <v>71</v>
      </c>
      <c r="K34" s="110">
        <v>0</v>
      </c>
      <c r="L34" s="110">
        <v>0</v>
      </c>
    </row>
    <row r="35" spans="1:12" s="122" customFormat="1" ht="17.25">
      <c r="A35" s="110">
        <v>30</v>
      </c>
      <c r="B35" s="131" t="s">
        <v>43</v>
      </c>
      <c r="C35" s="121">
        <v>43</v>
      </c>
      <c r="D35" s="110">
        <v>3</v>
      </c>
      <c r="E35" s="126">
        <v>1333095</v>
      </c>
      <c r="F35" s="141">
        <v>11100</v>
      </c>
      <c r="G35" s="123">
        <v>50</v>
      </c>
      <c r="H35" s="110">
        <v>7</v>
      </c>
      <c r="I35" s="126">
        <v>3833555</v>
      </c>
      <c r="J35" s="142">
        <v>41000</v>
      </c>
      <c r="K35" s="110">
        <f>SUM(C35+D35+G35+H35)</f>
        <v>103</v>
      </c>
      <c r="L35" s="124">
        <f>SUM(E35+F35+I35+J35)</f>
        <v>5218750</v>
      </c>
    </row>
    <row r="36" spans="1:12" s="122" customFormat="1" ht="17.25">
      <c r="A36" s="110">
        <v>31</v>
      </c>
      <c r="B36" s="131" t="s">
        <v>44</v>
      </c>
      <c r="C36" s="121">
        <v>0</v>
      </c>
      <c r="D36" s="110" t="s">
        <v>71</v>
      </c>
      <c r="E36" s="121">
        <v>0</v>
      </c>
      <c r="F36" s="110" t="s">
        <v>71</v>
      </c>
      <c r="G36" s="123">
        <v>0</v>
      </c>
      <c r="H36" s="110" t="s">
        <v>71</v>
      </c>
      <c r="I36" s="121">
        <v>0</v>
      </c>
      <c r="J36" s="110" t="s">
        <v>71</v>
      </c>
      <c r="K36" s="110">
        <v>0</v>
      </c>
      <c r="L36" s="110">
        <v>0</v>
      </c>
    </row>
    <row r="37" spans="1:12" s="122" customFormat="1" ht="17.25">
      <c r="A37" s="110">
        <v>32</v>
      </c>
      <c r="B37" s="131" t="s">
        <v>45</v>
      </c>
      <c r="C37" s="121">
        <v>0</v>
      </c>
      <c r="D37" s="110" t="s">
        <v>71</v>
      </c>
      <c r="E37" s="121">
        <v>0</v>
      </c>
      <c r="F37" s="110" t="s">
        <v>71</v>
      </c>
      <c r="G37" s="123">
        <v>0</v>
      </c>
      <c r="H37" s="110" t="s">
        <v>71</v>
      </c>
      <c r="I37" s="121">
        <v>0</v>
      </c>
      <c r="J37" s="110" t="s">
        <v>71</v>
      </c>
      <c r="K37" s="110">
        <v>0</v>
      </c>
      <c r="L37" s="110">
        <v>0</v>
      </c>
    </row>
    <row r="38" spans="1:12" s="122" customFormat="1" ht="17.25">
      <c r="A38" s="110">
        <v>33</v>
      </c>
      <c r="B38" s="131" t="s">
        <v>46</v>
      </c>
      <c r="C38" s="121">
        <v>0</v>
      </c>
      <c r="D38" s="110" t="s">
        <v>71</v>
      </c>
      <c r="E38" s="121">
        <v>0</v>
      </c>
      <c r="F38" s="110" t="s">
        <v>71</v>
      </c>
      <c r="G38" s="123">
        <v>0</v>
      </c>
      <c r="H38" s="110" t="s">
        <v>71</v>
      </c>
      <c r="I38" s="121">
        <v>0</v>
      </c>
      <c r="J38" s="110" t="s">
        <v>71</v>
      </c>
      <c r="K38" s="110">
        <v>0</v>
      </c>
      <c r="L38" s="110">
        <v>0</v>
      </c>
    </row>
    <row r="39" spans="1:12" s="122" customFormat="1" ht="17.25">
      <c r="A39" s="110">
        <v>34</v>
      </c>
      <c r="B39" s="131" t="s">
        <v>47</v>
      </c>
      <c r="C39" s="121">
        <v>137</v>
      </c>
      <c r="D39" s="110">
        <v>70</v>
      </c>
      <c r="E39" s="126">
        <v>6498657</v>
      </c>
      <c r="F39" s="120">
        <v>2914327</v>
      </c>
      <c r="G39" s="123">
        <v>44</v>
      </c>
      <c r="H39" s="110">
        <v>231</v>
      </c>
      <c r="I39" s="126">
        <v>7179023.4199999999</v>
      </c>
      <c r="J39" s="120">
        <v>32062334.199999999</v>
      </c>
      <c r="K39" s="110">
        <f>SUM(C39+D39+G39+H39)</f>
        <v>482</v>
      </c>
      <c r="L39" s="125">
        <f>SUM(E39+F39+I39+J39)</f>
        <v>48654341.619999997</v>
      </c>
    </row>
    <row r="40" spans="1:12" s="122" customFormat="1" ht="17.25">
      <c r="A40" s="110">
        <v>35</v>
      </c>
      <c r="B40" s="131" t="s">
        <v>48</v>
      </c>
      <c r="C40" s="121">
        <v>0</v>
      </c>
      <c r="D40" s="110" t="s">
        <v>71</v>
      </c>
      <c r="E40" s="121">
        <v>0</v>
      </c>
      <c r="F40" s="110" t="s">
        <v>71</v>
      </c>
      <c r="G40" s="123">
        <v>0</v>
      </c>
      <c r="H40" s="110" t="s">
        <v>71</v>
      </c>
      <c r="I40" s="121">
        <v>0</v>
      </c>
      <c r="J40" s="110" t="s">
        <v>71</v>
      </c>
      <c r="K40" s="110">
        <v>0</v>
      </c>
      <c r="L40" s="110">
        <v>0</v>
      </c>
    </row>
    <row r="41" spans="1:12" s="122" customFormat="1" ht="17.25">
      <c r="A41" s="110">
        <v>36</v>
      </c>
      <c r="B41" s="131" t="s">
        <v>49</v>
      </c>
      <c r="C41" s="121">
        <v>1</v>
      </c>
      <c r="D41" s="110">
        <v>22</v>
      </c>
      <c r="E41" s="141">
        <v>25700</v>
      </c>
      <c r="F41" s="120">
        <v>409687.60000000003</v>
      </c>
      <c r="G41" s="123">
        <v>5</v>
      </c>
      <c r="H41" s="110">
        <v>75</v>
      </c>
      <c r="I41" s="126">
        <v>969682.34</v>
      </c>
      <c r="J41" s="120">
        <v>11072644.4</v>
      </c>
      <c r="K41" s="110">
        <f>SUM(C41+D41+G41+H41)</f>
        <v>103</v>
      </c>
      <c r="L41" s="124">
        <f>SUM(E41+F41+I41+J41)</f>
        <v>12477714.34</v>
      </c>
    </row>
    <row r="42" spans="1:12" s="122" customFormat="1" ht="17.25">
      <c r="A42" s="110">
        <v>37</v>
      </c>
      <c r="B42" s="131" t="s">
        <v>50</v>
      </c>
      <c r="C42" s="121">
        <v>0</v>
      </c>
      <c r="D42" s="110" t="s">
        <v>71</v>
      </c>
      <c r="E42" s="121">
        <v>0</v>
      </c>
      <c r="F42" s="110" t="s">
        <v>71</v>
      </c>
      <c r="G42" s="123">
        <v>5</v>
      </c>
      <c r="H42" s="110" t="s">
        <v>71</v>
      </c>
      <c r="I42" s="126">
        <v>96980</v>
      </c>
      <c r="J42" s="110" t="s">
        <v>71</v>
      </c>
      <c r="K42" s="137">
        <f>SUM(C42+G42)</f>
        <v>5</v>
      </c>
      <c r="L42" s="125">
        <f>SUM(E42+I42)</f>
        <v>96980</v>
      </c>
    </row>
    <row r="43" spans="1:12" s="122" customFormat="1" ht="17.25">
      <c r="A43" s="110">
        <v>38</v>
      </c>
      <c r="B43" s="131" t="s">
        <v>51</v>
      </c>
      <c r="C43" s="121">
        <v>6</v>
      </c>
      <c r="D43" s="110">
        <v>1</v>
      </c>
      <c r="E43" s="126">
        <v>143817</v>
      </c>
      <c r="F43" s="120">
        <v>2850</v>
      </c>
      <c r="G43" s="123">
        <v>29</v>
      </c>
      <c r="H43" s="110">
        <v>3</v>
      </c>
      <c r="I43" s="126">
        <v>11861042</v>
      </c>
      <c r="J43" s="142">
        <v>11350</v>
      </c>
      <c r="K43" s="110">
        <f>SUM(C43+D43+G43+H43)</f>
        <v>39</v>
      </c>
      <c r="L43" s="124">
        <f>SUM(E43+F43+I43+J43)</f>
        <v>12019059</v>
      </c>
    </row>
    <row r="44" spans="1:12" s="122" customFormat="1" ht="17.25">
      <c r="A44" s="110">
        <v>39</v>
      </c>
      <c r="B44" s="131" t="s">
        <v>52</v>
      </c>
      <c r="C44" s="121">
        <v>0</v>
      </c>
      <c r="D44" s="110" t="s">
        <v>71</v>
      </c>
      <c r="E44" s="121">
        <v>0</v>
      </c>
      <c r="F44" s="110" t="s">
        <v>71</v>
      </c>
      <c r="G44" s="123">
        <v>0</v>
      </c>
      <c r="H44" s="110" t="s">
        <v>71</v>
      </c>
      <c r="I44" s="121">
        <v>0</v>
      </c>
      <c r="J44" s="110" t="s">
        <v>71</v>
      </c>
      <c r="K44" s="110">
        <v>0</v>
      </c>
      <c r="L44" s="110">
        <v>0</v>
      </c>
    </row>
    <row r="45" spans="1:12" s="122" customFormat="1" ht="17.25">
      <c r="A45" s="81">
        <v>40</v>
      </c>
      <c r="B45" s="82" t="s">
        <v>53</v>
      </c>
      <c r="C45" s="121">
        <v>5</v>
      </c>
      <c r="D45" s="110" t="s">
        <v>71</v>
      </c>
      <c r="E45" s="126">
        <v>16580</v>
      </c>
      <c r="F45" s="120" t="s">
        <v>71</v>
      </c>
      <c r="G45" s="123">
        <v>7</v>
      </c>
      <c r="H45" s="110" t="s">
        <v>71</v>
      </c>
      <c r="I45" s="126">
        <v>889400</v>
      </c>
      <c r="J45" s="120" t="s">
        <v>71</v>
      </c>
      <c r="K45" s="110">
        <f>SUM(C45+G45)</f>
        <v>12</v>
      </c>
      <c r="L45" s="125">
        <f>SUM(E45+I45)</f>
        <v>905980</v>
      </c>
    </row>
    <row r="46" spans="1:12" s="122" customFormat="1" ht="17.25">
      <c r="A46" s="83"/>
      <c r="B46" s="136"/>
      <c r="C46" s="83"/>
      <c r="D46" s="83"/>
      <c r="E46" s="109" t="s">
        <v>1983</v>
      </c>
      <c r="F46" s="84">
        <f>SUM(F6:F45)</f>
        <v>15636310.259999998</v>
      </c>
      <c r="G46" s="83"/>
      <c r="H46" s="83"/>
      <c r="I46" s="109" t="s">
        <v>1983</v>
      </c>
      <c r="J46" s="85">
        <f>SUM(J6:J45)</f>
        <v>70830628.810000002</v>
      </c>
      <c r="K46" s="83" t="s">
        <v>54</v>
      </c>
      <c r="L46" s="86">
        <f>SUM(L6:L45)</f>
        <v>252808510.09999999</v>
      </c>
    </row>
    <row r="47" spans="1:12" s="122" customFormat="1" ht="17.25">
      <c r="A47" s="112"/>
      <c r="C47" s="112"/>
      <c r="D47" s="112"/>
      <c r="E47" s="113"/>
      <c r="F47" s="113"/>
      <c r="G47" s="112"/>
      <c r="H47" s="112"/>
      <c r="I47" s="113"/>
      <c r="J47" s="113"/>
      <c r="K47" s="112"/>
      <c r="L47" s="6"/>
    </row>
    <row r="48" spans="1:12">
      <c r="A48" s="7"/>
      <c r="B48" s="5"/>
      <c r="C48" s="8"/>
      <c r="D48" s="7"/>
      <c r="E48" s="9"/>
      <c r="F48" s="10"/>
      <c r="G48" s="8"/>
      <c r="H48" s="11"/>
      <c r="I48" s="4"/>
      <c r="J48" s="10"/>
      <c r="K48" s="12"/>
      <c r="L48" s="50"/>
    </row>
    <row r="49" spans="1:12">
      <c r="A49" s="7"/>
      <c r="B49" s="5"/>
      <c r="C49" s="8"/>
      <c r="D49" s="7"/>
      <c r="E49" s="9"/>
      <c r="F49" s="10"/>
      <c r="G49" s="8"/>
      <c r="H49" s="7"/>
      <c r="I49" s="4"/>
      <c r="J49" s="10" t="s">
        <v>56</v>
      </c>
      <c r="K49" s="12"/>
      <c r="L49" s="51"/>
    </row>
    <row r="50" spans="1:12">
      <c r="A50" s="7"/>
      <c r="B50" s="5"/>
      <c r="C50" s="8"/>
      <c r="D50" s="7"/>
      <c r="E50" s="9"/>
      <c r="F50" s="10"/>
      <c r="G50" s="8"/>
      <c r="H50" s="7"/>
      <c r="I50" s="4"/>
      <c r="J50" s="10"/>
      <c r="K50" s="12"/>
      <c r="L50" s="50"/>
    </row>
  </sheetData>
  <mergeCells count="7">
    <mergeCell ref="B2:L2"/>
    <mergeCell ref="B3:L3"/>
    <mergeCell ref="A4:A5"/>
    <mergeCell ref="B4:B5"/>
    <mergeCell ref="C4:F4"/>
    <mergeCell ref="G4:J4"/>
    <mergeCell ref="K4:L4"/>
  </mergeCells>
  <phoneticPr fontId="2" type="noConversion"/>
  <pageMargins left="0.59" right="0.59" top="0.59" bottom="0.59" header="0" footer="0"/>
  <pageSetup paperSize="9" scale="85" orientation="landscape" r:id="rId1"/>
  <headerFooter>
    <oddHeader xml:space="preserve">&amp;R
&amp;P
</oddHeader>
  </headerFooter>
  <ignoredErrors>
    <ignoredError sqref="K9:L9 K29:L30 K42:L4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EA61-8A4C-452C-94FE-84E3913DC1B0}">
  <sheetPr>
    <tabColor rgb="FF00B050"/>
  </sheetPr>
  <dimension ref="A1:I7"/>
  <sheetViews>
    <sheetView zoomScale="130" zoomScaleNormal="130" workbookViewId="0">
      <selection activeCell="A2" sqref="A2:I2"/>
    </sheetView>
  </sheetViews>
  <sheetFormatPr defaultColWidth="9" defaultRowHeight="24"/>
  <cols>
    <col min="1" max="1" width="5.75" style="15" customWidth="1"/>
    <col min="2" max="2" width="19.125" style="17" customWidth="1"/>
    <col min="3" max="3" width="13.875" style="18" customWidth="1"/>
    <col min="4" max="4" width="13.125" style="18" customWidth="1"/>
    <col min="5" max="5" width="15.125" style="15" customWidth="1"/>
    <col min="6" max="7" width="18.75" style="17" customWidth="1"/>
    <col min="8" max="8" width="14.875" style="15" customWidth="1"/>
    <col min="9" max="9" width="20.87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29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02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2"/>
      <c r="B6" s="29" t="s">
        <v>58</v>
      </c>
      <c r="C6" s="352" t="s">
        <v>60</v>
      </c>
      <c r="D6" s="353"/>
      <c r="E6" s="353"/>
      <c r="F6" s="353"/>
      <c r="G6" s="353"/>
      <c r="H6" s="353"/>
      <c r="I6" s="354"/>
    </row>
    <row r="7" spans="1:9" s="21" customFormat="1" ht="15.75">
      <c r="A7" s="22"/>
      <c r="B7" s="41" t="s">
        <v>59</v>
      </c>
      <c r="C7" s="352" t="s">
        <v>62</v>
      </c>
      <c r="D7" s="353"/>
      <c r="E7" s="353"/>
      <c r="F7" s="353"/>
      <c r="G7" s="353"/>
      <c r="H7" s="353"/>
      <c r="I7" s="354"/>
    </row>
  </sheetData>
  <mergeCells count="6">
    <mergeCell ref="C7:I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5F56-8FCD-4659-9DF0-2C26FAB02708}">
  <sheetPr>
    <tabColor rgb="FF00B050"/>
  </sheetPr>
  <dimension ref="A1:I9"/>
  <sheetViews>
    <sheetView zoomScale="130" zoomScaleNormal="130" workbookViewId="0">
      <selection activeCell="A6" sqref="A6:I7"/>
    </sheetView>
  </sheetViews>
  <sheetFormatPr defaultColWidth="9" defaultRowHeight="24"/>
  <cols>
    <col min="1" max="1" width="5.75" style="15" customWidth="1"/>
    <col min="2" max="2" width="25.375" style="17" customWidth="1"/>
    <col min="3" max="3" width="13.25" style="18" customWidth="1"/>
    <col min="4" max="4" width="12" style="54" customWidth="1"/>
    <col min="5" max="5" width="14.75" style="15" customWidth="1"/>
    <col min="6" max="6" width="20.625" style="17" customWidth="1"/>
    <col min="7" max="7" width="20.75" style="17" customWidth="1"/>
    <col min="8" max="8" width="15" style="15" customWidth="1"/>
    <col min="9" max="9" width="18.62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30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2"/>
      <c r="B6" s="29" t="s">
        <v>58</v>
      </c>
      <c r="C6" s="352" t="s">
        <v>60</v>
      </c>
      <c r="D6" s="353"/>
      <c r="E6" s="353"/>
      <c r="F6" s="353"/>
      <c r="G6" s="353"/>
      <c r="H6" s="353"/>
      <c r="I6" s="354"/>
    </row>
    <row r="7" spans="1:9" s="21" customFormat="1" ht="15.75">
      <c r="A7" s="22"/>
      <c r="B7" s="41" t="s">
        <v>59</v>
      </c>
      <c r="C7" s="352" t="s">
        <v>62</v>
      </c>
      <c r="D7" s="353"/>
      <c r="E7" s="353"/>
      <c r="F7" s="353"/>
      <c r="G7" s="353"/>
      <c r="H7" s="353"/>
      <c r="I7" s="354"/>
    </row>
    <row r="8" spans="1:9" s="21" customFormat="1" ht="15.75">
      <c r="A8" s="25"/>
      <c r="B8" s="59"/>
      <c r="C8" s="60"/>
      <c r="D8" s="108"/>
      <c r="E8" s="25"/>
      <c r="F8" s="59"/>
      <c r="G8" s="59"/>
      <c r="H8" s="25"/>
      <c r="I8" s="59"/>
    </row>
    <row r="9" spans="1:9" s="21" customFormat="1" ht="15.75">
      <c r="A9" s="25"/>
      <c r="B9" s="59"/>
      <c r="C9" s="60"/>
      <c r="D9" s="108"/>
      <c r="E9" s="25"/>
      <c r="F9" s="59"/>
      <c r="G9" s="59"/>
      <c r="H9" s="25"/>
      <c r="I9" s="59"/>
    </row>
  </sheetData>
  <mergeCells count="6">
    <mergeCell ref="C7:I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39A3-C060-47BB-A69B-835A2DB6A3BB}">
  <sheetPr>
    <tabColor rgb="FF00B050"/>
  </sheetPr>
  <dimension ref="A1:I381"/>
  <sheetViews>
    <sheetView zoomScale="120" zoomScaleNormal="120" zoomScalePageLayoutView="120" workbookViewId="0">
      <selection activeCell="A6" sqref="A6:XFD7"/>
    </sheetView>
  </sheetViews>
  <sheetFormatPr defaultColWidth="9" defaultRowHeight="24"/>
  <cols>
    <col min="1" max="1" width="5.75" style="61" customWidth="1"/>
    <col min="2" max="2" width="25.5" style="45" bestFit="1" customWidth="1"/>
    <col min="3" max="3" width="14" style="18" customWidth="1"/>
    <col min="4" max="4" width="13.25" style="18" customWidth="1"/>
    <col min="5" max="5" width="13.75" style="15" customWidth="1"/>
    <col min="6" max="6" width="19.75" style="17" customWidth="1"/>
    <col min="7" max="7" width="20.75" style="17" customWidth="1"/>
    <col min="8" max="8" width="14.25" style="15" customWidth="1"/>
    <col min="9" max="9" width="20.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32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1529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1" customFormat="1" ht="15.75">
      <c r="A6" s="42"/>
      <c r="B6" s="29" t="s">
        <v>58</v>
      </c>
      <c r="C6" s="352" t="s">
        <v>60</v>
      </c>
      <c r="D6" s="353"/>
      <c r="E6" s="353"/>
      <c r="F6" s="353"/>
      <c r="G6" s="353"/>
      <c r="H6" s="353"/>
      <c r="I6" s="354"/>
    </row>
    <row r="7" spans="1:9" s="31" customFormat="1" ht="15.75">
      <c r="A7" s="22"/>
      <c r="B7" s="41" t="s">
        <v>59</v>
      </c>
      <c r="C7" s="352" t="s">
        <v>62</v>
      </c>
      <c r="D7" s="353"/>
      <c r="E7" s="353"/>
      <c r="F7" s="353"/>
      <c r="G7" s="353"/>
      <c r="H7" s="353"/>
      <c r="I7" s="354"/>
    </row>
    <row r="8" spans="1:9" s="152" customFormat="1" ht="18">
      <c r="A8" s="31"/>
      <c r="B8" s="56"/>
      <c r="C8" s="55"/>
      <c r="D8" s="55"/>
      <c r="E8" s="31"/>
      <c r="F8" s="56"/>
      <c r="G8" s="56"/>
      <c r="H8" s="31"/>
      <c r="I8" s="56"/>
    </row>
    <row r="9" spans="1:9" s="152" customFormat="1" ht="18">
      <c r="A9" s="31"/>
      <c r="B9" s="56"/>
      <c r="C9" s="55"/>
      <c r="D9" s="55"/>
      <c r="E9" s="31"/>
      <c r="F9" s="56"/>
      <c r="G9" s="56"/>
      <c r="H9" s="31"/>
      <c r="I9" s="56"/>
    </row>
    <row r="10" spans="1:9">
      <c r="A10" s="31"/>
      <c r="B10" s="56"/>
      <c r="C10" s="55"/>
      <c r="D10" s="55"/>
      <c r="E10" s="31"/>
      <c r="F10" s="56"/>
      <c r="G10" s="56"/>
      <c r="H10" s="31"/>
      <c r="I10" s="56"/>
    </row>
    <row r="11" spans="1:9">
      <c r="A11" s="31"/>
      <c r="B11" s="56"/>
      <c r="C11" s="55"/>
      <c r="D11" s="55"/>
      <c r="E11" s="31"/>
      <c r="F11" s="56"/>
      <c r="G11" s="56"/>
      <c r="H11" s="31"/>
      <c r="I11" s="56"/>
    </row>
    <row r="12" spans="1:9">
      <c r="A12" s="31"/>
      <c r="B12" s="56"/>
      <c r="C12" s="55"/>
      <c r="D12" s="55"/>
      <c r="E12" s="31"/>
      <c r="F12" s="56"/>
      <c r="G12" s="56"/>
      <c r="H12" s="31"/>
      <c r="I12" s="56"/>
    </row>
    <row r="13" spans="1:9">
      <c r="A13" s="31"/>
      <c r="B13" s="56"/>
      <c r="C13" s="55"/>
      <c r="D13" s="55"/>
      <c r="E13" s="31"/>
      <c r="F13" s="56"/>
      <c r="G13" s="56"/>
      <c r="H13" s="31"/>
      <c r="I13" s="56"/>
    </row>
    <row r="14" spans="1:9">
      <c r="A14" s="31"/>
      <c r="B14" s="56"/>
      <c r="C14" s="55"/>
      <c r="D14" s="55"/>
      <c r="E14" s="31"/>
      <c r="F14" s="56"/>
      <c r="G14" s="56"/>
      <c r="H14" s="31"/>
      <c r="I14" s="56"/>
    </row>
    <row r="15" spans="1:9">
      <c r="A15" s="31"/>
      <c r="B15" s="56"/>
      <c r="C15" s="55"/>
      <c r="D15" s="55"/>
      <c r="E15" s="31"/>
      <c r="F15" s="56"/>
      <c r="G15" s="56"/>
      <c r="H15" s="31"/>
      <c r="I15" s="56"/>
    </row>
    <row r="16" spans="1:9">
      <c r="A16" s="31"/>
      <c r="B16" s="56"/>
      <c r="C16" s="55"/>
      <c r="D16" s="55"/>
      <c r="E16" s="31"/>
      <c r="F16" s="56"/>
      <c r="G16" s="56"/>
      <c r="H16" s="31"/>
      <c r="I16" s="56"/>
    </row>
    <row r="17" spans="1:9">
      <c r="A17" s="31"/>
      <c r="B17" s="56"/>
      <c r="C17" s="55"/>
      <c r="D17" s="55"/>
      <c r="E17" s="31"/>
      <c r="F17" s="56"/>
      <c r="G17" s="56"/>
      <c r="H17" s="31"/>
      <c r="I17" s="56"/>
    </row>
    <row r="18" spans="1:9">
      <c r="A18" s="31"/>
      <c r="B18" s="56"/>
      <c r="C18" s="55"/>
      <c r="D18" s="55"/>
      <c r="E18" s="31"/>
      <c r="F18" s="56"/>
      <c r="G18" s="56"/>
      <c r="H18" s="31"/>
      <c r="I18" s="56"/>
    </row>
    <row r="19" spans="1:9">
      <c r="A19" s="31"/>
      <c r="B19" s="56"/>
      <c r="C19" s="55"/>
      <c r="D19" s="55"/>
      <c r="E19" s="31"/>
      <c r="F19" s="56"/>
      <c r="G19" s="56"/>
      <c r="H19" s="31"/>
      <c r="I19" s="56"/>
    </row>
    <row r="20" spans="1:9">
      <c r="A20" s="31"/>
      <c r="B20" s="56"/>
      <c r="C20" s="55"/>
      <c r="D20" s="55"/>
      <c r="E20" s="31"/>
      <c r="F20" s="56"/>
      <c r="G20" s="56"/>
      <c r="H20" s="31"/>
      <c r="I20" s="56"/>
    </row>
    <row r="21" spans="1:9">
      <c r="A21" s="31"/>
      <c r="B21" s="56"/>
      <c r="C21" s="55"/>
      <c r="D21" s="55"/>
      <c r="E21" s="31"/>
      <c r="F21" s="56"/>
      <c r="G21" s="56"/>
      <c r="H21" s="31"/>
      <c r="I21" s="56"/>
    </row>
    <row r="22" spans="1:9">
      <c r="A22" s="31"/>
      <c r="B22" s="56"/>
      <c r="C22" s="55"/>
      <c r="D22" s="55"/>
      <c r="E22" s="31"/>
      <c r="F22" s="56"/>
      <c r="G22" s="56"/>
      <c r="H22" s="31"/>
      <c r="I22" s="56"/>
    </row>
    <row r="23" spans="1:9">
      <c r="A23" s="31"/>
      <c r="B23" s="56"/>
      <c r="C23" s="55"/>
      <c r="D23" s="55"/>
      <c r="E23" s="31"/>
      <c r="F23" s="56"/>
      <c r="G23" s="56"/>
      <c r="H23" s="31"/>
      <c r="I23" s="56"/>
    </row>
    <row r="24" spans="1:9">
      <c r="A24" s="31"/>
      <c r="B24" s="56"/>
      <c r="C24" s="55"/>
      <c r="D24" s="55"/>
      <c r="E24" s="31"/>
      <c r="F24" s="56"/>
      <c r="G24" s="56"/>
      <c r="H24" s="31"/>
      <c r="I24" s="56"/>
    </row>
    <row r="25" spans="1:9">
      <c r="A25" s="31"/>
      <c r="B25" s="56"/>
      <c r="C25" s="55"/>
      <c r="D25" s="55"/>
      <c r="E25" s="31"/>
      <c r="F25" s="56"/>
      <c r="G25" s="56"/>
      <c r="H25" s="31"/>
      <c r="I25" s="56"/>
    </row>
    <row r="26" spans="1:9">
      <c r="A26" s="31"/>
      <c r="B26" s="56"/>
      <c r="C26" s="55"/>
      <c r="D26" s="55"/>
      <c r="E26" s="31"/>
      <c r="F26" s="56"/>
      <c r="G26" s="56"/>
      <c r="H26" s="31"/>
      <c r="I26" s="56"/>
    </row>
    <row r="27" spans="1:9">
      <c r="A27" s="31"/>
      <c r="B27" s="56"/>
      <c r="C27" s="55"/>
      <c r="D27" s="55"/>
      <c r="E27" s="31"/>
      <c r="F27" s="56"/>
      <c r="G27" s="56"/>
      <c r="H27" s="31"/>
      <c r="I27" s="56"/>
    </row>
    <row r="28" spans="1:9">
      <c r="A28" s="31"/>
      <c r="B28" s="56"/>
      <c r="C28" s="55"/>
      <c r="D28" s="55"/>
      <c r="E28" s="31"/>
      <c r="F28" s="56"/>
      <c r="G28" s="56"/>
      <c r="H28" s="31"/>
      <c r="I28" s="56"/>
    </row>
    <row r="29" spans="1:9">
      <c r="A29" s="31"/>
      <c r="B29" s="56"/>
      <c r="C29" s="55"/>
      <c r="D29" s="55"/>
      <c r="E29" s="31"/>
      <c r="F29" s="56"/>
      <c r="G29" s="56"/>
      <c r="H29" s="31"/>
      <c r="I29" s="56"/>
    </row>
    <row r="30" spans="1:9">
      <c r="A30" s="31"/>
      <c r="B30" s="56"/>
      <c r="C30" s="55"/>
      <c r="D30" s="55"/>
      <c r="E30" s="31"/>
      <c r="F30" s="56"/>
      <c r="G30" s="56"/>
      <c r="H30" s="31"/>
      <c r="I30" s="56"/>
    </row>
    <row r="31" spans="1:9">
      <c r="A31" s="31"/>
      <c r="B31" s="56"/>
      <c r="C31" s="55"/>
      <c r="D31" s="55"/>
      <c r="E31" s="31"/>
      <c r="F31" s="56"/>
      <c r="G31" s="56"/>
      <c r="H31" s="31"/>
      <c r="I31" s="56"/>
    </row>
    <row r="32" spans="1:9">
      <c r="A32" s="31"/>
      <c r="B32" s="56"/>
      <c r="C32" s="55"/>
      <c r="D32" s="55"/>
      <c r="E32" s="31"/>
      <c r="F32" s="56"/>
      <c r="G32" s="56"/>
      <c r="H32" s="31"/>
      <c r="I32" s="56"/>
    </row>
    <row r="33" spans="1:9">
      <c r="A33" s="31"/>
      <c r="B33" s="56"/>
      <c r="C33" s="55"/>
      <c r="D33" s="55"/>
      <c r="E33" s="31"/>
      <c r="F33" s="56"/>
      <c r="G33" s="56"/>
      <c r="H33" s="31"/>
      <c r="I33" s="56"/>
    </row>
    <row r="34" spans="1:9">
      <c r="A34" s="31"/>
      <c r="B34" s="56"/>
      <c r="C34" s="55"/>
      <c r="D34" s="55"/>
      <c r="E34" s="31"/>
      <c r="F34" s="56"/>
      <c r="G34" s="56"/>
      <c r="H34" s="31"/>
      <c r="I34" s="56"/>
    </row>
    <row r="35" spans="1:9">
      <c r="A35" s="31"/>
      <c r="B35" s="56"/>
      <c r="C35" s="55"/>
      <c r="D35" s="55"/>
      <c r="E35" s="31"/>
      <c r="F35" s="56"/>
      <c r="G35" s="56"/>
      <c r="H35" s="31"/>
      <c r="I35" s="56"/>
    </row>
    <row r="36" spans="1:9">
      <c r="A36" s="31"/>
      <c r="B36" s="56"/>
      <c r="C36" s="55"/>
      <c r="D36" s="55"/>
      <c r="E36" s="31"/>
      <c r="F36" s="56"/>
      <c r="G36" s="56"/>
      <c r="H36" s="31"/>
      <c r="I36" s="56"/>
    </row>
    <row r="37" spans="1:9">
      <c r="A37" s="31"/>
      <c r="B37" s="56"/>
      <c r="C37" s="55"/>
      <c r="D37" s="55"/>
      <c r="E37" s="31"/>
      <c r="F37" s="56"/>
      <c r="G37" s="56"/>
      <c r="H37" s="31"/>
      <c r="I37" s="56"/>
    </row>
    <row r="38" spans="1:9">
      <c r="A38" s="31"/>
      <c r="B38" s="56"/>
      <c r="C38" s="55"/>
      <c r="D38" s="55"/>
      <c r="E38" s="31"/>
      <c r="F38" s="56"/>
      <c r="G38" s="56"/>
      <c r="H38" s="31"/>
      <c r="I38" s="56"/>
    </row>
    <row r="39" spans="1:9">
      <c r="A39" s="31"/>
      <c r="B39" s="56"/>
      <c r="C39" s="55"/>
      <c r="D39" s="55"/>
      <c r="E39" s="31"/>
      <c r="F39" s="56"/>
      <c r="G39" s="56"/>
      <c r="H39" s="31"/>
      <c r="I39" s="56"/>
    </row>
    <row r="40" spans="1:9">
      <c r="A40" s="31"/>
      <c r="B40" s="56"/>
      <c r="C40" s="55"/>
      <c r="D40" s="55"/>
      <c r="E40" s="31"/>
      <c r="F40" s="56"/>
      <c r="G40" s="56"/>
      <c r="H40" s="31"/>
      <c r="I40" s="56"/>
    </row>
    <row r="41" spans="1:9">
      <c r="A41" s="31"/>
      <c r="B41" s="56"/>
      <c r="C41" s="55"/>
      <c r="D41" s="55"/>
      <c r="E41" s="31"/>
      <c r="F41" s="56"/>
      <c r="G41" s="56"/>
      <c r="H41" s="31"/>
      <c r="I41" s="56"/>
    </row>
    <row r="42" spans="1:9">
      <c r="A42" s="31"/>
      <c r="B42" s="56"/>
      <c r="C42" s="55"/>
      <c r="D42" s="55"/>
      <c r="E42" s="31"/>
      <c r="F42" s="56"/>
      <c r="G42" s="56"/>
      <c r="H42" s="31"/>
      <c r="I42" s="56"/>
    </row>
    <row r="43" spans="1:9">
      <c r="A43" s="31"/>
      <c r="B43" s="56"/>
      <c r="C43" s="55"/>
      <c r="D43" s="55"/>
      <c r="E43" s="31"/>
      <c r="F43" s="56"/>
      <c r="G43" s="56"/>
      <c r="H43" s="31"/>
      <c r="I43" s="56"/>
    </row>
    <row r="44" spans="1:9">
      <c r="A44" s="31"/>
      <c r="B44" s="56"/>
      <c r="C44" s="55"/>
      <c r="D44" s="55"/>
      <c r="E44" s="31"/>
      <c r="F44" s="56"/>
      <c r="G44" s="56"/>
      <c r="H44" s="31"/>
      <c r="I44" s="56"/>
    </row>
    <row r="45" spans="1:9">
      <c r="A45" s="31"/>
      <c r="B45" s="56"/>
      <c r="C45" s="55"/>
      <c r="D45" s="55"/>
      <c r="E45" s="31"/>
      <c r="F45" s="56"/>
      <c r="G45" s="56"/>
      <c r="H45" s="31"/>
      <c r="I45" s="56"/>
    </row>
    <row r="46" spans="1:9">
      <c r="A46" s="31"/>
      <c r="B46" s="56"/>
      <c r="C46" s="55"/>
      <c r="D46" s="55"/>
      <c r="E46" s="31"/>
      <c r="F46" s="56"/>
      <c r="G46" s="56"/>
      <c r="H46" s="31"/>
      <c r="I46" s="56"/>
    </row>
    <row r="47" spans="1:9">
      <c r="A47" s="31"/>
      <c r="B47" s="56"/>
      <c r="C47" s="55"/>
      <c r="D47" s="55"/>
      <c r="E47" s="31"/>
      <c r="F47" s="56"/>
      <c r="G47" s="56"/>
      <c r="H47" s="31"/>
      <c r="I47" s="56"/>
    </row>
    <row r="48" spans="1:9">
      <c r="A48" s="31"/>
      <c r="B48" s="56"/>
      <c r="C48" s="55"/>
      <c r="D48" s="55"/>
      <c r="E48" s="31"/>
      <c r="F48" s="56"/>
      <c r="G48" s="56"/>
      <c r="H48" s="31"/>
      <c r="I48" s="56"/>
    </row>
    <row r="49" spans="1:9">
      <c r="A49" s="31"/>
      <c r="B49" s="56"/>
      <c r="C49" s="55"/>
      <c r="D49" s="55"/>
      <c r="E49" s="31"/>
      <c r="F49" s="56"/>
      <c r="G49" s="56"/>
      <c r="H49" s="31"/>
      <c r="I49" s="56"/>
    </row>
    <row r="50" spans="1:9">
      <c r="A50" s="31"/>
      <c r="B50" s="56"/>
      <c r="C50" s="55"/>
      <c r="D50" s="55"/>
      <c r="E50" s="31"/>
      <c r="F50" s="56"/>
      <c r="G50" s="56"/>
      <c r="H50" s="31"/>
      <c r="I50" s="56"/>
    </row>
    <row r="51" spans="1:9">
      <c r="A51" s="31"/>
      <c r="B51" s="56"/>
      <c r="C51" s="55"/>
      <c r="D51" s="55"/>
      <c r="E51" s="31"/>
      <c r="F51" s="56"/>
      <c r="G51" s="56"/>
      <c r="H51" s="31"/>
      <c r="I51" s="56"/>
    </row>
    <row r="52" spans="1:9">
      <c r="A52" s="31"/>
      <c r="B52" s="56"/>
      <c r="C52" s="55"/>
      <c r="D52" s="55"/>
      <c r="E52" s="31"/>
      <c r="F52" s="56"/>
      <c r="G52" s="56"/>
      <c r="H52" s="31"/>
      <c r="I52" s="56"/>
    </row>
    <row r="53" spans="1:9">
      <c r="A53" s="31"/>
      <c r="B53" s="56"/>
      <c r="C53" s="55"/>
      <c r="D53" s="55"/>
      <c r="E53" s="31"/>
      <c r="F53" s="56"/>
      <c r="G53" s="56"/>
      <c r="H53" s="31"/>
      <c r="I53" s="56"/>
    </row>
    <row r="54" spans="1:9">
      <c r="A54" s="31"/>
      <c r="B54" s="56"/>
      <c r="C54" s="55"/>
      <c r="D54" s="55"/>
      <c r="E54" s="31"/>
      <c r="F54" s="56"/>
      <c r="G54" s="56"/>
      <c r="H54" s="31"/>
      <c r="I54" s="56"/>
    </row>
    <row r="55" spans="1:9">
      <c r="A55" s="31"/>
      <c r="B55" s="56"/>
      <c r="C55" s="55"/>
      <c r="D55" s="55"/>
      <c r="E55" s="31"/>
      <c r="F55" s="56"/>
      <c r="G55" s="56"/>
      <c r="H55" s="31"/>
      <c r="I55" s="56"/>
    </row>
    <row r="56" spans="1:9">
      <c r="A56" s="31"/>
      <c r="B56" s="56"/>
      <c r="C56" s="55"/>
      <c r="D56" s="55"/>
      <c r="E56" s="31"/>
      <c r="F56" s="56"/>
      <c r="G56" s="56"/>
      <c r="H56" s="31"/>
      <c r="I56" s="56"/>
    </row>
    <row r="57" spans="1:9">
      <c r="A57" s="31"/>
      <c r="B57" s="56"/>
      <c r="C57" s="55"/>
      <c r="D57" s="55"/>
      <c r="E57" s="31"/>
      <c r="F57" s="56"/>
      <c r="G57" s="56"/>
      <c r="H57" s="31"/>
      <c r="I57" s="56"/>
    </row>
    <row r="58" spans="1:9">
      <c r="A58" s="31"/>
      <c r="B58" s="56"/>
      <c r="C58" s="55"/>
      <c r="D58" s="55"/>
      <c r="E58" s="31"/>
      <c r="F58" s="56"/>
      <c r="G58" s="56"/>
      <c r="H58" s="31"/>
      <c r="I58" s="56"/>
    </row>
    <row r="59" spans="1:9">
      <c r="A59" s="31"/>
      <c r="B59" s="56"/>
      <c r="C59" s="55"/>
      <c r="D59" s="55"/>
      <c r="E59" s="31"/>
      <c r="F59" s="56"/>
      <c r="G59" s="56"/>
      <c r="H59" s="31"/>
      <c r="I59" s="56"/>
    </row>
    <row r="60" spans="1:9">
      <c r="A60" s="31"/>
      <c r="B60" s="56"/>
      <c r="C60" s="55"/>
      <c r="D60" s="55"/>
      <c r="E60" s="31"/>
      <c r="F60" s="56"/>
      <c r="G60" s="56"/>
      <c r="H60" s="31"/>
      <c r="I60" s="56"/>
    </row>
    <row r="61" spans="1:9">
      <c r="A61" s="31"/>
      <c r="B61" s="56"/>
      <c r="C61" s="55"/>
      <c r="D61" s="55"/>
      <c r="E61" s="31"/>
      <c r="F61" s="56"/>
      <c r="G61" s="56"/>
      <c r="H61" s="31"/>
      <c r="I61" s="56"/>
    </row>
    <row r="62" spans="1:9">
      <c r="A62" s="31"/>
      <c r="B62" s="56"/>
      <c r="C62" s="55"/>
      <c r="D62" s="55"/>
      <c r="E62" s="31"/>
      <c r="F62" s="56"/>
      <c r="G62" s="56"/>
      <c r="H62" s="31"/>
      <c r="I62" s="56"/>
    </row>
    <row r="63" spans="1:9">
      <c r="A63" s="31"/>
      <c r="B63" s="56"/>
      <c r="C63" s="55"/>
      <c r="D63" s="55"/>
      <c r="E63" s="31"/>
      <c r="F63" s="56"/>
      <c r="G63" s="56"/>
      <c r="H63" s="31"/>
      <c r="I63" s="56"/>
    </row>
    <row r="64" spans="1:9">
      <c r="A64" s="31"/>
      <c r="B64" s="56"/>
      <c r="C64" s="55"/>
      <c r="D64" s="55"/>
      <c r="E64" s="31"/>
      <c r="F64" s="56"/>
      <c r="G64" s="56"/>
      <c r="H64" s="31"/>
      <c r="I64" s="56"/>
    </row>
    <row r="65" spans="1:9">
      <c r="A65" s="31"/>
      <c r="B65" s="56"/>
      <c r="C65" s="55"/>
      <c r="D65" s="55"/>
      <c r="E65" s="31"/>
      <c r="F65" s="56"/>
      <c r="G65" s="56"/>
      <c r="H65" s="31"/>
      <c r="I65" s="56"/>
    </row>
    <row r="66" spans="1:9">
      <c r="A66" s="31"/>
      <c r="B66" s="56"/>
      <c r="C66" s="55"/>
      <c r="D66" s="55"/>
      <c r="E66" s="31"/>
      <c r="F66" s="56"/>
      <c r="G66" s="56"/>
      <c r="H66" s="31"/>
      <c r="I66" s="56"/>
    </row>
    <row r="67" spans="1:9">
      <c r="A67" s="31"/>
      <c r="B67" s="56"/>
      <c r="C67" s="55"/>
      <c r="D67" s="55"/>
      <c r="E67" s="31"/>
      <c r="F67" s="56"/>
      <c r="G67" s="56"/>
      <c r="H67" s="31"/>
      <c r="I67" s="56"/>
    </row>
    <row r="68" spans="1:9">
      <c r="A68" s="31"/>
      <c r="B68" s="56"/>
      <c r="C68" s="55"/>
      <c r="D68" s="55"/>
      <c r="E68" s="31"/>
      <c r="F68" s="56"/>
      <c r="G68" s="56"/>
      <c r="H68" s="31"/>
      <c r="I68" s="56"/>
    </row>
    <row r="69" spans="1:9">
      <c r="A69" s="31"/>
      <c r="B69" s="56"/>
      <c r="C69" s="55"/>
      <c r="D69" s="55"/>
      <c r="E69" s="31"/>
      <c r="F69" s="56"/>
      <c r="G69" s="56"/>
      <c r="H69" s="31"/>
      <c r="I69" s="56"/>
    </row>
    <row r="70" spans="1:9">
      <c r="A70" s="31"/>
      <c r="B70" s="56"/>
      <c r="C70" s="55"/>
      <c r="D70" s="55"/>
      <c r="E70" s="31"/>
      <c r="F70" s="56"/>
      <c r="G70" s="56"/>
      <c r="H70" s="31"/>
      <c r="I70" s="56"/>
    </row>
    <row r="71" spans="1:9">
      <c r="A71" s="31"/>
      <c r="B71" s="56"/>
      <c r="C71" s="55"/>
      <c r="D71" s="55"/>
      <c r="E71" s="31"/>
      <c r="F71" s="56"/>
      <c r="G71" s="56"/>
      <c r="H71" s="31"/>
      <c r="I71" s="56"/>
    </row>
    <row r="72" spans="1:9">
      <c r="A72" s="31"/>
      <c r="B72" s="56"/>
      <c r="C72" s="55"/>
      <c r="D72" s="55"/>
      <c r="E72" s="31"/>
      <c r="F72" s="56"/>
      <c r="G72" s="56"/>
      <c r="H72" s="31"/>
      <c r="I72" s="56"/>
    </row>
    <row r="73" spans="1:9">
      <c r="A73" s="31"/>
      <c r="B73" s="56"/>
      <c r="C73" s="55"/>
      <c r="D73" s="55"/>
      <c r="E73" s="31"/>
      <c r="F73" s="56"/>
      <c r="G73" s="56"/>
      <c r="H73" s="31"/>
      <c r="I73" s="56"/>
    </row>
    <row r="74" spans="1:9">
      <c r="A74" s="31"/>
      <c r="B74" s="56"/>
      <c r="C74" s="55"/>
      <c r="D74" s="55"/>
      <c r="E74" s="31"/>
      <c r="F74" s="56"/>
      <c r="G74" s="56"/>
      <c r="H74" s="31"/>
      <c r="I74" s="56"/>
    </row>
    <row r="75" spans="1:9">
      <c r="A75" s="31"/>
      <c r="B75" s="56"/>
      <c r="C75" s="55"/>
      <c r="D75" s="55"/>
      <c r="E75" s="31"/>
      <c r="F75" s="56"/>
      <c r="G75" s="56"/>
      <c r="H75" s="31"/>
      <c r="I75" s="56"/>
    </row>
    <row r="76" spans="1:9">
      <c r="A76" s="31"/>
      <c r="B76" s="56"/>
      <c r="C76" s="55"/>
      <c r="D76" s="55"/>
      <c r="E76" s="31"/>
      <c r="F76" s="56"/>
      <c r="G76" s="56"/>
      <c r="H76" s="31"/>
      <c r="I76" s="56"/>
    </row>
    <row r="77" spans="1:9">
      <c r="A77" s="31"/>
      <c r="B77" s="56"/>
      <c r="C77" s="55"/>
      <c r="D77" s="55"/>
      <c r="E77" s="31"/>
      <c r="F77" s="56"/>
      <c r="G77" s="56"/>
      <c r="H77" s="31"/>
      <c r="I77" s="56"/>
    </row>
    <row r="78" spans="1:9">
      <c r="A78" s="31"/>
      <c r="B78" s="56"/>
      <c r="C78" s="55"/>
      <c r="D78" s="55"/>
      <c r="E78" s="31"/>
      <c r="F78" s="56"/>
      <c r="G78" s="56"/>
      <c r="H78" s="31"/>
      <c r="I78" s="56"/>
    </row>
    <row r="79" spans="1:9">
      <c r="A79" s="31"/>
      <c r="B79" s="56"/>
      <c r="C79" s="55"/>
      <c r="D79" s="55"/>
      <c r="E79" s="31"/>
      <c r="F79" s="56"/>
      <c r="G79" s="56"/>
      <c r="H79" s="31"/>
      <c r="I79" s="56"/>
    </row>
    <row r="80" spans="1:9">
      <c r="A80" s="31"/>
      <c r="B80" s="56"/>
      <c r="C80" s="55"/>
      <c r="D80" s="55"/>
      <c r="E80" s="31"/>
      <c r="F80" s="56"/>
      <c r="G80" s="56"/>
      <c r="H80" s="31"/>
      <c r="I80" s="56"/>
    </row>
    <row r="81" spans="1:9">
      <c r="A81" s="31"/>
      <c r="B81" s="56"/>
      <c r="C81" s="55"/>
      <c r="D81" s="55"/>
      <c r="E81" s="31"/>
      <c r="F81" s="56"/>
      <c r="G81" s="56"/>
      <c r="H81" s="31"/>
      <c r="I81" s="56"/>
    </row>
    <row r="82" spans="1:9">
      <c r="A82" s="31"/>
      <c r="B82" s="56"/>
      <c r="C82" s="55"/>
      <c r="D82" s="55"/>
      <c r="E82" s="31"/>
      <c r="F82" s="56"/>
      <c r="G82" s="56"/>
      <c r="H82" s="31"/>
      <c r="I82" s="56"/>
    </row>
    <row r="83" spans="1:9">
      <c r="A83" s="31"/>
      <c r="B83" s="56"/>
      <c r="C83" s="55"/>
      <c r="D83" s="55"/>
      <c r="E83" s="31"/>
      <c r="F83" s="56"/>
      <c r="G83" s="56"/>
      <c r="H83" s="31"/>
      <c r="I83" s="56"/>
    </row>
    <row r="84" spans="1:9">
      <c r="A84" s="31"/>
      <c r="B84" s="56"/>
      <c r="C84" s="55"/>
      <c r="D84" s="55"/>
      <c r="E84" s="31"/>
      <c r="F84" s="56"/>
      <c r="G84" s="56"/>
      <c r="H84" s="31"/>
      <c r="I84" s="56"/>
    </row>
    <row r="85" spans="1:9">
      <c r="A85" s="31"/>
      <c r="B85" s="56"/>
      <c r="C85" s="55"/>
      <c r="D85" s="55"/>
      <c r="E85" s="31"/>
      <c r="F85" s="56"/>
      <c r="G85" s="56"/>
      <c r="H85" s="31"/>
      <c r="I85" s="56"/>
    </row>
    <row r="86" spans="1:9">
      <c r="A86" s="31"/>
      <c r="B86" s="56"/>
      <c r="C86" s="55"/>
      <c r="D86" s="55"/>
      <c r="E86" s="31"/>
      <c r="F86" s="56"/>
      <c r="G86" s="56"/>
      <c r="H86" s="31"/>
      <c r="I86" s="56"/>
    </row>
    <row r="87" spans="1:9">
      <c r="A87" s="31"/>
      <c r="B87" s="56"/>
      <c r="C87" s="55"/>
      <c r="D87" s="55"/>
      <c r="E87" s="31"/>
      <c r="F87" s="56"/>
      <c r="G87" s="56"/>
      <c r="H87" s="31"/>
      <c r="I87" s="56"/>
    </row>
    <row r="88" spans="1:9">
      <c r="A88" s="31"/>
      <c r="B88" s="56"/>
      <c r="C88" s="55"/>
      <c r="D88" s="55"/>
      <c r="E88" s="31"/>
      <c r="F88" s="56"/>
      <c r="G88" s="56"/>
      <c r="H88" s="31"/>
      <c r="I88" s="56"/>
    </row>
    <row r="89" spans="1:9">
      <c r="A89" s="31"/>
      <c r="B89" s="56"/>
      <c r="C89" s="55"/>
      <c r="D89" s="55"/>
      <c r="E89" s="31"/>
      <c r="F89" s="56"/>
      <c r="G89" s="56"/>
      <c r="H89" s="31"/>
      <c r="I89" s="56"/>
    </row>
    <row r="90" spans="1:9">
      <c r="A90" s="31"/>
      <c r="B90" s="56"/>
      <c r="C90" s="55"/>
      <c r="D90" s="55"/>
      <c r="E90" s="31"/>
      <c r="F90" s="56"/>
      <c r="G90" s="56"/>
      <c r="H90" s="31"/>
      <c r="I90" s="56"/>
    </row>
    <row r="91" spans="1:9">
      <c r="A91" s="31"/>
      <c r="B91" s="56"/>
      <c r="C91" s="55"/>
      <c r="D91" s="55"/>
      <c r="E91" s="31"/>
      <c r="F91" s="56"/>
      <c r="G91" s="56"/>
      <c r="H91" s="31"/>
      <c r="I91" s="56"/>
    </row>
    <row r="92" spans="1:9">
      <c r="A92" s="31"/>
      <c r="B92" s="56"/>
      <c r="C92" s="55"/>
      <c r="D92" s="55"/>
      <c r="E92" s="31"/>
      <c r="F92" s="56"/>
      <c r="G92" s="56"/>
      <c r="H92" s="31"/>
      <c r="I92" s="56"/>
    </row>
    <row r="93" spans="1:9">
      <c r="A93" s="31"/>
      <c r="B93" s="56"/>
      <c r="C93" s="55"/>
      <c r="D93" s="55"/>
      <c r="E93" s="31"/>
      <c r="F93" s="56"/>
      <c r="G93" s="56"/>
      <c r="H93" s="31"/>
      <c r="I93" s="56"/>
    </row>
    <row r="94" spans="1:9">
      <c r="A94" s="31"/>
      <c r="B94" s="56"/>
      <c r="C94" s="55"/>
      <c r="D94" s="55"/>
      <c r="E94" s="31"/>
      <c r="F94" s="56"/>
      <c r="G94" s="56"/>
      <c r="H94" s="31"/>
      <c r="I94" s="56"/>
    </row>
    <row r="95" spans="1:9">
      <c r="A95" s="31"/>
      <c r="B95" s="56"/>
      <c r="C95" s="55"/>
      <c r="D95" s="55"/>
      <c r="E95" s="31"/>
      <c r="F95" s="56"/>
      <c r="G95" s="56"/>
      <c r="H95" s="31"/>
      <c r="I95" s="56"/>
    </row>
    <row r="96" spans="1:9">
      <c r="A96" s="31"/>
      <c r="B96" s="56"/>
      <c r="C96" s="55"/>
      <c r="D96" s="55"/>
      <c r="E96" s="31"/>
      <c r="F96" s="56"/>
      <c r="G96" s="56"/>
      <c r="H96" s="31"/>
      <c r="I96" s="56"/>
    </row>
    <row r="97" spans="1:9">
      <c r="A97" s="31"/>
      <c r="B97" s="56"/>
      <c r="C97" s="55"/>
      <c r="D97" s="55"/>
      <c r="E97" s="31"/>
      <c r="F97" s="56"/>
      <c r="G97" s="56"/>
      <c r="H97" s="31"/>
      <c r="I97" s="56"/>
    </row>
    <row r="98" spans="1:9">
      <c r="A98" s="31"/>
      <c r="B98" s="56"/>
      <c r="C98" s="55"/>
      <c r="D98" s="55"/>
      <c r="E98" s="31"/>
      <c r="F98" s="56"/>
      <c r="G98" s="56"/>
      <c r="H98" s="31"/>
      <c r="I98" s="56"/>
    </row>
    <row r="99" spans="1:9">
      <c r="A99" s="31"/>
      <c r="B99" s="56"/>
      <c r="C99" s="55"/>
      <c r="D99" s="55"/>
      <c r="E99" s="31"/>
      <c r="F99" s="56"/>
      <c r="G99" s="56"/>
      <c r="H99" s="31"/>
      <c r="I99" s="56"/>
    </row>
    <row r="100" spans="1:9">
      <c r="A100" s="31"/>
      <c r="B100" s="56"/>
      <c r="C100" s="55"/>
      <c r="D100" s="55"/>
      <c r="E100" s="31"/>
      <c r="F100" s="56"/>
      <c r="G100" s="56"/>
      <c r="H100" s="31"/>
      <c r="I100" s="56"/>
    </row>
    <row r="101" spans="1:9">
      <c r="A101" s="31"/>
      <c r="B101" s="56"/>
      <c r="C101" s="55"/>
      <c r="D101" s="55"/>
      <c r="E101" s="31"/>
      <c r="F101" s="56"/>
      <c r="G101" s="56"/>
      <c r="H101" s="31"/>
      <c r="I101" s="56"/>
    </row>
    <row r="102" spans="1:9">
      <c r="A102" s="31"/>
      <c r="B102" s="56"/>
      <c r="C102" s="55"/>
      <c r="D102" s="55"/>
      <c r="E102" s="31"/>
      <c r="F102" s="56"/>
      <c r="G102" s="56"/>
      <c r="H102" s="31"/>
      <c r="I102" s="56"/>
    </row>
    <row r="103" spans="1:9">
      <c r="A103" s="31"/>
      <c r="B103" s="56"/>
      <c r="C103" s="55"/>
      <c r="D103" s="55"/>
      <c r="E103" s="31"/>
      <c r="F103" s="56"/>
      <c r="G103" s="56"/>
      <c r="H103" s="31"/>
      <c r="I103" s="56"/>
    </row>
    <row r="104" spans="1:9">
      <c r="A104" s="31"/>
      <c r="B104" s="56"/>
      <c r="C104" s="55"/>
      <c r="D104" s="55"/>
      <c r="E104" s="31"/>
      <c r="F104" s="56"/>
      <c r="G104" s="56"/>
      <c r="H104" s="31"/>
      <c r="I104" s="56"/>
    </row>
    <row r="105" spans="1:9">
      <c r="A105" s="31"/>
      <c r="B105" s="56"/>
      <c r="C105" s="55"/>
      <c r="D105" s="55"/>
      <c r="E105" s="31"/>
      <c r="F105" s="56"/>
      <c r="G105" s="56"/>
      <c r="H105" s="31"/>
      <c r="I105" s="56"/>
    </row>
    <row r="106" spans="1:9">
      <c r="A106" s="31"/>
      <c r="B106" s="56"/>
      <c r="C106" s="55"/>
      <c r="D106" s="55"/>
      <c r="E106" s="31"/>
      <c r="F106" s="56"/>
      <c r="G106" s="56"/>
      <c r="H106" s="31"/>
      <c r="I106" s="56"/>
    </row>
    <row r="107" spans="1:9">
      <c r="A107" s="31"/>
      <c r="B107" s="56"/>
      <c r="C107" s="55"/>
      <c r="D107" s="55"/>
      <c r="E107" s="31"/>
      <c r="F107" s="56"/>
      <c r="G107" s="56"/>
      <c r="H107" s="31"/>
      <c r="I107" s="56"/>
    </row>
    <row r="108" spans="1:9">
      <c r="A108" s="31"/>
      <c r="B108" s="56"/>
      <c r="C108" s="55"/>
      <c r="D108" s="55"/>
      <c r="E108" s="31"/>
      <c r="F108" s="56"/>
      <c r="G108" s="56"/>
      <c r="H108" s="31"/>
      <c r="I108" s="56"/>
    </row>
    <row r="109" spans="1:9">
      <c r="A109" s="31"/>
      <c r="B109" s="56"/>
      <c r="C109" s="55"/>
      <c r="D109" s="55"/>
      <c r="E109" s="31"/>
      <c r="F109" s="56"/>
      <c r="G109" s="56"/>
      <c r="H109" s="31"/>
      <c r="I109" s="56"/>
    </row>
    <row r="110" spans="1:9">
      <c r="A110" s="31"/>
      <c r="B110" s="56"/>
      <c r="C110" s="55"/>
      <c r="D110" s="55"/>
      <c r="E110" s="31"/>
      <c r="F110" s="56"/>
      <c r="G110" s="56"/>
      <c r="H110" s="31"/>
      <c r="I110" s="56"/>
    </row>
    <row r="111" spans="1:9">
      <c r="A111" s="31"/>
      <c r="B111" s="56"/>
      <c r="C111" s="55"/>
      <c r="D111" s="55"/>
      <c r="E111" s="31"/>
      <c r="F111" s="56"/>
      <c r="G111" s="56"/>
      <c r="H111" s="31"/>
      <c r="I111" s="56"/>
    </row>
    <row r="112" spans="1:9">
      <c r="A112" s="31"/>
      <c r="B112" s="56"/>
      <c r="C112" s="55"/>
      <c r="D112" s="55"/>
      <c r="E112" s="31"/>
      <c r="F112" s="56"/>
      <c r="G112" s="56"/>
      <c r="H112" s="31"/>
      <c r="I112" s="56"/>
    </row>
    <row r="113" spans="1:9">
      <c r="A113" s="31"/>
      <c r="B113" s="56"/>
      <c r="C113" s="55"/>
      <c r="D113" s="55"/>
      <c r="E113" s="31"/>
      <c r="F113" s="56"/>
      <c r="G113" s="56"/>
      <c r="H113" s="31"/>
      <c r="I113" s="56"/>
    </row>
    <row r="114" spans="1:9">
      <c r="A114" s="31"/>
      <c r="B114" s="56"/>
      <c r="C114" s="55"/>
      <c r="D114" s="55"/>
      <c r="E114" s="31"/>
      <c r="F114" s="56"/>
      <c r="G114" s="56"/>
      <c r="H114" s="31"/>
      <c r="I114" s="56"/>
    </row>
    <row r="115" spans="1:9">
      <c r="A115" s="31"/>
      <c r="B115" s="56"/>
      <c r="C115" s="55"/>
      <c r="D115" s="55"/>
      <c r="E115" s="31"/>
      <c r="F115" s="56"/>
      <c r="G115" s="56"/>
      <c r="H115" s="31"/>
      <c r="I115" s="56"/>
    </row>
    <row r="116" spans="1:9">
      <c r="A116" s="31"/>
      <c r="B116" s="56"/>
      <c r="C116" s="55"/>
      <c r="D116" s="55"/>
      <c r="E116" s="31"/>
      <c r="F116" s="56"/>
      <c r="G116" s="56"/>
      <c r="H116" s="31"/>
      <c r="I116" s="56"/>
    </row>
    <row r="117" spans="1:9">
      <c r="A117" s="31"/>
      <c r="B117" s="56"/>
      <c r="C117" s="55"/>
      <c r="D117" s="55"/>
      <c r="E117" s="31"/>
      <c r="F117" s="56"/>
      <c r="G117" s="56"/>
      <c r="H117" s="31"/>
      <c r="I117" s="56"/>
    </row>
    <row r="118" spans="1:9">
      <c r="A118" s="31"/>
      <c r="B118" s="56"/>
      <c r="C118" s="55"/>
      <c r="D118" s="55"/>
      <c r="E118" s="31"/>
      <c r="F118" s="56"/>
      <c r="G118" s="56"/>
      <c r="H118" s="31"/>
      <c r="I118" s="56"/>
    </row>
    <row r="119" spans="1:9">
      <c r="A119" s="31"/>
      <c r="B119" s="56"/>
      <c r="C119" s="55"/>
      <c r="D119" s="55"/>
      <c r="E119" s="31"/>
      <c r="F119" s="56"/>
      <c r="G119" s="56"/>
      <c r="H119" s="31"/>
      <c r="I119" s="56"/>
    </row>
    <row r="120" spans="1:9">
      <c r="A120" s="31"/>
      <c r="B120" s="56"/>
      <c r="C120" s="55"/>
      <c r="D120" s="55"/>
      <c r="E120" s="31"/>
      <c r="F120" s="56"/>
      <c r="G120" s="56"/>
      <c r="H120" s="31"/>
      <c r="I120" s="56"/>
    </row>
    <row r="121" spans="1:9">
      <c r="A121" s="31"/>
      <c r="B121" s="56"/>
      <c r="C121" s="55"/>
      <c r="D121" s="55"/>
      <c r="E121" s="31"/>
      <c r="F121" s="56"/>
      <c r="G121" s="56"/>
      <c r="H121" s="31"/>
      <c r="I121" s="56"/>
    </row>
    <row r="122" spans="1:9">
      <c r="A122" s="31"/>
      <c r="B122" s="56"/>
      <c r="C122" s="55"/>
      <c r="D122" s="55"/>
      <c r="E122" s="31"/>
      <c r="F122" s="56"/>
      <c r="G122" s="56"/>
      <c r="H122" s="31"/>
      <c r="I122" s="56"/>
    </row>
    <row r="123" spans="1:9">
      <c r="A123" s="31"/>
      <c r="B123" s="56"/>
      <c r="C123" s="55"/>
      <c r="D123" s="55"/>
      <c r="E123" s="31"/>
      <c r="F123" s="56"/>
      <c r="G123" s="56"/>
      <c r="H123" s="31"/>
      <c r="I123" s="56"/>
    </row>
    <row r="124" spans="1:9">
      <c r="A124" s="31"/>
      <c r="B124" s="56"/>
      <c r="C124" s="55"/>
      <c r="D124" s="55"/>
      <c r="E124" s="31"/>
      <c r="F124" s="56"/>
      <c r="G124" s="56"/>
      <c r="H124" s="31"/>
      <c r="I124" s="56"/>
    </row>
    <row r="125" spans="1:9">
      <c r="A125" s="31"/>
      <c r="B125" s="56"/>
      <c r="C125" s="55"/>
      <c r="D125" s="55"/>
      <c r="E125" s="31"/>
      <c r="F125" s="56"/>
      <c r="G125" s="56"/>
      <c r="H125" s="31"/>
      <c r="I125" s="56"/>
    </row>
    <row r="126" spans="1:9">
      <c r="A126" s="31"/>
      <c r="B126" s="56"/>
      <c r="C126" s="55"/>
      <c r="D126" s="55"/>
      <c r="E126" s="31"/>
      <c r="F126" s="56"/>
      <c r="G126" s="56"/>
      <c r="H126" s="31"/>
      <c r="I126" s="56"/>
    </row>
    <row r="127" spans="1:9">
      <c r="A127" s="31"/>
      <c r="B127" s="56"/>
      <c r="C127" s="55"/>
      <c r="D127" s="55"/>
      <c r="E127" s="31"/>
      <c r="F127" s="56"/>
      <c r="G127" s="56"/>
      <c r="H127" s="31"/>
      <c r="I127" s="56"/>
    </row>
    <row r="128" spans="1:9">
      <c r="A128" s="31"/>
      <c r="B128" s="56"/>
      <c r="C128" s="55"/>
      <c r="D128" s="55"/>
      <c r="E128" s="31"/>
      <c r="F128" s="56"/>
      <c r="G128" s="56"/>
      <c r="H128" s="31"/>
      <c r="I128" s="56"/>
    </row>
    <row r="129" spans="1:9">
      <c r="A129" s="31"/>
      <c r="B129" s="56"/>
      <c r="C129" s="55"/>
      <c r="D129" s="55"/>
      <c r="E129" s="31"/>
      <c r="F129" s="56"/>
      <c r="G129" s="56"/>
      <c r="H129" s="31"/>
      <c r="I129" s="56"/>
    </row>
    <row r="130" spans="1:9">
      <c r="A130" s="31"/>
      <c r="B130" s="56"/>
      <c r="C130" s="55"/>
      <c r="D130" s="55"/>
      <c r="E130" s="31"/>
      <c r="F130" s="56"/>
      <c r="G130" s="56"/>
      <c r="H130" s="31"/>
      <c r="I130" s="56"/>
    </row>
    <row r="131" spans="1:9">
      <c r="A131" s="31"/>
      <c r="B131" s="56"/>
      <c r="C131" s="55"/>
      <c r="D131" s="55"/>
      <c r="E131" s="31"/>
      <c r="F131" s="56"/>
      <c r="G131" s="56"/>
      <c r="H131" s="31"/>
      <c r="I131" s="56"/>
    </row>
    <row r="132" spans="1:9">
      <c r="A132" s="31"/>
      <c r="B132" s="56"/>
      <c r="C132" s="55"/>
      <c r="D132" s="55"/>
      <c r="E132" s="31"/>
      <c r="F132" s="56"/>
      <c r="G132" s="56"/>
      <c r="H132" s="31"/>
      <c r="I132" s="56"/>
    </row>
    <row r="133" spans="1:9">
      <c r="A133" s="31"/>
      <c r="B133" s="56"/>
      <c r="C133" s="55"/>
      <c r="D133" s="55"/>
      <c r="E133" s="31"/>
      <c r="F133" s="56"/>
      <c r="G133" s="56"/>
      <c r="H133" s="31"/>
      <c r="I133" s="56"/>
    </row>
    <row r="134" spans="1:9">
      <c r="A134" s="31"/>
      <c r="B134" s="56"/>
      <c r="C134" s="55"/>
      <c r="D134" s="55"/>
      <c r="E134" s="31"/>
      <c r="F134" s="56"/>
      <c r="G134" s="56"/>
      <c r="H134" s="31"/>
      <c r="I134" s="56"/>
    </row>
    <row r="135" spans="1:9">
      <c r="A135" s="31"/>
      <c r="B135" s="56"/>
      <c r="C135" s="55"/>
      <c r="D135" s="55"/>
      <c r="E135" s="31"/>
      <c r="F135" s="56"/>
      <c r="G135" s="56"/>
      <c r="H135" s="31"/>
      <c r="I135" s="56"/>
    </row>
    <row r="136" spans="1:9">
      <c r="A136" s="31"/>
      <c r="B136" s="56"/>
      <c r="C136" s="55"/>
      <c r="D136" s="55"/>
      <c r="E136" s="31"/>
      <c r="F136" s="56"/>
      <c r="G136" s="56"/>
      <c r="H136" s="31"/>
      <c r="I136" s="56"/>
    </row>
    <row r="137" spans="1:9">
      <c r="A137" s="31"/>
      <c r="B137" s="56"/>
      <c r="C137" s="55"/>
      <c r="D137" s="55"/>
      <c r="E137" s="31"/>
      <c r="F137" s="56"/>
      <c r="G137" s="56"/>
      <c r="H137" s="31"/>
      <c r="I137" s="56"/>
    </row>
    <row r="138" spans="1:9">
      <c r="A138" s="31"/>
      <c r="B138" s="56"/>
      <c r="C138" s="55"/>
      <c r="D138" s="55"/>
      <c r="E138" s="31"/>
      <c r="F138" s="56"/>
      <c r="G138" s="56"/>
      <c r="H138" s="31"/>
      <c r="I138" s="56"/>
    </row>
    <row r="139" spans="1:9">
      <c r="A139" s="31"/>
      <c r="B139" s="56"/>
      <c r="C139" s="55"/>
      <c r="D139" s="55"/>
      <c r="E139" s="31"/>
      <c r="F139" s="56"/>
      <c r="G139" s="56"/>
      <c r="H139" s="31"/>
      <c r="I139" s="56"/>
    </row>
    <row r="140" spans="1:9">
      <c r="A140" s="31"/>
      <c r="B140" s="56"/>
      <c r="C140" s="55"/>
      <c r="D140" s="55"/>
      <c r="E140" s="31"/>
      <c r="F140" s="56"/>
      <c r="G140" s="56"/>
      <c r="H140" s="31"/>
      <c r="I140" s="56"/>
    </row>
    <row r="141" spans="1:9">
      <c r="A141" s="31"/>
      <c r="B141" s="56"/>
      <c r="C141" s="55"/>
      <c r="D141" s="55"/>
      <c r="E141" s="31"/>
      <c r="F141" s="56"/>
      <c r="G141" s="56"/>
      <c r="H141" s="31"/>
      <c r="I141" s="56"/>
    </row>
    <row r="142" spans="1:9">
      <c r="A142" s="31"/>
      <c r="B142" s="56"/>
      <c r="C142" s="55"/>
      <c r="D142" s="55"/>
      <c r="E142" s="31"/>
      <c r="F142" s="56"/>
      <c r="G142" s="56"/>
      <c r="H142" s="31"/>
      <c r="I142" s="56"/>
    </row>
    <row r="143" spans="1:9">
      <c r="A143" s="31"/>
      <c r="B143" s="56"/>
      <c r="C143" s="55"/>
      <c r="D143" s="55"/>
      <c r="E143" s="31"/>
      <c r="F143" s="56"/>
      <c r="G143" s="56"/>
      <c r="H143" s="31"/>
      <c r="I143" s="56"/>
    </row>
    <row r="144" spans="1:9">
      <c r="A144" s="31"/>
      <c r="B144" s="56"/>
      <c r="C144" s="55"/>
      <c r="D144" s="55"/>
      <c r="E144" s="31"/>
      <c r="F144" s="56"/>
      <c r="G144" s="56"/>
      <c r="H144" s="31"/>
      <c r="I144" s="56"/>
    </row>
    <row r="145" spans="1:9">
      <c r="A145" s="31"/>
      <c r="B145" s="56"/>
      <c r="C145" s="55"/>
      <c r="D145" s="55"/>
      <c r="E145" s="31"/>
      <c r="F145" s="56"/>
      <c r="G145" s="56"/>
      <c r="H145" s="31"/>
      <c r="I145" s="56"/>
    </row>
    <row r="146" spans="1:9">
      <c r="A146" s="31"/>
      <c r="B146" s="56"/>
      <c r="C146" s="55"/>
      <c r="D146" s="55"/>
      <c r="E146" s="31"/>
      <c r="F146" s="56"/>
      <c r="G146" s="56"/>
      <c r="H146" s="31"/>
      <c r="I146" s="56"/>
    </row>
    <row r="147" spans="1:9">
      <c r="A147" s="31"/>
      <c r="B147" s="56"/>
      <c r="C147" s="55"/>
      <c r="D147" s="55"/>
      <c r="E147" s="31"/>
      <c r="F147" s="56"/>
      <c r="G147" s="56"/>
      <c r="H147" s="31"/>
      <c r="I147" s="56"/>
    </row>
    <row r="148" spans="1:9">
      <c r="A148" s="31"/>
      <c r="B148" s="56"/>
      <c r="C148" s="55"/>
      <c r="D148" s="55"/>
      <c r="E148" s="31"/>
      <c r="F148" s="56"/>
      <c r="G148" s="56"/>
      <c r="H148" s="31"/>
      <c r="I148" s="56"/>
    </row>
    <row r="149" spans="1:9">
      <c r="A149" s="31"/>
      <c r="B149" s="56"/>
      <c r="C149" s="55"/>
      <c r="D149" s="55"/>
      <c r="E149" s="31"/>
      <c r="F149" s="56"/>
      <c r="G149" s="56"/>
      <c r="H149" s="31"/>
      <c r="I149" s="56"/>
    </row>
    <row r="150" spans="1:9">
      <c r="A150" s="31"/>
      <c r="B150" s="56"/>
      <c r="C150" s="55"/>
      <c r="D150" s="55"/>
      <c r="E150" s="31"/>
      <c r="F150" s="56"/>
      <c r="G150" s="56"/>
      <c r="H150" s="31"/>
      <c r="I150" s="56"/>
    </row>
    <row r="151" spans="1:9">
      <c r="A151" s="31"/>
      <c r="B151" s="56"/>
      <c r="C151" s="55"/>
      <c r="D151" s="55"/>
      <c r="E151" s="31"/>
      <c r="F151" s="56"/>
      <c r="G151" s="56"/>
      <c r="H151" s="31"/>
      <c r="I151" s="56"/>
    </row>
    <row r="152" spans="1:9">
      <c r="A152" s="31"/>
      <c r="B152" s="56"/>
      <c r="C152" s="55"/>
      <c r="D152" s="55"/>
      <c r="E152" s="31"/>
      <c r="F152" s="56"/>
      <c r="G152" s="56"/>
      <c r="H152" s="31"/>
      <c r="I152" s="56"/>
    </row>
    <row r="153" spans="1:9">
      <c r="A153" s="31"/>
      <c r="B153" s="56"/>
      <c r="C153" s="55"/>
      <c r="D153" s="55"/>
      <c r="E153" s="31"/>
      <c r="F153" s="56"/>
      <c r="G153" s="56"/>
      <c r="H153" s="31"/>
      <c r="I153" s="56"/>
    </row>
    <row r="154" spans="1:9">
      <c r="A154" s="31"/>
      <c r="B154" s="56"/>
      <c r="C154" s="55"/>
      <c r="D154" s="55"/>
      <c r="E154" s="31"/>
      <c r="F154" s="56"/>
      <c r="G154" s="56"/>
      <c r="H154" s="31"/>
      <c r="I154" s="56"/>
    </row>
    <row r="155" spans="1:9">
      <c r="A155" s="31"/>
      <c r="B155" s="56"/>
      <c r="C155" s="55"/>
      <c r="D155" s="55"/>
      <c r="E155" s="31"/>
      <c r="F155" s="56"/>
      <c r="G155" s="56"/>
      <c r="H155" s="31"/>
      <c r="I155" s="56"/>
    </row>
    <row r="156" spans="1:9">
      <c r="A156" s="31"/>
      <c r="B156" s="56"/>
      <c r="C156" s="55"/>
      <c r="D156" s="55"/>
      <c r="E156" s="31"/>
      <c r="F156" s="56"/>
      <c r="G156" s="56"/>
      <c r="H156" s="31"/>
      <c r="I156" s="56"/>
    </row>
    <row r="157" spans="1:9">
      <c r="A157" s="31"/>
      <c r="B157" s="56"/>
      <c r="C157" s="55"/>
      <c r="D157" s="55"/>
      <c r="E157" s="31"/>
      <c r="F157" s="56"/>
      <c r="G157" s="56"/>
      <c r="H157" s="31"/>
      <c r="I157" s="56"/>
    </row>
    <row r="158" spans="1:9">
      <c r="A158" s="31"/>
      <c r="B158" s="56"/>
      <c r="C158" s="55"/>
      <c r="D158" s="55"/>
      <c r="E158" s="31"/>
      <c r="F158" s="56"/>
      <c r="G158" s="56"/>
      <c r="H158" s="31"/>
      <c r="I158" s="56"/>
    </row>
    <row r="159" spans="1:9">
      <c r="A159" s="31"/>
      <c r="B159" s="56"/>
      <c r="C159" s="55"/>
      <c r="D159" s="55"/>
      <c r="E159" s="31"/>
      <c r="F159" s="56"/>
      <c r="G159" s="56"/>
      <c r="H159" s="31"/>
      <c r="I159" s="56"/>
    </row>
    <row r="160" spans="1:9">
      <c r="A160" s="31"/>
      <c r="B160" s="56"/>
      <c r="C160" s="55"/>
      <c r="D160" s="55"/>
      <c r="E160" s="31"/>
      <c r="F160" s="56"/>
      <c r="G160" s="56"/>
      <c r="H160" s="31"/>
      <c r="I160" s="56"/>
    </row>
    <row r="161" spans="1:9">
      <c r="A161" s="31"/>
      <c r="B161" s="56"/>
      <c r="C161" s="55"/>
      <c r="D161" s="55"/>
      <c r="E161" s="31"/>
      <c r="F161" s="56"/>
      <c r="G161" s="56"/>
      <c r="H161" s="31"/>
      <c r="I161" s="56"/>
    </row>
    <row r="162" spans="1:9">
      <c r="A162" s="31"/>
      <c r="B162" s="56"/>
      <c r="C162" s="55"/>
      <c r="D162" s="55"/>
      <c r="E162" s="31"/>
      <c r="F162" s="56"/>
      <c r="G162" s="56"/>
      <c r="H162" s="31"/>
      <c r="I162" s="56"/>
    </row>
    <row r="163" spans="1:9">
      <c r="A163" s="31"/>
      <c r="B163" s="56"/>
      <c r="C163" s="55"/>
      <c r="D163" s="55"/>
      <c r="E163" s="31"/>
      <c r="F163" s="56"/>
      <c r="G163" s="56"/>
      <c r="H163" s="31"/>
      <c r="I163" s="56"/>
    </row>
    <row r="164" spans="1:9">
      <c r="A164" s="31"/>
      <c r="B164" s="56"/>
      <c r="C164" s="55"/>
      <c r="D164" s="55"/>
      <c r="E164" s="31"/>
      <c r="F164" s="56"/>
      <c r="G164" s="56"/>
      <c r="H164" s="31"/>
      <c r="I164" s="56"/>
    </row>
    <row r="165" spans="1:9">
      <c r="A165" s="31"/>
      <c r="B165" s="56"/>
      <c r="C165" s="55"/>
      <c r="D165" s="55"/>
      <c r="E165" s="31"/>
      <c r="F165" s="56"/>
      <c r="G165" s="56"/>
      <c r="H165" s="31"/>
      <c r="I165" s="56"/>
    </row>
    <row r="166" spans="1:9">
      <c r="A166" s="31"/>
      <c r="B166" s="56"/>
      <c r="C166" s="55"/>
      <c r="D166" s="55"/>
      <c r="E166" s="31"/>
      <c r="F166" s="56"/>
      <c r="G166" s="56"/>
      <c r="H166" s="31"/>
      <c r="I166" s="56"/>
    </row>
    <row r="167" spans="1:9">
      <c r="A167" s="31"/>
      <c r="B167" s="56"/>
      <c r="C167" s="55"/>
      <c r="D167" s="55"/>
      <c r="E167" s="31"/>
      <c r="F167" s="56"/>
      <c r="G167" s="56"/>
      <c r="H167" s="31"/>
      <c r="I167" s="56"/>
    </row>
    <row r="168" spans="1:9">
      <c r="A168" s="31"/>
      <c r="B168" s="56"/>
      <c r="C168" s="55"/>
      <c r="D168" s="55"/>
      <c r="E168" s="31"/>
      <c r="F168" s="56"/>
      <c r="G168" s="56"/>
      <c r="H168" s="31"/>
      <c r="I168" s="56"/>
    </row>
    <row r="169" spans="1:9">
      <c r="A169" s="31"/>
      <c r="B169" s="56"/>
      <c r="C169" s="55"/>
      <c r="D169" s="55"/>
      <c r="E169" s="31"/>
      <c r="F169" s="56"/>
      <c r="G169" s="56"/>
      <c r="H169" s="31"/>
      <c r="I169" s="56"/>
    </row>
    <row r="170" spans="1:9">
      <c r="A170" s="31"/>
      <c r="B170" s="56"/>
      <c r="C170" s="55"/>
      <c r="D170" s="55"/>
      <c r="E170" s="31"/>
      <c r="F170" s="56"/>
      <c r="G170" s="56"/>
      <c r="H170" s="31"/>
      <c r="I170" s="56"/>
    </row>
    <row r="171" spans="1:9">
      <c r="A171" s="31"/>
      <c r="B171" s="56"/>
      <c r="C171" s="55"/>
      <c r="D171" s="55"/>
      <c r="E171" s="31"/>
      <c r="F171" s="56"/>
      <c r="G171" s="56"/>
      <c r="H171" s="31"/>
      <c r="I171" s="56"/>
    </row>
    <row r="172" spans="1:9">
      <c r="A172" s="31"/>
      <c r="B172" s="56"/>
      <c r="C172" s="55"/>
      <c r="D172" s="55"/>
      <c r="E172" s="31"/>
      <c r="F172" s="56"/>
      <c r="G172" s="56"/>
      <c r="H172" s="31"/>
      <c r="I172" s="56"/>
    </row>
    <row r="173" spans="1:9">
      <c r="A173" s="31"/>
      <c r="B173" s="56"/>
      <c r="C173" s="55"/>
      <c r="D173" s="55"/>
      <c r="E173" s="31"/>
      <c r="F173" s="56"/>
      <c r="G173" s="56"/>
      <c r="H173" s="31"/>
      <c r="I173" s="56"/>
    </row>
    <row r="174" spans="1:9">
      <c r="A174" s="31"/>
      <c r="B174" s="56"/>
      <c r="C174" s="55"/>
      <c r="D174" s="55"/>
      <c r="E174" s="31"/>
      <c r="F174" s="56"/>
      <c r="G174" s="56"/>
      <c r="H174" s="31"/>
      <c r="I174" s="56"/>
    </row>
    <row r="175" spans="1:9">
      <c r="A175" s="31"/>
      <c r="B175" s="56"/>
      <c r="C175" s="55"/>
      <c r="D175" s="55"/>
      <c r="E175" s="31"/>
      <c r="F175" s="56"/>
      <c r="G175" s="56"/>
      <c r="H175" s="31"/>
      <c r="I175" s="56"/>
    </row>
    <row r="176" spans="1:9">
      <c r="A176" s="31"/>
      <c r="B176" s="56"/>
      <c r="C176" s="55"/>
      <c r="D176" s="55"/>
      <c r="E176" s="31"/>
      <c r="F176" s="56"/>
      <c r="G176" s="56"/>
      <c r="H176" s="31"/>
      <c r="I176" s="56"/>
    </row>
    <row r="177" spans="1:9">
      <c r="A177" s="31"/>
      <c r="B177" s="56"/>
      <c r="C177" s="55"/>
      <c r="D177" s="55"/>
      <c r="E177" s="31"/>
      <c r="F177" s="56"/>
      <c r="G177" s="56"/>
      <c r="H177" s="31"/>
      <c r="I177" s="56"/>
    </row>
    <row r="178" spans="1:9">
      <c r="A178" s="31"/>
      <c r="B178" s="56"/>
      <c r="C178" s="55"/>
      <c r="D178" s="55"/>
      <c r="E178" s="31"/>
      <c r="F178" s="56"/>
      <c r="G178" s="56"/>
      <c r="H178" s="31"/>
      <c r="I178" s="56"/>
    </row>
    <row r="179" spans="1:9">
      <c r="A179" s="31"/>
      <c r="B179" s="56"/>
      <c r="C179" s="55"/>
      <c r="D179" s="55"/>
      <c r="E179" s="31"/>
      <c r="F179" s="56"/>
      <c r="G179" s="56"/>
      <c r="H179" s="31"/>
      <c r="I179" s="56"/>
    </row>
    <row r="180" spans="1:9">
      <c r="A180" s="31"/>
      <c r="B180" s="56"/>
      <c r="C180" s="55"/>
      <c r="D180" s="55"/>
      <c r="E180" s="31"/>
      <c r="F180" s="56"/>
      <c r="G180" s="56"/>
      <c r="H180" s="31"/>
      <c r="I180" s="56"/>
    </row>
    <row r="181" spans="1:9">
      <c r="A181" s="31"/>
      <c r="B181" s="56"/>
      <c r="C181" s="55"/>
      <c r="D181" s="55"/>
      <c r="E181" s="31"/>
      <c r="F181" s="56"/>
      <c r="G181" s="56"/>
      <c r="H181" s="31"/>
      <c r="I181" s="56"/>
    </row>
    <row r="182" spans="1:9">
      <c r="A182" s="31"/>
      <c r="B182" s="56"/>
      <c r="C182" s="55"/>
      <c r="D182" s="55"/>
      <c r="E182" s="31"/>
      <c r="F182" s="56"/>
      <c r="G182" s="56"/>
      <c r="H182" s="31"/>
      <c r="I182" s="56"/>
    </row>
    <row r="183" spans="1:9">
      <c r="A183" s="31"/>
      <c r="B183" s="56"/>
      <c r="C183" s="55"/>
      <c r="D183" s="55"/>
      <c r="E183" s="31"/>
      <c r="F183" s="56"/>
      <c r="G183" s="56"/>
      <c r="H183" s="31"/>
      <c r="I183" s="56"/>
    </row>
    <row r="184" spans="1:9">
      <c r="A184" s="31"/>
      <c r="B184" s="56"/>
      <c r="C184" s="55"/>
      <c r="D184" s="55"/>
      <c r="E184" s="31"/>
      <c r="F184" s="56"/>
      <c r="G184" s="56"/>
      <c r="H184" s="31"/>
      <c r="I184" s="56"/>
    </row>
    <row r="185" spans="1:9">
      <c r="A185" s="31"/>
      <c r="B185" s="56"/>
      <c r="C185" s="55"/>
      <c r="D185" s="55"/>
      <c r="E185" s="31"/>
      <c r="F185" s="56"/>
      <c r="G185" s="56"/>
      <c r="H185" s="31"/>
      <c r="I185" s="56"/>
    </row>
    <row r="186" spans="1:9">
      <c r="A186" s="31"/>
      <c r="B186" s="56"/>
      <c r="C186" s="55"/>
      <c r="D186" s="55"/>
      <c r="E186" s="31"/>
      <c r="F186" s="56"/>
      <c r="G186" s="56"/>
      <c r="H186" s="31"/>
      <c r="I186" s="56"/>
    </row>
    <row r="187" spans="1:9">
      <c r="A187" s="31"/>
      <c r="B187" s="56"/>
      <c r="C187" s="55"/>
      <c r="D187" s="55"/>
      <c r="E187" s="31"/>
      <c r="F187" s="56"/>
      <c r="G187" s="56"/>
      <c r="H187" s="31"/>
      <c r="I187" s="56"/>
    </row>
    <row r="188" spans="1:9">
      <c r="A188" s="31"/>
      <c r="B188" s="56"/>
      <c r="C188" s="55"/>
      <c r="D188" s="55"/>
      <c r="E188" s="31"/>
      <c r="F188" s="56"/>
      <c r="G188" s="56"/>
      <c r="H188" s="31"/>
      <c r="I188" s="56"/>
    </row>
    <row r="189" spans="1:9">
      <c r="A189" s="31"/>
      <c r="B189" s="56"/>
      <c r="C189" s="55"/>
      <c r="D189" s="55"/>
      <c r="E189" s="31"/>
      <c r="F189" s="56"/>
      <c r="G189" s="56"/>
      <c r="H189" s="31"/>
      <c r="I189" s="56"/>
    </row>
    <row r="190" spans="1:9">
      <c r="A190" s="31"/>
      <c r="B190" s="56"/>
      <c r="C190" s="55"/>
      <c r="D190" s="55"/>
      <c r="E190" s="31"/>
      <c r="F190" s="56"/>
      <c r="G190" s="56"/>
      <c r="H190" s="31"/>
      <c r="I190" s="56"/>
    </row>
    <row r="191" spans="1:9">
      <c r="A191" s="31"/>
      <c r="B191" s="56"/>
      <c r="C191" s="55"/>
      <c r="D191" s="55"/>
      <c r="E191" s="31"/>
      <c r="F191" s="56"/>
      <c r="G191" s="56"/>
      <c r="H191" s="31"/>
      <c r="I191" s="56"/>
    </row>
    <row r="192" spans="1:9">
      <c r="A192" s="31"/>
      <c r="B192" s="56"/>
      <c r="C192" s="55"/>
      <c r="D192" s="55"/>
      <c r="E192" s="31"/>
      <c r="F192" s="56"/>
      <c r="G192" s="56"/>
      <c r="H192" s="31"/>
      <c r="I192" s="56"/>
    </row>
    <row r="193" spans="1:9">
      <c r="A193" s="31"/>
      <c r="B193" s="56"/>
      <c r="C193" s="55"/>
      <c r="D193" s="55"/>
      <c r="E193" s="31"/>
      <c r="F193" s="56"/>
      <c r="G193" s="56"/>
      <c r="H193" s="31"/>
      <c r="I193" s="56"/>
    </row>
    <row r="194" spans="1:9">
      <c r="A194" s="31"/>
      <c r="B194" s="56"/>
      <c r="C194" s="55"/>
      <c r="D194" s="55"/>
      <c r="E194" s="31"/>
      <c r="F194" s="56"/>
      <c r="G194" s="56"/>
      <c r="H194" s="31"/>
      <c r="I194" s="56"/>
    </row>
    <row r="195" spans="1:9">
      <c r="A195" s="31"/>
      <c r="B195" s="56"/>
      <c r="C195" s="55"/>
      <c r="D195" s="55"/>
      <c r="E195" s="31"/>
      <c r="F195" s="56"/>
      <c r="G195" s="56"/>
      <c r="H195" s="31"/>
      <c r="I195" s="56"/>
    </row>
    <row r="196" spans="1:9">
      <c r="A196" s="31"/>
      <c r="B196" s="56"/>
      <c r="C196" s="55"/>
      <c r="D196" s="55"/>
      <c r="E196" s="31"/>
      <c r="F196" s="56"/>
      <c r="G196" s="56"/>
      <c r="H196" s="31"/>
      <c r="I196" s="56"/>
    </row>
    <row r="197" spans="1:9">
      <c r="A197" s="31"/>
      <c r="B197" s="56"/>
      <c r="C197" s="55"/>
      <c r="D197" s="55"/>
      <c r="E197" s="31"/>
      <c r="F197" s="56"/>
      <c r="G197" s="56"/>
      <c r="H197" s="31"/>
      <c r="I197" s="56"/>
    </row>
    <row r="198" spans="1:9">
      <c r="A198" s="31"/>
      <c r="B198" s="56"/>
      <c r="C198" s="55"/>
      <c r="D198" s="55"/>
      <c r="E198" s="31"/>
      <c r="F198" s="56"/>
      <c r="G198" s="56"/>
      <c r="H198" s="31"/>
      <c r="I198" s="56"/>
    </row>
    <row r="199" spans="1:9">
      <c r="A199" s="31"/>
      <c r="B199" s="56"/>
      <c r="C199" s="55"/>
      <c r="D199" s="55"/>
      <c r="E199" s="31"/>
      <c r="F199" s="56"/>
      <c r="G199" s="56"/>
      <c r="H199" s="31"/>
      <c r="I199" s="56"/>
    </row>
    <row r="200" spans="1:9">
      <c r="A200" s="31"/>
      <c r="B200" s="56"/>
      <c r="C200" s="55"/>
      <c r="D200" s="55"/>
      <c r="E200" s="31"/>
      <c r="F200" s="56"/>
      <c r="G200" s="56"/>
      <c r="H200" s="31"/>
      <c r="I200" s="56"/>
    </row>
    <row r="201" spans="1:9">
      <c r="A201" s="31"/>
      <c r="B201" s="56"/>
      <c r="C201" s="55"/>
      <c r="D201" s="55"/>
      <c r="E201" s="31"/>
      <c r="F201" s="56"/>
      <c r="G201" s="56"/>
      <c r="H201" s="31"/>
      <c r="I201" s="56"/>
    </row>
    <row r="202" spans="1:9">
      <c r="A202" s="31"/>
      <c r="B202" s="56"/>
      <c r="C202" s="55"/>
      <c r="D202" s="55"/>
      <c r="E202" s="31"/>
      <c r="F202" s="56"/>
      <c r="G202" s="56"/>
      <c r="H202" s="31"/>
      <c r="I202" s="56"/>
    </row>
    <row r="203" spans="1:9">
      <c r="A203" s="31"/>
      <c r="B203" s="56"/>
      <c r="C203" s="55"/>
      <c r="D203" s="55"/>
      <c r="E203" s="31"/>
      <c r="F203" s="56"/>
      <c r="G203" s="56"/>
      <c r="H203" s="31"/>
      <c r="I203" s="56"/>
    </row>
    <row r="204" spans="1:9">
      <c r="A204" s="31"/>
      <c r="B204" s="56"/>
      <c r="C204" s="55"/>
      <c r="D204" s="55"/>
      <c r="E204" s="31"/>
      <c r="F204" s="56"/>
      <c r="G204" s="56"/>
      <c r="H204" s="31"/>
      <c r="I204" s="56"/>
    </row>
    <row r="205" spans="1:9">
      <c r="A205" s="31"/>
      <c r="B205" s="56"/>
      <c r="C205" s="55"/>
      <c r="D205" s="55"/>
      <c r="E205" s="31"/>
      <c r="F205" s="56"/>
      <c r="G205" s="56"/>
      <c r="H205" s="31"/>
      <c r="I205" s="56"/>
    </row>
    <row r="206" spans="1:9">
      <c r="A206" s="31"/>
      <c r="B206" s="56"/>
      <c r="C206" s="55"/>
      <c r="D206" s="55"/>
      <c r="E206" s="31"/>
      <c r="F206" s="56"/>
      <c r="G206" s="56"/>
      <c r="H206" s="31"/>
      <c r="I206" s="56"/>
    </row>
    <row r="207" spans="1:9">
      <c r="A207" s="31"/>
      <c r="B207" s="56"/>
      <c r="C207" s="55"/>
      <c r="D207" s="55"/>
      <c r="E207" s="31"/>
      <c r="F207" s="56"/>
      <c r="G207" s="56"/>
      <c r="H207" s="31"/>
      <c r="I207" s="56"/>
    </row>
    <row r="208" spans="1:9">
      <c r="A208" s="31"/>
      <c r="B208" s="56"/>
      <c r="C208" s="55"/>
      <c r="D208" s="55"/>
      <c r="E208" s="31"/>
      <c r="F208" s="56"/>
      <c r="G208" s="56"/>
      <c r="H208" s="31"/>
      <c r="I208" s="56"/>
    </row>
    <row r="209" spans="1:9">
      <c r="A209" s="31"/>
      <c r="B209" s="56"/>
      <c r="C209" s="55"/>
      <c r="D209" s="55"/>
      <c r="E209" s="31"/>
      <c r="F209" s="56"/>
      <c r="G209" s="56"/>
      <c r="H209" s="31"/>
      <c r="I209" s="56"/>
    </row>
    <row r="210" spans="1:9">
      <c r="A210" s="31"/>
      <c r="B210" s="56"/>
      <c r="C210" s="55"/>
      <c r="D210" s="55"/>
      <c r="E210" s="31"/>
      <c r="F210" s="56"/>
      <c r="G210" s="56"/>
      <c r="H210" s="31"/>
      <c r="I210" s="56"/>
    </row>
    <row r="211" spans="1:9">
      <c r="A211" s="31"/>
      <c r="B211" s="56"/>
      <c r="C211" s="55"/>
      <c r="D211" s="55"/>
      <c r="E211" s="31"/>
      <c r="F211" s="56"/>
      <c r="G211" s="56"/>
      <c r="H211" s="31"/>
      <c r="I211" s="56"/>
    </row>
    <row r="212" spans="1:9">
      <c r="A212" s="31"/>
      <c r="B212" s="56"/>
      <c r="C212" s="55"/>
      <c r="D212" s="55"/>
      <c r="E212" s="31"/>
      <c r="F212" s="56"/>
      <c r="G212" s="56"/>
      <c r="H212" s="31"/>
      <c r="I212" s="56"/>
    </row>
    <row r="213" spans="1:9">
      <c r="A213" s="31"/>
      <c r="B213" s="56"/>
      <c r="C213" s="55"/>
      <c r="D213" s="55"/>
      <c r="E213" s="31"/>
      <c r="F213" s="56"/>
      <c r="G213" s="56"/>
      <c r="H213" s="31"/>
      <c r="I213" s="56"/>
    </row>
    <row r="214" spans="1:9">
      <c r="A214" s="31"/>
      <c r="B214" s="56"/>
      <c r="C214" s="55"/>
      <c r="D214" s="55"/>
      <c r="E214" s="31"/>
      <c r="F214" s="56"/>
      <c r="G214" s="56"/>
      <c r="H214" s="31"/>
      <c r="I214" s="56"/>
    </row>
    <row r="215" spans="1:9">
      <c r="A215" s="31"/>
      <c r="B215" s="56"/>
      <c r="C215" s="55"/>
      <c r="D215" s="55"/>
      <c r="E215" s="31"/>
      <c r="F215" s="56"/>
      <c r="G215" s="56"/>
      <c r="H215" s="31"/>
      <c r="I215" s="56"/>
    </row>
    <row r="216" spans="1:9">
      <c r="A216" s="31"/>
      <c r="B216" s="56"/>
      <c r="C216" s="55"/>
      <c r="D216" s="55"/>
      <c r="E216" s="31"/>
      <c r="F216" s="56"/>
      <c r="G216" s="56"/>
      <c r="H216" s="31"/>
      <c r="I216" s="56"/>
    </row>
    <row r="217" spans="1:9">
      <c r="A217" s="31"/>
      <c r="B217" s="56"/>
      <c r="C217" s="55"/>
      <c r="D217" s="55"/>
      <c r="E217" s="31"/>
      <c r="F217" s="56"/>
      <c r="G217" s="56"/>
      <c r="H217" s="31"/>
      <c r="I217" s="56"/>
    </row>
    <row r="218" spans="1:9">
      <c r="A218" s="31"/>
      <c r="B218" s="56"/>
      <c r="C218" s="55"/>
      <c r="D218" s="55"/>
      <c r="E218" s="31"/>
      <c r="F218" s="56"/>
      <c r="G218" s="56"/>
      <c r="H218" s="31"/>
      <c r="I218" s="56"/>
    </row>
    <row r="219" spans="1:9">
      <c r="A219" s="31"/>
      <c r="B219" s="56"/>
      <c r="C219" s="55"/>
      <c r="D219" s="55"/>
      <c r="E219" s="31"/>
      <c r="F219" s="56"/>
      <c r="G219" s="56"/>
      <c r="H219" s="31"/>
      <c r="I219" s="56"/>
    </row>
    <row r="220" spans="1:9">
      <c r="A220" s="31"/>
      <c r="B220" s="56"/>
      <c r="C220" s="55"/>
      <c r="D220" s="55"/>
      <c r="E220" s="31"/>
      <c r="F220" s="56"/>
      <c r="G220" s="56"/>
      <c r="H220" s="31"/>
      <c r="I220" s="56"/>
    </row>
    <row r="221" spans="1:9">
      <c r="A221" s="31"/>
      <c r="B221" s="56"/>
      <c r="C221" s="55"/>
      <c r="D221" s="55"/>
      <c r="E221" s="31"/>
      <c r="F221" s="56"/>
      <c r="G221" s="56"/>
      <c r="H221" s="31"/>
      <c r="I221" s="56"/>
    </row>
    <row r="222" spans="1:9">
      <c r="A222" s="31"/>
      <c r="B222" s="56"/>
      <c r="C222" s="55"/>
      <c r="D222" s="55"/>
      <c r="E222" s="31"/>
      <c r="F222" s="56"/>
      <c r="G222" s="56"/>
      <c r="H222" s="31"/>
      <c r="I222" s="56"/>
    </row>
    <row r="223" spans="1:9">
      <c r="A223" s="31"/>
      <c r="B223" s="56"/>
      <c r="C223" s="55"/>
      <c r="D223" s="55"/>
      <c r="E223" s="31"/>
      <c r="F223" s="56"/>
      <c r="G223" s="56"/>
      <c r="H223" s="31"/>
      <c r="I223" s="56"/>
    </row>
    <row r="224" spans="1:9">
      <c r="A224" s="31"/>
      <c r="B224" s="56"/>
      <c r="C224" s="55"/>
      <c r="D224" s="55"/>
      <c r="E224" s="31"/>
      <c r="F224" s="56"/>
      <c r="G224" s="56"/>
      <c r="H224" s="31"/>
      <c r="I224" s="56"/>
    </row>
    <row r="225" spans="1:9">
      <c r="A225" s="31"/>
      <c r="B225" s="56"/>
      <c r="C225" s="55"/>
      <c r="D225" s="55"/>
      <c r="E225" s="31"/>
      <c r="F225" s="56"/>
      <c r="G225" s="56"/>
      <c r="H225" s="31"/>
      <c r="I225" s="56"/>
    </row>
    <row r="226" spans="1:9">
      <c r="A226" s="31"/>
      <c r="B226" s="56"/>
      <c r="C226" s="55"/>
      <c r="D226" s="55"/>
      <c r="E226" s="31"/>
      <c r="F226" s="56"/>
      <c r="G226" s="56"/>
      <c r="H226" s="31"/>
      <c r="I226" s="56"/>
    </row>
    <row r="227" spans="1:9">
      <c r="A227" s="31"/>
      <c r="B227" s="56"/>
      <c r="C227" s="55"/>
      <c r="D227" s="55"/>
      <c r="E227" s="31"/>
      <c r="F227" s="56"/>
      <c r="G227" s="56"/>
      <c r="H227" s="31"/>
      <c r="I227" s="56"/>
    </row>
    <row r="228" spans="1:9">
      <c r="A228" s="31"/>
      <c r="B228" s="56"/>
      <c r="C228" s="55"/>
      <c r="D228" s="55"/>
      <c r="E228" s="31"/>
      <c r="F228" s="56"/>
      <c r="G228" s="56"/>
      <c r="H228" s="31"/>
      <c r="I228" s="56"/>
    </row>
    <row r="229" spans="1:9">
      <c r="A229" s="31"/>
      <c r="B229" s="56"/>
      <c r="C229" s="55"/>
      <c r="D229" s="55"/>
      <c r="E229" s="31"/>
      <c r="F229" s="56"/>
      <c r="G229" s="56"/>
      <c r="H229" s="31"/>
      <c r="I229" s="56"/>
    </row>
    <row r="230" spans="1:9">
      <c r="A230" s="31"/>
      <c r="B230" s="56"/>
      <c r="C230" s="55"/>
      <c r="D230" s="55"/>
      <c r="E230" s="31"/>
      <c r="F230" s="56"/>
      <c r="G230" s="56"/>
      <c r="H230" s="31"/>
      <c r="I230" s="56"/>
    </row>
    <row r="231" spans="1:9">
      <c r="A231" s="31"/>
      <c r="B231" s="56"/>
      <c r="C231" s="55"/>
      <c r="D231" s="55"/>
      <c r="E231" s="31"/>
      <c r="F231" s="56"/>
      <c r="G231" s="56"/>
      <c r="H231" s="31"/>
      <c r="I231" s="56"/>
    </row>
    <row r="232" spans="1:9">
      <c r="A232" s="31"/>
      <c r="B232" s="56"/>
      <c r="C232" s="55"/>
      <c r="D232" s="55"/>
      <c r="E232" s="31"/>
      <c r="F232" s="56"/>
      <c r="G232" s="56"/>
      <c r="H232" s="31"/>
      <c r="I232" s="56"/>
    </row>
    <row r="233" spans="1:9">
      <c r="A233" s="31"/>
      <c r="B233" s="56"/>
      <c r="C233" s="55"/>
      <c r="D233" s="55"/>
      <c r="E233" s="31"/>
      <c r="F233" s="56"/>
      <c r="G233" s="56"/>
      <c r="H233" s="31"/>
      <c r="I233" s="56"/>
    </row>
    <row r="234" spans="1:9">
      <c r="A234" s="31"/>
      <c r="B234" s="56"/>
      <c r="C234" s="55"/>
      <c r="D234" s="55"/>
      <c r="E234" s="31"/>
      <c r="F234" s="56"/>
      <c r="G234" s="56"/>
      <c r="H234" s="31"/>
      <c r="I234" s="56"/>
    </row>
    <row r="235" spans="1:9">
      <c r="A235" s="31"/>
      <c r="B235" s="56"/>
      <c r="C235" s="55"/>
      <c r="D235" s="55"/>
      <c r="E235" s="31"/>
      <c r="F235" s="56"/>
      <c r="G235" s="56"/>
      <c r="H235" s="31"/>
      <c r="I235" s="56"/>
    </row>
    <row r="236" spans="1:9">
      <c r="A236" s="31"/>
      <c r="B236" s="56"/>
      <c r="C236" s="55"/>
      <c r="D236" s="55"/>
      <c r="E236" s="31"/>
      <c r="F236" s="56"/>
      <c r="G236" s="56"/>
      <c r="H236" s="31"/>
      <c r="I236" s="56"/>
    </row>
    <row r="237" spans="1:9">
      <c r="A237" s="31"/>
      <c r="B237" s="56"/>
      <c r="C237" s="55"/>
      <c r="D237" s="55"/>
      <c r="E237" s="31"/>
      <c r="F237" s="56"/>
      <c r="G237" s="56"/>
      <c r="H237" s="31"/>
      <c r="I237" s="56"/>
    </row>
    <row r="238" spans="1:9">
      <c r="A238" s="31"/>
      <c r="B238" s="56"/>
      <c r="C238" s="55"/>
      <c r="D238" s="55"/>
      <c r="E238" s="31"/>
      <c r="F238" s="56"/>
      <c r="G238" s="56"/>
      <c r="H238" s="31"/>
      <c r="I238" s="56"/>
    </row>
    <row r="239" spans="1:9">
      <c r="A239" s="31"/>
      <c r="B239" s="56"/>
      <c r="C239" s="55"/>
      <c r="D239" s="55"/>
      <c r="E239" s="31"/>
      <c r="F239" s="56"/>
      <c r="G239" s="56"/>
      <c r="H239" s="31"/>
      <c r="I239" s="56"/>
    </row>
    <row r="240" spans="1:9">
      <c r="A240" s="31"/>
      <c r="B240" s="56"/>
      <c r="C240" s="55"/>
      <c r="D240" s="55"/>
      <c r="E240" s="31"/>
      <c r="F240" s="56"/>
      <c r="G240" s="56"/>
      <c r="H240" s="31"/>
      <c r="I240" s="56"/>
    </row>
    <row r="241" spans="1:9">
      <c r="A241" s="31"/>
      <c r="B241" s="56"/>
      <c r="C241" s="55"/>
      <c r="D241" s="55"/>
      <c r="E241" s="31"/>
      <c r="F241" s="56"/>
      <c r="G241" s="56"/>
      <c r="H241" s="31"/>
      <c r="I241" s="56"/>
    </row>
    <row r="242" spans="1:9">
      <c r="A242" s="31"/>
      <c r="B242" s="56"/>
      <c r="C242" s="55"/>
      <c r="D242" s="55"/>
      <c r="E242" s="31"/>
      <c r="F242" s="56"/>
      <c r="G242" s="56"/>
      <c r="H242" s="31"/>
      <c r="I242" s="56"/>
    </row>
    <row r="243" spans="1:9">
      <c r="A243" s="31"/>
      <c r="B243" s="56"/>
      <c r="C243" s="55"/>
      <c r="D243" s="55"/>
      <c r="E243" s="31"/>
      <c r="F243" s="56"/>
      <c r="G243" s="56"/>
      <c r="H243" s="31"/>
      <c r="I243" s="56"/>
    </row>
    <row r="244" spans="1:9">
      <c r="A244" s="31"/>
      <c r="B244" s="56"/>
      <c r="C244" s="55"/>
      <c r="D244" s="55"/>
      <c r="E244" s="31"/>
      <c r="F244" s="56"/>
      <c r="G244" s="56"/>
      <c r="H244" s="31"/>
      <c r="I244" s="56"/>
    </row>
    <row r="245" spans="1:9">
      <c r="A245" s="31"/>
      <c r="B245" s="56"/>
      <c r="C245" s="55"/>
      <c r="D245" s="55"/>
      <c r="E245" s="31"/>
      <c r="F245" s="56"/>
      <c r="G245" s="56"/>
      <c r="H245" s="31"/>
      <c r="I245" s="56"/>
    </row>
    <row r="246" spans="1:9">
      <c r="A246" s="31"/>
      <c r="B246" s="56"/>
      <c r="C246" s="55"/>
      <c r="D246" s="55"/>
      <c r="E246" s="31"/>
      <c r="F246" s="56"/>
      <c r="G246" s="56"/>
      <c r="H246" s="31"/>
      <c r="I246" s="56"/>
    </row>
    <row r="247" spans="1:9">
      <c r="A247" s="31"/>
      <c r="B247" s="56"/>
      <c r="C247" s="55"/>
      <c r="D247" s="55"/>
      <c r="E247" s="31"/>
      <c r="F247" s="56"/>
      <c r="G247" s="56"/>
      <c r="H247" s="31"/>
      <c r="I247" s="56"/>
    </row>
    <row r="248" spans="1:9">
      <c r="A248" s="31"/>
      <c r="B248" s="56"/>
      <c r="C248" s="55"/>
      <c r="D248" s="55"/>
      <c r="E248" s="31"/>
      <c r="F248" s="56"/>
      <c r="G248" s="56"/>
      <c r="H248" s="31"/>
      <c r="I248" s="56"/>
    </row>
    <row r="249" spans="1:9">
      <c r="A249" s="31"/>
      <c r="B249" s="56"/>
      <c r="C249" s="55"/>
      <c r="D249" s="55"/>
      <c r="E249" s="31"/>
      <c r="F249" s="56"/>
      <c r="G249" s="56"/>
      <c r="H249" s="31"/>
      <c r="I249" s="56"/>
    </row>
    <row r="250" spans="1:9">
      <c r="A250" s="31"/>
      <c r="B250" s="56"/>
      <c r="C250" s="55"/>
      <c r="D250" s="55"/>
      <c r="E250" s="31"/>
      <c r="F250" s="56"/>
      <c r="G250" s="56"/>
      <c r="H250" s="31"/>
      <c r="I250" s="56"/>
    </row>
    <row r="251" spans="1:9">
      <c r="A251" s="31"/>
      <c r="B251" s="56"/>
      <c r="C251" s="55"/>
      <c r="D251" s="55"/>
      <c r="E251" s="31"/>
      <c r="F251" s="56"/>
      <c r="G251" s="56"/>
      <c r="H251" s="31"/>
      <c r="I251" s="56"/>
    </row>
    <row r="252" spans="1:9">
      <c r="A252" s="31"/>
      <c r="B252" s="56"/>
      <c r="C252" s="55"/>
      <c r="D252" s="55"/>
      <c r="E252" s="31"/>
      <c r="F252" s="56"/>
      <c r="G252" s="56"/>
      <c r="H252" s="31"/>
      <c r="I252" s="56"/>
    </row>
    <row r="253" spans="1:9">
      <c r="A253" s="31"/>
      <c r="B253" s="56"/>
      <c r="C253" s="55"/>
      <c r="D253" s="55"/>
      <c r="E253" s="31"/>
      <c r="F253" s="56"/>
      <c r="G253" s="56"/>
      <c r="H253" s="31"/>
      <c r="I253" s="56"/>
    </row>
    <row r="254" spans="1:9">
      <c r="A254" s="31"/>
      <c r="B254" s="56"/>
      <c r="C254" s="55"/>
      <c r="D254" s="55"/>
      <c r="E254" s="31"/>
      <c r="F254" s="56"/>
      <c r="G254" s="56"/>
      <c r="H254" s="31"/>
      <c r="I254" s="56"/>
    </row>
    <row r="255" spans="1:9">
      <c r="A255" s="31"/>
      <c r="B255" s="56"/>
      <c r="C255" s="55"/>
      <c r="D255" s="55"/>
      <c r="E255" s="31"/>
      <c r="F255" s="56"/>
      <c r="G255" s="56"/>
      <c r="H255" s="31"/>
      <c r="I255" s="56"/>
    </row>
    <row r="256" spans="1:9">
      <c r="A256" s="31"/>
      <c r="B256" s="56"/>
      <c r="C256" s="55"/>
      <c r="D256" s="55"/>
      <c r="E256" s="31"/>
      <c r="F256" s="56"/>
      <c r="G256" s="56"/>
      <c r="H256" s="31"/>
      <c r="I256" s="56"/>
    </row>
    <row r="257" spans="1:9">
      <c r="A257" s="31"/>
      <c r="B257" s="56"/>
      <c r="C257" s="55"/>
      <c r="D257" s="55"/>
      <c r="E257" s="31"/>
      <c r="F257" s="56"/>
      <c r="G257" s="56"/>
      <c r="H257" s="31"/>
      <c r="I257" s="56"/>
    </row>
    <row r="258" spans="1:9">
      <c r="A258" s="31"/>
      <c r="B258" s="56"/>
      <c r="C258" s="55"/>
      <c r="D258" s="55"/>
      <c r="E258" s="31"/>
      <c r="F258" s="56"/>
      <c r="G258" s="56"/>
      <c r="H258" s="31"/>
      <c r="I258" s="56"/>
    </row>
    <row r="259" spans="1:9">
      <c r="A259" s="31"/>
      <c r="B259" s="56"/>
      <c r="C259" s="55"/>
      <c r="D259" s="55"/>
      <c r="E259" s="31"/>
      <c r="F259" s="56"/>
      <c r="G259" s="56"/>
      <c r="H259" s="31"/>
      <c r="I259" s="56"/>
    </row>
    <row r="260" spans="1:9">
      <c r="A260" s="31"/>
      <c r="B260" s="56"/>
      <c r="C260" s="55"/>
      <c r="D260" s="55"/>
      <c r="E260" s="31"/>
      <c r="F260" s="56"/>
      <c r="G260" s="56"/>
      <c r="H260" s="31"/>
      <c r="I260" s="56"/>
    </row>
    <row r="261" spans="1:9">
      <c r="A261" s="31"/>
      <c r="B261" s="56"/>
      <c r="C261" s="55"/>
      <c r="D261" s="55"/>
      <c r="E261" s="31"/>
      <c r="F261" s="56"/>
      <c r="G261" s="56"/>
      <c r="H261" s="31"/>
      <c r="I261" s="56"/>
    </row>
    <row r="262" spans="1:9">
      <c r="A262" s="31"/>
      <c r="B262" s="56"/>
      <c r="C262" s="55"/>
      <c r="D262" s="55"/>
      <c r="E262" s="31"/>
      <c r="F262" s="56"/>
      <c r="G262" s="56"/>
      <c r="H262" s="31"/>
      <c r="I262" s="56"/>
    </row>
    <row r="263" spans="1:9">
      <c r="A263" s="31"/>
      <c r="B263" s="56"/>
      <c r="C263" s="55"/>
      <c r="D263" s="55"/>
      <c r="E263" s="31"/>
      <c r="F263" s="56"/>
      <c r="G263" s="56"/>
      <c r="H263" s="31"/>
      <c r="I263" s="56"/>
    </row>
    <row r="264" spans="1:9">
      <c r="A264" s="31"/>
      <c r="B264" s="56"/>
      <c r="C264" s="55"/>
      <c r="D264" s="55"/>
      <c r="E264" s="31"/>
      <c r="F264" s="56"/>
      <c r="G264" s="56"/>
      <c r="H264" s="31"/>
      <c r="I264" s="56"/>
    </row>
    <row r="265" spans="1:9">
      <c r="A265" s="31"/>
      <c r="B265" s="56"/>
      <c r="C265" s="55"/>
      <c r="D265" s="55"/>
      <c r="E265" s="31"/>
      <c r="F265" s="56"/>
      <c r="G265" s="56"/>
      <c r="H265" s="31"/>
      <c r="I265" s="56"/>
    </row>
    <row r="266" spans="1:9">
      <c r="A266" s="31"/>
      <c r="B266" s="56"/>
      <c r="C266" s="55"/>
      <c r="D266" s="55"/>
      <c r="E266" s="31"/>
      <c r="F266" s="56"/>
      <c r="G266" s="56"/>
      <c r="H266" s="31"/>
      <c r="I266" s="56"/>
    </row>
    <row r="267" spans="1:9">
      <c r="A267" s="31"/>
      <c r="B267" s="56"/>
      <c r="C267" s="55"/>
      <c r="D267" s="55"/>
      <c r="E267" s="31"/>
      <c r="F267" s="56"/>
      <c r="G267" s="56"/>
      <c r="H267" s="31"/>
      <c r="I267" s="56"/>
    </row>
    <row r="268" spans="1:9">
      <c r="A268" s="31"/>
      <c r="B268" s="56"/>
      <c r="C268" s="55"/>
      <c r="D268" s="55"/>
      <c r="E268" s="31"/>
      <c r="F268" s="56"/>
      <c r="G268" s="56"/>
      <c r="H268" s="31"/>
      <c r="I268" s="56"/>
    </row>
    <row r="269" spans="1:9">
      <c r="A269" s="31"/>
      <c r="B269" s="56"/>
      <c r="C269" s="55"/>
      <c r="D269" s="55"/>
      <c r="E269" s="31"/>
      <c r="F269" s="56"/>
      <c r="G269" s="56"/>
      <c r="H269" s="31"/>
      <c r="I269" s="56"/>
    </row>
    <row r="270" spans="1:9">
      <c r="A270" s="31"/>
      <c r="B270" s="56"/>
      <c r="C270" s="55"/>
      <c r="D270" s="55"/>
      <c r="E270" s="31"/>
      <c r="F270" s="56"/>
      <c r="G270" s="56"/>
      <c r="H270" s="31"/>
      <c r="I270" s="56"/>
    </row>
    <row r="271" spans="1:9">
      <c r="A271" s="31"/>
      <c r="B271" s="56"/>
      <c r="C271" s="55"/>
      <c r="D271" s="55"/>
      <c r="E271" s="31"/>
      <c r="F271" s="56"/>
      <c r="G271" s="56"/>
      <c r="H271" s="31"/>
      <c r="I271" s="56"/>
    </row>
    <row r="272" spans="1:9">
      <c r="A272" s="31"/>
      <c r="B272" s="56"/>
      <c r="C272" s="55"/>
      <c r="D272" s="55"/>
      <c r="E272" s="31"/>
      <c r="F272" s="56"/>
      <c r="G272" s="56"/>
      <c r="H272" s="31"/>
      <c r="I272" s="56"/>
    </row>
    <row r="273" spans="1:9">
      <c r="A273" s="31"/>
      <c r="B273" s="56"/>
      <c r="C273" s="55"/>
      <c r="D273" s="55"/>
      <c r="E273" s="31"/>
      <c r="F273" s="56"/>
      <c r="G273" s="56"/>
      <c r="H273" s="31"/>
      <c r="I273" s="56"/>
    </row>
    <row r="274" spans="1:9">
      <c r="A274" s="31"/>
      <c r="B274" s="56"/>
      <c r="C274" s="55"/>
      <c r="D274" s="55"/>
      <c r="E274" s="31"/>
      <c r="F274" s="56"/>
      <c r="G274" s="56"/>
      <c r="H274" s="31"/>
      <c r="I274" s="56"/>
    </row>
    <row r="275" spans="1:9">
      <c r="A275" s="31"/>
      <c r="B275" s="56"/>
      <c r="C275" s="55"/>
      <c r="D275" s="55"/>
      <c r="E275" s="31"/>
      <c r="F275" s="56"/>
      <c r="G275" s="56"/>
      <c r="H275" s="31"/>
      <c r="I275" s="56"/>
    </row>
    <row r="276" spans="1:9">
      <c r="A276" s="31"/>
      <c r="B276" s="56"/>
      <c r="C276" s="55"/>
      <c r="D276" s="55"/>
      <c r="E276" s="31"/>
      <c r="F276" s="56"/>
      <c r="G276" s="56"/>
      <c r="H276" s="31"/>
      <c r="I276" s="56"/>
    </row>
    <row r="277" spans="1:9">
      <c r="A277" s="31"/>
      <c r="B277" s="56"/>
      <c r="C277" s="55"/>
      <c r="D277" s="55"/>
      <c r="E277" s="31"/>
      <c r="F277" s="56"/>
      <c r="G277" s="56"/>
      <c r="H277" s="31"/>
      <c r="I277" s="56"/>
    </row>
    <row r="278" spans="1:9">
      <c r="A278" s="31"/>
      <c r="B278" s="56"/>
      <c r="C278" s="55"/>
      <c r="D278" s="55"/>
      <c r="E278" s="31"/>
      <c r="F278" s="56"/>
      <c r="G278" s="56"/>
      <c r="H278" s="31"/>
      <c r="I278" s="56"/>
    </row>
    <row r="279" spans="1:9">
      <c r="A279" s="31"/>
      <c r="B279" s="56"/>
      <c r="C279" s="55"/>
      <c r="D279" s="55"/>
      <c r="E279" s="31"/>
      <c r="F279" s="56"/>
      <c r="G279" s="56"/>
      <c r="H279" s="31"/>
      <c r="I279" s="56"/>
    </row>
    <row r="280" spans="1:9">
      <c r="A280" s="31"/>
      <c r="B280" s="56"/>
      <c r="C280" s="55"/>
      <c r="D280" s="55"/>
      <c r="E280" s="31"/>
      <c r="F280" s="56"/>
      <c r="G280" s="56"/>
      <c r="H280" s="31"/>
      <c r="I280" s="56"/>
    </row>
    <row r="281" spans="1:9">
      <c r="A281" s="31"/>
      <c r="B281" s="56"/>
      <c r="C281" s="55"/>
      <c r="D281" s="55"/>
      <c r="E281" s="31"/>
      <c r="F281" s="56"/>
      <c r="G281" s="56"/>
      <c r="H281" s="31"/>
      <c r="I281" s="56"/>
    </row>
    <row r="282" spans="1:9">
      <c r="A282" s="31"/>
      <c r="B282" s="56"/>
      <c r="C282" s="55"/>
      <c r="D282" s="55"/>
      <c r="E282" s="31"/>
      <c r="F282" s="56"/>
      <c r="G282" s="56"/>
      <c r="H282" s="31"/>
      <c r="I282" s="56"/>
    </row>
    <row r="283" spans="1:9">
      <c r="A283" s="31"/>
      <c r="B283" s="56"/>
      <c r="C283" s="55"/>
      <c r="D283" s="55"/>
      <c r="E283" s="31"/>
      <c r="F283" s="56"/>
      <c r="G283" s="56"/>
      <c r="H283" s="31"/>
      <c r="I283" s="56"/>
    </row>
    <row r="284" spans="1:9">
      <c r="A284" s="31"/>
      <c r="B284" s="56"/>
      <c r="C284" s="55"/>
      <c r="D284" s="55"/>
      <c r="E284" s="31"/>
      <c r="F284" s="56"/>
      <c r="G284" s="56"/>
      <c r="H284" s="31"/>
      <c r="I284" s="56"/>
    </row>
    <row r="285" spans="1:9">
      <c r="A285" s="31"/>
      <c r="B285" s="56"/>
      <c r="C285" s="55"/>
      <c r="D285" s="55"/>
      <c r="E285" s="31"/>
      <c r="F285" s="56"/>
      <c r="G285" s="56"/>
      <c r="H285" s="31"/>
      <c r="I285" s="56"/>
    </row>
    <row r="286" spans="1:9">
      <c r="A286" s="31"/>
      <c r="B286" s="56"/>
      <c r="C286" s="55"/>
      <c r="D286" s="55"/>
      <c r="E286" s="31"/>
      <c r="F286" s="56"/>
      <c r="G286" s="56"/>
      <c r="H286" s="31"/>
      <c r="I286" s="56"/>
    </row>
    <row r="287" spans="1:9">
      <c r="A287" s="31"/>
      <c r="B287" s="56"/>
      <c r="C287" s="55"/>
      <c r="D287" s="55"/>
      <c r="E287" s="31"/>
      <c r="F287" s="56"/>
      <c r="G287" s="56"/>
      <c r="H287" s="31"/>
      <c r="I287" s="56"/>
    </row>
    <row r="288" spans="1:9">
      <c r="A288" s="31"/>
      <c r="B288" s="56"/>
      <c r="C288" s="55"/>
      <c r="D288" s="55"/>
      <c r="E288" s="31"/>
      <c r="F288" s="56"/>
      <c r="G288" s="56"/>
      <c r="H288" s="31"/>
      <c r="I288" s="56"/>
    </row>
    <row r="289" spans="1:9">
      <c r="A289" s="31"/>
      <c r="B289" s="56"/>
      <c r="C289" s="55"/>
      <c r="D289" s="55"/>
      <c r="E289" s="31"/>
      <c r="F289" s="56"/>
      <c r="G289" s="56"/>
      <c r="H289" s="31"/>
      <c r="I289" s="56"/>
    </row>
    <row r="290" spans="1:9">
      <c r="A290" s="31"/>
      <c r="B290" s="56"/>
      <c r="C290" s="55"/>
      <c r="D290" s="55"/>
      <c r="E290" s="31"/>
      <c r="F290" s="56"/>
      <c r="G290" s="56"/>
      <c r="H290" s="31"/>
      <c r="I290" s="56"/>
    </row>
    <row r="291" spans="1:9">
      <c r="A291" s="31"/>
      <c r="B291" s="56"/>
      <c r="C291" s="55"/>
      <c r="D291" s="55"/>
      <c r="E291" s="31"/>
      <c r="F291" s="56"/>
      <c r="G291" s="56"/>
      <c r="H291" s="31"/>
      <c r="I291" s="56"/>
    </row>
    <row r="292" spans="1:9">
      <c r="A292" s="31"/>
      <c r="B292" s="56"/>
      <c r="C292" s="55"/>
      <c r="D292" s="55"/>
      <c r="E292" s="31"/>
      <c r="F292" s="56"/>
      <c r="G292" s="56"/>
      <c r="H292" s="31"/>
      <c r="I292" s="56"/>
    </row>
    <row r="293" spans="1:9">
      <c r="A293" s="31"/>
      <c r="B293" s="56"/>
      <c r="C293" s="55"/>
      <c r="D293" s="55"/>
      <c r="E293" s="31"/>
      <c r="F293" s="56"/>
      <c r="G293" s="56"/>
      <c r="H293" s="31"/>
      <c r="I293" s="56"/>
    </row>
    <row r="294" spans="1:9">
      <c r="A294" s="31"/>
      <c r="B294" s="56"/>
      <c r="C294" s="55"/>
      <c r="D294" s="55"/>
      <c r="E294" s="31"/>
      <c r="F294" s="56"/>
      <c r="G294" s="56"/>
      <c r="H294" s="31"/>
      <c r="I294" s="56"/>
    </row>
    <row r="295" spans="1:9">
      <c r="A295" s="31"/>
      <c r="B295" s="56"/>
      <c r="C295" s="55"/>
      <c r="D295" s="55"/>
      <c r="E295" s="31"/>
      <c r="F295" s="56"/>
      <c r="G295" s="56"/>
      <c r="H295" s="31"/>
      <c r="I295" s="56"/>
    </row>
    <row r="296" spans="1:9">
      <c r="A296" s="31"/>
      <c r="B296" s="56"/>
      <c r="C296" s="55"/>
      <c r="D296" s="55"/>
      <c r="E296" s="31"/>
      <c r="F296" s="56"/>
      <c r="G296" s="56"/>
      <c r="H296" s="31"/>
      <c r="I296" s="56"/>
    </row>
    <row r="297" spans="1:9">
      <c r="A297" s="31"/>
      <c r="B297" s="56"/>
      <c r="C297" s="55"/>
      <c r="D297" s="55"/>
      <c r="E297" s="31"/>
      <c r="F297" s="56"/>
      <c r="G297" s="56"/>
      <c r="H297" s="31"/>
      <c r="I297" s="56"/>
    </row>
    <row r="298" spans="1:9">
      <c r="A298" s="31"/>
      <c r="B298" s="56"/>
      <c r="C298" s="55"/>
      <c r="D298" s="55"/>
      <c r="E298" s="31"/>
      <c r="F298" s="56"/>
      <c r="G298" s="56"/>
      <c r="H298" s="31"/>
      <c r="I298" s="56"/>
    </row>
    <row r="299" spans="1:9">
      <c r="A299" s="31"/>
      <c r="B299" s="56"/>
      <c r="C299" s="55"/>
      <c r="D299" s="55"/>
      <c r="E299" s="31"/>
      <c r="F299" s="56"/>
      <c r="G299" s="56"/>
      <c r="H299" s="31"/>
      <c r="I299" s="56"/>
    </row>
    <row r="300" spans="1:9">
      <c r="A300" s="31"/>
      <c r="B300" s="56"/>
      <c r="C300" s="55"/>
      <c r="D300" s="55"/>
      <c r="E300" s="31"/>
      <c r="F300" s="56"/>
      <c r="G300" s="56"/>
      <c r="H300" s="31"/>
      <c r="I300" s="56"/>
    </row>
    <row r="301" spans="1:9">
      <c r="A301" s="31"/>
      <c r="B301" s="56"/>
      <c r="C301" s="55"/>
      <c r="D301" s="55"/>
      <c r="E301" s="31"/>
      <c r="F301" s="56"/>
      <c r="G301" s="56"/>
      <c r="H301" s="31"/>
      <c r="I301" s="56"/>
    </row>
    <row r="302" spans="1:9">
      <c r="A302" s="31"/>
      <c r="B302" s="56"/>
      <c r="C302" s="55"/>
      <c r="D302" s="55"/>
      <c r="E302" s="31"/>
      <c r="F302" s="56"/>
      <c r="G302" s="56"/>
      <c r="H302" s="31"/>
      <c r="I302" s="56"/>
    </row>
    <row r="303" spans="1:9">
      <c r="A303" s="31"/>
      <c r="B303" s="56"/>
      <c r="C303" s="55"/>
      <c r="D303" s="55"/>
      <c r="E303" s="31"/>
      <c r="F303" s="56"/>
      <c r="G303" s="56"/>
      <c r="H303" s="31"/>
      <c r="I303" s="56"/>
    </row>
    <row r="304" spans="1:9">
      <c r="A304" s="31"/>
      <c r="B304" s="56"/>
      <c r="C304" s="55"/>
      <c r="D304" s="55"/>
      <c r="E304" s="31"/>
      <c r="F304" s="56"/>
      <c r="G304" s="56"/>
      <c r="H304" s="31"/>
      <c r="I304" s="56"/>
    </row>
    <row r="305" spans="1:9">
      <c r="A305" s="31"/>
      <c r="B305" s="56"/>
      <c r="C305" s="55"/>
      <c r="D305" s="55"/>
      <c r="E305" s="31"/>
      <c r="F305" s="56"/>
      <c r="G305" s="56"/>
      <c r="H305" s="31"/>
      <c r="I305" s="56"/>
    </row>
    <row r="306" spans="1:9">
      <c r="A306" s="31"/>
      <c r="B306" s="56"/>
      <c r="C306" s="55"/>
      <c r="D306" s="55"/>
      <c r="E306" s="31"/>
      <c r="F306" s="56"/>
      <c r="G306" s="56"/>
      <c r="H306" s="31"/>
      <c r="I306" s="56"/>
    </row>
    <row r="307" spans="1:9">
      <c r="A307" s="31"/>
      <c r="B307" s="56"/>
      <c r="C307" s="55"/>
      <c r="D307" s="55"/>
      <c r="E307" s="31"/>
      <c r="F307" s="56"/>
      <c r="G307" s="56"/>
      <c r="H307" s="31"/>
      <c r="I307" s="56"/>
    </row>
    <row r="308" spans="1:9">
      <c r="A308" s="31"/>
      <c r="B308" s="56"/>
      <c r="C308" s="55"/>
      <c r="D308" s="55"/>
      <c r="E308" s="31"/>
      <c r="F308" s="56"/>
      <c r="G308" s="56"/>
      <c r="H308" s="31"/>
      <c r="I308" s="56"/>
    </row>
    <row r="309" spans="1:9">
      <c r="A309" s="31"/>
      <c r="B309" s="56"/>
      <c r="C309" s="55"/>
      <c r="D309" s="55"/>
      <c r="E309" s="31"/>
      <c r="F309" s="56"/>
      <c r="G309" s="56"/>
      <c r="H309" s="31"/>
      <c r="I309" s="56"/>
    </row>
    <row r="310" spans="1:9">
      <c r="A310" s="31"/>
      <c r="B310" s="56"/>
      <c r="C310" s="55"/>
      <c r="D310" s="55"/>
      <c r="E310" s="31"/>
      <c r="F310" s="56"/>
      <c r="G310" s="56"/>
      <c r="H310" s="31"/>
      <c r="I310" s="56"/>
    </row>
    <row r="311" spans="1:9">
      <c r="A311" s="31"/>
      <c r="B311" s="56"/>
      <c r="C311" s="55"/>
      <c r="D311" s="55"/>
      <c r="E311" s="31"/>
      <c r="F311" s="56"/>
      <c r="G311" s="56"/>
      <c r="H311" s="31"/>
      <c r="I311" s="56"/>
    </row>
    <row r="312" spans="1:9">
      <c r="A312" s="31"/>
      <c r="B312" s="56"/>
      <c r="C312" s="55"/>
      <c r="D312" s="55"/>
      <c r="E312" s="31"/>
      <c r="F312" s="56"/>
      <c r="G312" s="56"/>
      <c r="H312" s="31"/>
      <c r="I312" s="56"/>
    </row>
    <row r="313" spans="1:9">
      <c r="A313" s="31"/>
      <c r="B313" s="56"/>
      <c r="C313" s="55"/>
      <c r="D313" s="55"/>
      <c r="E313" s="31"/>
      <c r="F313" s="56"/>
      <c r="G313" s="56"/>
      <c r="H313" s="31"/>
      <c r="I313" s="56"/>
    </row>
    <row r="314" spans="1:9">
      <c r="A314" s="31"/>
      <c r="B314" s="56"/>
      <c r="C314" s="55"/>
      <c r="D314" s="55"/>
      <c r="E314" s="31"/>
      <c r="F314" s="56"/>
      <c r="G314" s="56"/>
      <c r="H314" s="31"/>
      <c r="I314" s="56"/>
    </row>
    <row r="315" spans="1:9">
      <c r="A315" s="31"/>
      <c r="B315" s="56"/>
      <c r="C315" s="55"/>
      <c r="D315" s="55"/>
      <c r="E315" s="31"/>
      <c r="F315" s="56"/>
      <c r="G315" s="56"/>
      <c r="H315" s="31"/>
      <c r="I315" s="56"/>
    </row>
    <row r="316" spans="1:9">
      <c r="A316" s="31"/>
      <c r="B316" s="56"/>
      <c r="C316" s="55"/>
      <c r="D316" s="55"/>
      <c r="E316" s="31"/>
      <c r="F316" s="56"/>
      <c r="G316" s="56"/>
      <c r="H316" s="31"/>
      <c r="I316" s="56"/>
    </row>
    <row r="317" spans="1:9">
      <c r="A317" s="31"/>
      <c r="B317" s="56"/>
      <c r="C317" s="55"/>
      <c r="D317" s="55"/>
      <c r="E317" s="31"/>
      <c r="F317" s="56"/>
      <c r="G317" s="56"/>
      <c r="H317" s="31"/>
      <c r="I317" s="56"/>
    </row>
    <row r="318" spans="1:9">
      <c r="A318" s="31"/>
      <c r="B318" s="56"/>
      <c r="C318" s="55"/>
      <c r="D318" s="55"/>
      <c r="E318" s="31"/>
      <c r="F318" s="56"/>
      <c r="G318" s="56"/>
      <c r="H318" s="31"/>
      <c r="I318" s="56"/>
    </row>
    <row r="319" spans="1:9">
      <c r="A319" s="31"/>
      <c r="B319" s="56"/>
      <c r="C319" s="55"/>
      <c r="D319" s="55"/>
      <c r="E319" s="31"/>
      <c r="F319" s="56"/>
      <c r="G319" s="56"/>
      <c r="H319" s="31"/>
      <c r="I319" s="56"/>
    </row>
    <row r="320" spans="1:9">
      <c r="A320" s="31"/>
      <c r="B320" s="56"/>
      <c r="C320" s="55"/>
      <c r="D320" s="55"/>
      <c r="E320" s="31"/>
      <c r="F320" s="56"/>
      <c r="G320" s="56"/>
      <c r="H320" s="31"/>
      <c r="I320" s="56"/>
    </row>
    <row r="321" spans="1:9">
      <c r="A321" s="31"/>
      <c r="B321" s="56"/>
      <c r="C321" s="55"/>
      <c r="D321" s="55"/>
      <c r="E321" s="31"/>
      <c r="F321" s="56"/>
      <c r="G321" s="56"/>
      <c r="H321" s="31"/>
      <c r="I321" s="56"/>
    </row>
    <row r="322" spans="1:9">
      <c r="A322" s="31"/>
      <c r="B322" s="56"/>
      <c r="C322" s="55"/>
      <c r="D322" s="55"/>
      <c r="E322" s="31"/>
      <c r="F322" s="56"/>
      <c r="G322" s="56"/>
      <c r="H322" s="31"/>
      <c r="I322" s="56"/>
    </row>
    <row r="323" spans="1:9">
      <c r="A323" s="31"/>
      <c r="B323" s="56"/>
      <c r="C323" s="55"/>
      <c r="D323" s="55"/>
      <c r="E323" s="31"/>
      <c r="F323" s="56"/>
      <c r="G323" s="56"/>
      <c r="H323" s="31"/>
      <c r="I323" s="56"/>
    </row>
    <row r="324" spans="1:9">
      <c r="A324" s="31"/>
      <c r="B324" s="56"/>
      <c r="C324" s="55"/>
      <c r="D324" s="55"/>
      <c r="E324" s="31"/>
      <c r="F324" s="56"/>
      <c r="G324" s="56"/>
      <c r="H324" s="31"/>
      <c r="I324" s="56"/>
    </row>
    <row r="325" spans="1:9">
      <c r="A325" s="31"/>
      <c r="B325" s="56"/>
      <c r="C325" s="55"/>
      <c r="D325" s="55"/>
      <c r="E325" s="31"/>
      <c r="F325" s="56"/>
      <c r="G325" s="56"/>
      <c r="H325" s="31"/>
      <c r="I325" s="56"/>
    </row>
    <row r="326" spans="1:9">
      <c r="A326" s="31"/>
      <c r="B326" s="56"/>
      <c r="C326" s="55"/>
      <c r="D326" s="55"/>
      <c r="E326" s="31"/>
      <c r="F326" s="56"/>
      <c r="G326" s="56"/>
      <c r="H326" s="31"/>
      <c r="I326" s="56"/>
    </row>
    <row r="327" spans="1:9">
      <c r="A327" s="31"/>
      <c r="B327" s="56"/>
      <c r="C327" s="55"/>
      <c r="D327" s="55"/>
      <c r="E327" s="31"/>
      <c r="F327" s="56"/>
      <c r="G327" s="56"/>
      <c r="H327" s="31"/>
      <c r="I327" s="56"/>
    </row>
    <row r="328" spans="1:9">
      <c r="A328" s="31"/>
      <c r="B328" s="56"/>
      <c r="C328" s="55"/>
      <c r="D328" s="55"/>
      <c r="E328" s="31"/>
      <c r="F328" s="56"/>
      <c r="G328" s="56"/>
      <c r="H328" s="31"/>
      <c r="I328" s="56"/>
    </row>
    <row r="329" spans="1:9">
      <c r="A329" s="31"/>
      <c r="B329" s="56"/>
      <c r="C329" s="55"/>
      <c r="D329" s="55"/>
      <c r="E329" s="31"/>
      <c r="F329" s="56"/>
      <c r="G329" s="56"/>
      <c r="H329" s="31"/>
      <c r="I329" s="56"/>
    </row>
    <row r="330" spans="1:9">
      <c r="A330" s="31"/>
      <c r="B330" s="56"/>
      <c r="C330" s="55"/>
      <c r="D330" s="55"/>
      <c r="E330" s="31"/>
      <c r="F330" s="56"/>
      <c r="G330" s="56"/>
      <c r="H330" s="31"/>
      <c r="I330" s="56"/>
    </row>
    <row r="331" spans="1:9">
      <c r="A331" s="31"/>
      <c r="B331" s="56"/>
      <c r="C331" s="55"/>
      <c r="D331" s="55"/>
      <c r="E331" s="31"/>
      <c r="F331" s="56"/>
      <c r="G331" s="56"/>
      <c r="H331" s="31"/>
      <c r="I331" s="56"/>
    </row>
    <row r="332" spans="1:9">
      <c r="A332" s="31"/>
      <c r="B332" s="56"/>
      <c r="C332" s="55"/>
      <c r="D332" s="55"/>
      <c r="E332" s="31"/>
      <c r="F332" s="56"/>
      <c r="G332" s="56"/>
      <c r="H332" s="31"/>
      <c r="I332" s="56"/>
    </row>
    <row r="333" spans="1:9">
      <c r="A333" s="31"/>
      <c r="B333" s="56"/>
      <c r="C333" s="55"/>
      <c r="D333" s="55"/>
      <c r="E333" s="31"/>
      <c r="F333" s="56"/>
      <c r="G333" s="56"/>
      <c r="H333" s="31"/>
      <c r="I333" s="56"/>
    </row>
    <row r="334" spans="1:9">
      <c r="A334" s="31"/>
      <c r="B334" s="56"/>
      <c r="C334" s="55"/>
      <c r="D334" s="55"/>
      <c r="E334" s="31"/>
      <c r="F334" s="56"/>
      <c r="G334" s="56"/>
      <c r="H334" s="31"/>
      <c r="I334" s="56"/>
    </row>
    <row r="335" spans="1:9">
      <c r="A335" s="31"/>
      <c r="B335" s="56"/>
      <c r="C335" s="55"/>
      <c r="D335" s="55"/>
      <c r="E335" s="31"/>
      <c r="F335" s="56"/>
      <c r="G335" s="56"/>
      <c r="H335" s="31"/>
      <c r="I335" s="56"/>
    </row>
    <row r="336" spans="1:9">
      <c r="A336" s="31"/>
      <c r="B336" s="56"/>
      <c r="C336" s="55"/>
      <c r="D336" s="55"/>
      <c r="E336" s="31"/>
      <c r="F336" s="56"/>
      <c r="G336" s="56"/>
      <c r="H336" s="31"/>
      <c r="I336" s="56"/>
    </row>
    <row r="337" spans="1:9">
      <c r="A337" s="31"/>
      <c r="B337" s="56"/>
      <c r="C337" s="55"/>
      <c r="D337" s="55"/>
      <c r="E337" s="31"/>
      <c r="F337" s="56"/>
      <c r="G337" s="56"/>
      <c r="H337" s="31"/>
      <c r="I337" s="56"/>
    </row>
    <row r="338" spans="1:9">
      <c r="A338" s="31"/>
      <c r="B338" s="56"/>
      <c r="C338" s="55"/>
      <c r="D338" s="55"/>
      <c r="E338" s="31"/>
      <c r="F338" s="56"/>
      <c r="G338" s="56"/>
      <c r="H338" s="31"/>
      <c r="I338" s="56"/>
    </row>
    <row r="339" spans="1:9">
      <c r="A339" s="31"/>
      <c r="B339" s="56"/>
      <c r="C339" s="55"/>
      <c r="D339" s="55"/>
      <c r="E339" s="31"/>
      <c r="F339" s="56"/>
      <c r="G339" s="56"/>
      <c r="H339" s="31"/>
      <c r="I339" s="56"/>
    </row>
    <row r="340" spans="1:9">
      <c r="A340" s="31"/>
      <c r="B340" s="56"/>
      <c r="C340" s="55"/>
      <c r="D340" s="55"/>
      <c r="E340" s="31"/>
      <c r="F340" s="56"/>
      <c r="G340" s="56"/>
      <c r="H340" s="31"/>
      <c r="I340" s="56"/>
    </row>
    <row r="341" spans="1:9">
      <c r="A341" s="31"/>
      <c r="B341" s="56"/>
      <c r="C341" s="55"/>
      <c r="D341" s="55"/>
      <c r="E341" s="31"/>
      <c r="F341" s="56"/>
      <c r="G341" s="56"/>
      <c r="H341" s="31"/>
      <c r="I341" s="56"/>
    </row>
    <row r="342" spans="1:9">
      <c r="A342" s="31"/>
      <c r="B342" s="56"/>
      <c r="C342" s="55"/>
      <c r="D342" s="55"/>
      <c r="E342" s="31"/>
      <c r="F342" s="56"/>
      <c r="G342" s="56"/>
      <c r="H342" s="31"/>
      <c r="I342" s="56"/>
    </row>
    <row r="343" spans="1:9">
      <c r="A343" s="31"/>
      <c r="B343" s="56"/>
      <c r="C343" s="55"/>
      <c r="D343" s="55"/>
      <c r="E343" s="31"/>
      <c r="F343" s="56"/>
      <c r="G343" s="56"/>
      <c r="H343" s="31"/>
      <c r="I343" s="56"/>
    </row>
    <row r="344" spans="1:9">
      <c r="A344" s="31"/>
      <c r="B344" s="56"/>
      <c r="C344" s="55"/>
      <c r="D344" s="55"/>
      <c r="E344" s="31"/>
      <c r="F344" s="56"/>
      <c r="G344" s="56"/>
      <c r="H344" s="31"/>
      <c r="I344" s="56"/>
    </row>
    <row r="345" spans="1:9">
      <c r="A345" s="31"/>
      <c r="B345" s="56"/>
      <c r="C345" s="55"/>
      <c r="D345" s="55"/>
      <c r="E345" s="31"/>
      <c r="F345" s="56"/>
      <c r="G345" s="56"/>
      <c r="H345" s="31"/>
      <c r="I345" s="56"/>
    </row>
    <row r="346" spans="1:9">
      <c r="A346" s="31"/>
      <c r="B346" s="56"/>
      <c r="C346" s="55"/>
      <c r="D346" s="55"/>
      <c r="E346" s="31"/>
      <c r="F346" s="56"/>
      <c r="G346" s="56"/>
      <c r="H346" s="31"/>
      <c r="I346" s="56"/>
    </row>
    <row r="347" spans="1:9">
      <c r="A347" s="31"/>
      <c r="B347" s="56"/>
      <c r="C347" s="55"/>
      <c r="D347" s="55"/>
      <c r="E347" s="31"/>
      <c r="F347" s="56"/>
      <c r="G347" s="56"/>
      <c r="H347" s="31"/>
      <c r="I347" s="56"/>
    </row>
    <row r="348" spans="1:9">
      <c r="A348" s="31"/>
      <c r="B348" s="56"/>
      <c r="C348" s="55"/>
      <c r="D348" s="55"/>
      <c r="E348" s="31"/>
      <c r="F348" s="56"/>
      <c r="G348" s="56"/>
      <c r="H348" s="31"/>
      <c r="I348" s="56"/>
    </row>
    <row r="349" spans="1:9">
      <c r="A349" s="31"/>
      <c r="B349" s="56"/>
      <c r="C349" s="55"/>
      <c r="D349" s="55"/>
      <c r="E349" s="31"/>
      <c r="F349" s="56"/>
      <c r="G349" s="56"/>
      <c r="H349" s="31"/>
      <c r="I349" s="56"/>
    </row>
    <row r="350" spans="1:9">
      <c r="A350" s="31"/>
      <c r="B350" s="56"/>
      <c r="C350" s="55"/>
      <c r="D350" s="55"/>
      <c r="E350" s="31"/>
      <c r="F350" s="56"/>
      <c r="G350" s="56"/>
      <c r="H350" s="31"/>
      <c r="I350" s="56"/>
    </row>
    <row r="351" spans="1:9">
      <c r="A351" s="31"/>
      <c r="B351" s="56"/>
      <c r="C351" s="55"/>
      <c r="D351" s="55"/>
      <c r="E351" s="31"/>
      <c r="F351" s="56"/>
      <c r="G351" s="56"/>
      <c r="H351" s="31"/>
      <c r="I351" s="56"/>
    </row>
    <row r="352" spans="1:9">
      <c r="A352" s="31"/>
      <c r="B352" s="56"/>
      <c r="C352" s="55"/>
      <c r="D352" s="55"/>
      <c r="E352" s="31"/>
      <c r="F352" s="56"/>
      <c r="G352" s="56"/>
      <c r="H352" s="31"/>
      <c r="I352" s="56"/>
    </row>
    <row r="353" spans="1:9">
      <c r="A353" s="31"/>
      <c r="B353" s="56"/>
      <c r="C353" s="55"/>
      <c r="D353" s="55"/>
      <c r="E353" s="31"/>
      <c r="F353" s="56"/>
      <c r="G353" s="56"/>
      <c r="H353" s="31"/>
      <c r="I353" s="56"/>
    </row>
    <row r="354" spans="1:9">
      <c r="A354" s="31"/>
      <c r="B354" s="56"/>
      <c r="C354" s="55"/>
      <c r="D354" s="55"/>
      <c r="E354" s="31"/>
      <c r="F354" s="56"/>
      <c r="G354" s="56"/>
      <c r="H354" s="31"/>
      <c r="I354" s="56"/>
    </row>
    <row r="355" spans="1:9">
      <c r="A355" s="31"/>
      <c r="B355" s="56"/>
      <c r="C355" s="55"/>
      <c r="D355" s="55"/>
      <c r="E355" s="31"/>
      <c r="F355" s="56"/>
      <c r="G355" s="56"/>
      <c r="H355" s="31"/>
      <c r="I355" s="56"/>
    </row>
    <row r="356" spans="1:9">
      <c r="A356" s="31"/>
      <c r="B356" s="56"/>
      <c r="C356" s="55"/>
      <c r="D356" s="55"/>
      <c r="E356" s="31"/>
      <c r="F356" s="56"/>
      <c r="G356" s="56"/>
      <c r="H356" s="31"/>
      <c r="I356" s="56"/>
    </row>
    <row r="357" spans="1:9">
      <c r="A357" s="31"/>
      <c r="B357" s="56"/>
      <c r="C357" s="55"/>
      <c r="D357" s="55"/>
      <c r="E357" s="31"/>
      <c r="F357" s="56"/>
      <c r="G357" s="56"/>
      <c r="H357" s="31"/>
      <c r="I357" s="56"/>
    </row>
    <row r="358" spans="1:9">
      <c r="A358" s="31"/>
      <c r="B358" s="56"/>
      <c r="C358" s="55"/>
      <c r="D358" s="55"/>
      <c r="E358" s="31"/>
      <c r="F358" s="56"/>
      <c r="G358" s="56"/>
      <c r="H358" s="31"/>
      <c r="I358" s="56"/>
    </row>
    <row r="359" spans="1:9">
      <c r="A359" s="31"/>
      <c r="B359" s="56"/>
      <c r="C359" s="55"/>
      <c r="D359" s="55"/>
      <c r="E359" s="31"/>
      <c r="F359" s="56"/>
      <c r="G359" s="56"/>
      <c r="H359" s="31"/>
      <c r="I359" s="56"/>
    </row>
    <row r="360" spans="1:9">
      <c r="A360" s="31"/>
      <c r="B360" s="56"/>
      <c r="C360" s="55"/>
      <c r="D360" s="55"/>
      <c r="E360" s="31"/>
      <c r="F360" s="56"/>
      <c r="G360" s="56"/>
      <c r="H360" s="31"/>
      <c r="I360" s="56"/>
    </row>
    <row r="361" spans="1:9">
      <c r="A361" s="31"/>
      <c r="B361" s="56"/>
      <c r="C361" s="55"/>
      <c r="D361" s="55"/>
      <c r="E361" s="31"/>
      <c r="F361" s="56"/>
      <c r="G361" s="56"/>
      <c r="H361" s="31"/>
      <c r="I361" s="56"/>
    </row>
    <row r="362" spans="1:9">
      <c r="A362" s="31"/>
      <c r="B362" s="56"/>
      <c r="C362" s="55"/>
      <c r="D362" s="55"/>
      <c r="E362" s="31"/>
      <c r="F362" s="56"/>
      <c r="G362" s="56"/>
      <c r="H362" s="31"/>
      <c r="I362" s="56"/>
    </row>
    <row r="363" spans="1:9">
      <c r="A363" s="31"/>
      <c r="B363" s="56"/>
      <c r="C363" s="55"/>
      <c r="D363" s="55"/>
      <c r="E363" s="31"/>
      <c r="F363" s="56"/>
      <c r="G363" s="56"/>
      <c r="H363" s="31"/>
      <c r="I363" s="56"/>
    </row>
    <row r="364" spans="1:9">
      <c r="A364" s="31"/>
      <c r="B364" s="56"/>
      <c r="C364" s="55"/>
      <c r="D364" s="55"/>
      <c r="E364" s="31"/>
      <c r="F364" s="56"/>
      <c r="G364" s="56"/>
      <c r="H364" s="31"/>
      <c r="I364" s="56"/>
    </row>
    <row r="365" spans="1:9">
      <c r="A365" s="31"/>
      <c r="B365" s="56"/>
      <c r="C365" s="55"/>
      <c r="D365" s="55"/>
      <c r="E365" s="31"/>
      <c r="F365" s="56"/>
      <c r="G365" s="56"/>
      <c r="H365" s="31"/>
      <c r="I365" s="56"/>
    </row>
    <row r="366" spans="1:9">
      <c r="A366" s="31"/>
      <c r="B366" s="56"/>
      <c r="C366" s="55"/>
      <c r="D366" s="55"/>
      <c r="E366" s="31"/>
      <c r="F366" s="56"/>
      <c r="G366" s="56"/>
      <c r="H366" s="31"/>
      <c r="I366" s="56"/>
    </row>
    <row r="367" spans="1:9">
      <c r="A367" s="31"/>
      <c r="B367" s="56"/>
      <c r="C367" s="55"/>
      <c r="D367" s="55"/>
      <c r="E367" s="31"/>
      <c r="F367" s="56"/>
      <c r="G367" s="56"/>
      <c r="H367" s="31"/>
      <c r="I367" s="56"/>
    </row>
    <row r="368" spans="1:9">
      <c r="A368" s="31"/>
      <c r="B368" s="56"/>
      <c r="C368" s="55"/>
      <c r="D368" s="55"/>
      <c r="E368" s="31"/>
      <c r="F368" s="56"/>
      <c r="G368" s="56"/>
      <c r="H368" s="31"/>
      <c r="I368" s="56"/>
    </row>
    <row r="369" spans="1:9">
      <c r="A369" s="31"/>
      <c r="B369" s="56"/>
      <c r="C369" s="55"/>
      <c r="D369" s="55"/>
      <c r="E369" s="31"/>
      <c r="F369" s="56"/>
      <c r="G369" s="56"/>
      <c r="H369" s="31"/>
      <c r="I369" s="56"/>
    </row>
    <row r="370" spans="1:9">
      <c r="A370" s="31"/>
      <c r="B370" s="56"/>
      <c r="C370" s="55"/>
      <c r="D370" s="55"/>
      <c r="E370" s="31"/>
      <c r="F370" s="56"/>
      <c r="G370" s="56"/>
      <c r="H370" s="31"/>
      <c r="I370" s="56"/>
    </row>
    <row r="371" spans="1:9">
      <c r="A371" s="31"/>
      <c r="B371" s="56"/>
      <c r="C371" s="55"/>
      <c r="D371" s="55"/>
      <c r="E371" s="31"/>
      <c r="F371" s="56"/>
      <c r="G371" s="56"/>
      <c r="H371" s="31"/>
      <c r="I371" s="56"/>
    </row>
    <row r="372" spans="1:9">
      <c r="A372" s="31"/>
      <c r="B372" s="56"/>
      <c r="C372" s="55"/>
      <c r="D372" s="55"/>
      <c r="E372" s="31"/>
      <c r="F372" s="56"/>
      <c r="G372" s="56"/>
      <c r="H372" s="31"/>
      <c r="I372" s="56"/>
    </row>
    <row r="373" spans="1:9">
      <c r="A373" s="31"/>
      <c r="B373" s="56"/>
      <c r="C373" s="55"/>
      <c r="D373" s="55"/>
      <c r="E373" s="31"/>
      <c r="F373" s="56"/>
      <c r="G373" s="56"/>
      <c r="H373" s="31"/>
      <c r="I373" s="56"/>
    </row>
    <row r="374" spans="1:9">
      <c r="A374" s="31"/>
      <c r="B374" s="56"/>
      <c r="C374" s="55"/>
      <c r="D374" s="55"/>
      <c r="E374" s="31"/>
      <c r="F374" s="56"/>
      <c r="G374" s="56"/>
      <c r="H374" s="31"/>
      <c r="I374" s="56"/>
    </row>
    <row r="375" spans="1:9">
      <c r="A375" s="31"/>
      <c r="B375" s="56"/>
      <c r="C375" s="55"/>
      <c r="D375" s="55"/>
      <c r="E375" s="31"/>
      <c r="F375" s="56"/>
      <c r="G375" s="56"/>
      <c r="H375" s="31"/>
      <c r="I375" s="56"/>
    </row>
    <row r="376" spans="1:9">
      <c r="A376" s="31"/>
      <c r="B376" s="56"/>
      <c r="C376" s="55"/>
      <c r="D376" s="55"/>
      <c r="E376" s="31"/>
      <c r="F376" s="56"/>
      <c r="G376" s="56"/>
      <c r="H376" s="31"/>
      <c r="I376" s="56"/>
    </row>
    <row r="377" spans="1:9">
      <c r="A377" s="31"/>
      <c r="B377" s="56"/>
      <c r="C377" s="55"/>
      <c r="D377" s="55"/>
      <c r="E377" s="31"/>
      <c r="F377" s="56"/>
      <c r="G377" s="56"/>
      <c r="H377" s="31"/>
      <c r="I377" s="56"/>
    </row>
    <row r="378" spans="1:9">
      <c r="A378" s="31"/>
      <c r="B378" s="56"/>
      <c r="C378" s="55"/>
      <c r="D378" s="55"/>
      <c r="E378" s="31"/>
      <c r="F378" s="56"/>
      <c r="G378" s="56"/>
      <c r="H378" s="31"/>
      <c r="I378" s="56"/>
    </row>
    <row r="379" spans="1:9">
      <c r="A379" s="31"/>
      <c r="B379" s="56"/>
      <c r="C379" s="55"/>
      <c r="D379" s="55"/>
      <c r="E379" s="31"/>
      <c r="F379" s="56"/>
      <c r="G379" s="56"/>
      <c r="H379" s="31"/>
      <c r="I379" s="56"/>
    </row>
    <row r="380" spans="1:9">
      <c r="A380" s="31"/>
      <c r="B380" s="56"/>
      <c r="C380" s="55"/>
      <c r="D380" s="55"/>
      <c r="E380" s="31"/>
      <c r="F380" s="56"/>
      <c r="G380" s="56"/>
      <c r="H380" s="31"/>
      <c r="I380" s="56"/>
    </row>
    <row r="381" spans="1:9">
      <c r="A381" s="31"/>
      <c r="B381" s="56"/>
      <c r="C381" s="55"/>
      <c r="D381" s="55"/>
      <c r="E381" s="31"/>
      <c r="F381" s="56"/>
      <c r="G381" s="56"/>
      <c r="H381" s="31"/>
      <c r="I381" s="56"/>
    </row>
  </sheetData>
  <mergeCells count="6">
    <mergeCell ref="C7:I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F7BF-A729-479C-9A45-4BE766726F57}">
  <sheetPr>
    <tabColor rgb="FF00B050"/>
  </sheetPr>
  <dimension ref="A1:I57"/>
  <sheetViews>
    <sheetView showWhiteSpace="0" topLeftCell="A53" zoomScale="130" zoomScaleNormal="130" zoomScalePageLayoutView="130" workbookViewId="0">
      <selection activeCell="C56" sqref="C56"/>
    </sheetView>
  </sheetViews>
  <sheetFormatPr defaultColWidth="9" defaultRowHeight="24"/>
  <cols>
    <col min="1" max="1" width="5.75" style="118" customWidth="1"/>
    <col min="2" max="2" width="22.125" style="40" customWidth="1"/>
    <col min="3" max="3" width="12.75" style="18" bestFit="1" customWidth="1"/>
    <col min="4" max="4" width="11.25" style="150" customWidth="1"/>
    <col min="5" max="5" width="12" style="15" customWidth="1"/>
    <col min="6" max="6" width="18.75" style="32" customWidth="1"/>
    <col min="7" max="7" width="18.875" style="32" customWidth="1"/>
    <col min="8" max="8" width="15.625" style="15" bestFit="1" customWidth="1"/>
    <col min="9" max="9" width="22.875" style="32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61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7" customFormat="1" ht="15.75">
      <c r="A6" s="102"/>
      <c r="B6" s="24" t="s">
        <v>58</v>
      </c>
      <c r="C6" s="43"/>
      <c r="D6" s="35"/>
      <c r="E6" s="35"/>
      <c r="F6" s="34"/>
      <c r="G6" s="34"/>
      <c r="H6" s="35"/>
      <c r="I6" s="24"/>
    </row>
    <row r="7" spans="1:9" s="27" customFormat="1" ht="63">
      <c r="A7" s="158">
        <v>1</v>
      </c>
      <c r="B7" s="186" t="s">
        <v>608</v>
      </c>
      <c r="C7" s="225">
        <v>4000</v>
      </c>
      <c r="D7" s="161" t="s">
        <v>605</v>
      </c>
      <c r="E7" s="223" t="s">
        <v>142</v>
      </c>
      <c r="F7" s="226" t="s">
        <v>607</v>
      </c>
      <c r="G7" s="227" t="s">
        <v>607</v>
      </c>
      <c r="H7" s="222" t="s">
        <v>77</v>
      </c>
      <c r="I7" s="224" t="s">
        <v>609</v>
      </c>
    </row>
    <row r="8" spans="1:9" s="27" customFormat="1" ht="126">
      <c r="A8" s="236">
        <v>2</v>
      </c>
      <c r="B8" s="237" t="s">
        <v>734</v>
      </c>
      <c r="C8" s="240">
        <v>1150000</v>
      </c>
      <c r="D8" s="240">
        <v>1172000</v>
      </c>
      <c r="E8" s="215" t="s">
        <v>644</v>
      </c>
      <c r="F8" s="231" t="s">
        <v>645</v>
      </c>
      <c r="G8" s="231" t="s">
        <v>645</v>
      </c>
      <c r="H8" s="239" t="s">
        <v>646</v>
      </c>
      <c r="I8" s="219" t="s">
        <v>647</v>
      </c>
    </row>
    <row r="9" spans="1:9" s="27" customFormat="1" ht="78.75">
      <c r="A9" s="158">
        <v>3</v>
      </c>
      <c r="B9" s="237" t="s">
        <v>720</v>
      </c>
      <c r="C9" s="240">
        <v>69173</v>
      </c>
      <c r="D9" s="238" t="s">
        <v>648</v>
      </c>
      <c r="E9" s="215" t="s">
        <v>75</v>
      </c>
      <c r="F9" s="231" t="s">
        <v>721</v>
      </c>
      <c r="G9" s="231" t="s">
        <v>721</v>
      </c>
      <c r="H9" s="239" t="s">
        <v>646</v>
      </c>
      <c r="I9" s="219" t="s">
        <v>722</v>
      </c>
    </row>
    <row r="10" spans="1:9" s="27" customFormat="1" ht="110.25">
      <c r="A10" s="236">
        <v>4</v>
      </c>
      <c r="B10" s="237" t="s">
        <v>726</v>
      </c>
      <c r="C10" s="240">
        <v>26320</v>
      </c>
      <c r="D10" s="238" t="s">
        <v>648</v>
      </c>
      <c r="E10" s="215" t="s">
        <v>75</v>
      </c>
      <c r="F10" s="231" t="s">
        <v>723</v>
      </c>
      <c r="G10" s="231" t="s">
        <v>724</v>
      </c>
      <c r="H10" s="239" t="s">
        <v>718</v>
      </c>
      <c r="I10" s="219" t="s">
        <v>725</v>
      </c>
    </row>
    <row r="11" spans="1:9" s="27" customFormat="1" ht="31.5">
      <c r="A11" s="42">
        <v>5</v>
      </c>
      <c r="B11" s="237" t="s">
        <v>719</v>
      </c>
      <c r="C11" s="240">
        <v>48845</v>
      </c>
      <c r="D11" s="238" t="s">
        <v>648</v>
      </c>
      <c r="E11" s="215" t="s">
        <v>75</v>
      </c>
      <c r="F11" s="231" t="s">
        <v>727</v>
      </c>
      <c r="G11" s="231" t="s">
        <v>727</v>
      </c>
      <c r="H11" s="239" t="s">
        <v>646</v>
      </c>
      <c r="I11" s="219" t="s">
        <v>728</v>
      </c>
    </row>
    <row r="12" spans="1:9" s="27" customFormat="1" ht="94.5">
      <c r="A12" s="236">
        <v>6</v>
      </c>
      <c r="B12" s="237" t="s">
        <v>733</v>
      </c>
      <c r="C12" s="240">
        <v>151000</v>
      </c>
      <c r="D12" s="238" t="s">
        <v>648</v>
      </c>
      <c r="E12" s="215" t="s">
        <v>75</v>
      </c>
      <c r="F12" s="231" t="s">
        <v>729</v>
      </c>
      <c r="G12" s="231" t="s">
        <v>729</v>
      </c>
      <c r="H12" s="239" t="s">
        <v>690</v>
      </c>
      <c r="I12" s="219" t="s">
        <v>730</v>
      </c>
    </row>
    <row r="13" spans="1:9" s="27" customFormat="1" ht="110.25">
      <c r="A13" s="158">
        <v>7</v>
      </c>
      <c r="B13" s="234" t="s">
        <v>732</v>
      </c>
      <c r="C13" s="241">
        <v>151000</v>
      </c>
      <c r="D13" s="235" t="s">
        <v>648</v>
      </c>
      <c r="E13" s="178" t="s">
        <v>75</v>
      </c>
      <c r="F13" s="190" t="s">
        <v>729</v>
      </c>
      <c r="G13" s="190" t="s">
        <v>729</v>
      </c>
      <c r="H13" s="184" t="s">
        <v>646</v>
      </c>
      <c r="I13" s="182" t="s">
        <v>731</v>
      </c>
    </row>
    <row r="14" spans="1:9" s="27" customFormat="1" ht="94.5">
      <c r="A14" s="236">
        <v>8</v>
      </c>
      <c r="B14" s="237" t="s">
        <v>735</v>
      </c>
      <c r="C14" s="240">
        <v>5100</v>
      </c>
      <c r="D14" s="238" t="s">
        <v>648</v>
      </c>
      <c r="E14" s="215" t="s">
        <v>75</v>
      </c>
      <c r="F14" s="231" t="s">
        <v>736</v>
      </c>
      <c r="G14" s="231" t="s">
        <v>736</v>
      </c>
      <c r="H14" s="239" t="s">
        <v>646</v>
      </c>
      <c r="I14" s="219" t="s">
        <v>737</v>
      </c>
    </row>
    <row r="15" spans="1:9" s="27" customFormat="1" ht="94.5">
      <c r="A15" s="42">
        <v>9</v>
      </c>
      <c r="B15" s="237" t="s">
        <v>738</v>
      </c>
      <c r="C15" s="240">
        <v>42000</v>
      </c>
      <c r="D15" s="238" t="s">
        <v>648</v>
      </c>
      <c r="E15" s="215" t="s">
        <v>75</v>
      </c>
      <c r="F15" s="231" t="s">
        <v>739</v>
      </c>
      <c r="G15" s="231" t="s">
        <v>739</v>
      </c>
      <c r="H15" s="239" t="s">
        <v>646</v>
      </c>
      <c r="I15" s="219" t="s">
        <v>740</v>
      </c>
    </row>
    <row r="16" spans="1:9" s="27" customFormat="1" ht="94.5">
      <c r="A16" s="236">
        <v>10</v>
      </c>
      <c r="B16" s="237" t="s">
        <v>743</v>
      </c>
      <c r="C16" s="240">
        <v>33140</v>
      </c>
      <c r="D16" s="238" t="s">
        <v>648</v>
      </c>
      <c r="E16" s="215" t="s">
        <v>75</v>
      </c>
      <c r="F16" s="231" t="s">
        <v>741</v>
      </c>
      <c r="G16" s="231" t="s">
        <v>741</v>
      </c>
      <c r="H16" s="239" t="s">
        <v>718</v>
      </c>
      <c r="I16" s="219" t="s">
        <v>742</v>
      </c>
    </row>
    <row r="17" spans="1:9" s="27" customFormat="1" ht="94.5">
      <c r="A17" s="158">
        <v>11</v>
      </c>
      <c r="B17" s="237" t="s">
        <v>748</v>
      </c>
      <c r="C17" s="240">
        <v>42000</v>
      </c>
      <c r="D17" s="238" t="s">
        <v>648</v>
      </c>
      <c r="E17" s="215" t="s">
        <v>75</v>
      </c>
      <c r="F17" s="231" t="s">
        <v>744</v>
      </c>
      <c r="G17" s="231" t="s">
        <v>744</v>
      </c>
      <c r="H17" s="239" t="s">
        <v>718</v>
      </c>
      <c r="I17" s="219" t="s">
        <v>745</v>
      </c>
    </row>
    <row r="18" spans="1:9" s="27" customFormat="1" ht="94.5">
      <c r="A18" s="236">
        <v>12</v>
      </c>
      <c r="B18" s="237" t="s">
        <v>749</v>
      </c>
      <c r="C18" s="240">
        <v>42000</v>
      </c>
      <c r="D18" s="238" t="s">
        <v>648</v>
      </c>
      <c r="E18" s="215" t="s">
        <v>75</v>
      </c>
      <c r="F18" s="231" t="s">
        <v>746</v>
      </c>
      <c r="G18" s="231" t="s">
        <v>746</v>
      </c>
      <c r="H18" s="239" t="s">
        <v>664</v>
      </c>
      <c r="I18" s="219" t="s">
        <v>747</v>
      </c>
    </row>
    <row r="19" spans="1:9" s="27" customFormat="1" ht="47.25">
      <c r="A19" s="158">
        <v>13</v>
      </c>
      <c r="B19" s="232" t="s">
        <v>750</v>
      </c>
      <c r="C19" s="242">
        <v>20256</v>
      </c>
      <c r="D19" s="233" t="s">
        <v>648</v>
      </c>
      <c r="E19" s="178" t="s">
        <v>75</v>
      </c>
      <c r="F19" s="190" t="s">
        <v>751</v>
      </c>
      <c r="G19" s="190" t="s">
        <v>751</v>
      </c>
      <c r="H19" s="184" t="s">
        <v>718</v>
      </c>
      <c r="I19" s="182" t="s">
        <v>752</v>
      </c>
    </row>
    <row r="20" spans="1:9" s="27" customFormat="1" ht="94.5">
      <c r="A20" s="236">
        <v>14</v>
      </c>
      <c r="B20" s="237" t="s">
        <v>755</v>
      </c>
      <c r="C20" s="240">
        <v>177381</v>
      </c>
      <c r="D20" s="238" t="s">
        <v>648</v>
      </c>
      <c r="E20" s="215" t="s">
        <v>75</v>
      </c>
      <c r="F20" s="231" t="s">
        <v>753</v>
      </c>
      <c r="G20" s="231" t="s">
        <v>753</v>
      </c>
      <c r="H20" s="239" t="s">
        <v>646</v>
      </c>
      <c r="I20" s="219" t="s">
        <v>754</v>
      </c>
    </row>
    <row r="21" spans="1:9" s="27" customFormat="1" ht="110.25">
      <c r="A21" s="158">
        <v>15</v>
      </c>
      <c r="B21" s="237" t="s">
        <v>756</v>
      </c>
      <c r="C21" s="240">
        <v>26880</v>
      </c>
      <c r="D21" s="238" t="s">
        <v>648</v>
      </c>
      <c r="E21" s="215" t="s">
        <v>75</v>
      </c>
      <c r="F21" s="231" t="s">
        <v>757</v>
      </c>
      <c r="G21" s="231" t="s">
        <v>757</v>
      </c>
      <c r="H21" s="239" t="s">
        <v>646</v>
      </c>
      <c r="I21" s="219" t="s">
        <v>758</v>
      </c>
    </row>
    <row r="22" spans="1:9" s="27" customFormat="1" ht="78.75">
      <c r="A22" s="236">
        <v>16</v>
      </c>
      <c r="B22" s="232" t="s">
        <v>759</v>
      </c>
      <c r="C22" s="242">
        <v>57200</v>
      </c>
      <c r="D22" s="233" t="s">
        <v>648</v>
      </c>
      <c r="E22" s="178" t="s">
        <v>75</v>
      </c>
      <c r="F22" s="190" t="s">
        <v>760</v>
      </c>
      <c r="G22" s="190" t="s">
        <v>760</v>
      </c>
      <c r="H22" s="184" t="s">
        <v>646</v>
      </c>
      <c r="I22" s="182" t="s">
        <v>761</v>
      </c>
    </row>
    <row r="23" spans="1:9" s="27" customFormat="1" ht="15.75">
      <c r="A23" s="107"/>
      <c r="B23" s="149"/>
      <c r="C23" s="257">
        <f>SUM(C7:C22)</f>
        <v>2046295</v>
      </c>
      <c r="D23" s="63"/>
      <c r="E23" s="63"/>
      <c r="F23" s="87"/>
      <c r="G23" s="87"/>
      <c r="H23" s="63"/>
      <c r="I23" s="98"/>
    </row>
    <row r="24" spans="1:9" s="21" customFormat="1" ht="15.75">
      <c r="A24" s="102"/>
      <c r="B24" s="24" t="s">
        <v>59</v>
      </c>
      <c r="C24" s="43"/>
      <c r="D24" s="35"/>
      <c r="E24" s="42"/>
      <c r="F24" s="30"/>
      <c r="G24" s="30"/>
      <c r="H24" s="42"/>
      <c r="I24" s="30"/>
    </row>
    <row r="25" spans="1:9" s="21" customFormat="1" ht="78.75">
      <c r="A25" s="228">
        <v>1</v>
      </c>
      <c r="B25" s="186" t="s">
        <v>610</v>
      </c>
      <c r="C25" s="203">
        <v>5400</v>
      </c>
      <c r="D25" s="196" t="s">
        <v>605</v>
      </c>
      <c r="E25" s="183" t="s">
        <v>142</v>
      </c>
      <c r="F25" s="229" t="s">
        <v>606</v>
      </c>
      <c r="G25" s="229" t="s">
        <v>606</v>
      </c>
      <c r="H25" s="179" t="s">
        <v>77</v>
      </c>
      <c r="I25" s="165" t="s">
        <v>611</v>
      </c>
    </row>
    <row r="26" spans="1:9" s="21" customFormat="1" ht="78.75">
      <c r="A26" s="228">
        <v>2</v>
      </c>
      <c r="B26" s="186" t="s">
        <v>614</v>
      </c>
      <c r="C26" s="203">
        <v>7200</v>
      </c>
      <c r="D26" s="196" t="s">
        <v>605</v>
      </c>
      <c r="E26" s="183" t="s">
        <v>142</v>
      </c>
      <c r="F26" s="229" t="s">
        <v>612</v>
      </c>
      <c r="G26" s="230" t="s">
        <v>612</v>
      </c>
      <c r="H26" s="179" t="s">
        <v>77</v>
      </c>
      <c r="I26" s="165" t="s">
        <v>613</v>
      </c>
    </row>
    <row r="27" spans="1:9" s="21" customFormat="1" ht="94.5">
      <c r="A27" s="62">
        <v>3</v>
      </c>
      <c r="B27" s="97" t="s">
        <v>621</v>
      </c>
      <c r="C27" s="65">
        <v>136800</v>
      </c>
      <c r="D27" s="65">
        <v>30780</v>
      </c>
      <c r="E27" s="62" t="s">
        <v>615</v>
      </c>
      <c r="F27" s="97" t="s">
        <v>616</v>
      </c>
      <c r="G27" s="97" t="s">
        <v>617</v>
      </c>
      <c r="H27" s="62" t="s">
        <v>618</v>
      </c>
      <c r="I27" s="97" t="s">
        <v>619</v>
      </c>
    </row>
    <row r="28" spans="1:9" s="21" customFormat="1" ht="93" customHeight="1">
      <c r="A28" s="228">
        <v>4</v>
      </c>
      <c r="B28" s="97" t="s">
        <v>622</v>
      </c>
      <c r="C28" s="65">
        <v>827300</v>
      </c>
      <c r="D28" s="65">
        <v>184980</v>
      </c>
      <c r="E28" s="62" t="s">
        <v>615</v>
      </c>
      <c r="F28" s="97" t="s">
        <v>623</v>
      </c>
      <c r="G28" s="97" t="s">
        <v>624</v>
      </c>
      <c r="H28" s="62" t="s">
        <v>618</v>
      </c>
      <c r="I28" s="97" t="s">
        <v>620</v>
      </c>
    </row>
    <row r="29" spans="1:9" s="21" customFormat="1" ht="94.5">
      <c r="A29" s="228">
        <v>5</v>
      </c>
      <c r="B29" s="97" t="s">
        <v>630</v>
      </c>
      <c r="C29" s="65">
        <v>62200</v>
      </c>
      <c r="D29" s="43">
        <v>14160</v>
      </c>
      <c r="E29" s="42" t="s">
        <v>615</v>
      </c>
      <c r="F29" s="97" t="s">
        <v>629</v>
      </c>
      <c r="G29" s="97" t="s">
        <v>629</v>
      </c>
      <c r="H29" s="62" t="s">
        <v>625</v>
      </c>
      <c r="I29" s="97" t="s">
        <v>626</v>
      </c>
    </row>
    <row r="30" spans="1:9" s="21" customFormat="1" ht="94.5">
      <c r="A30" s="228">
        <v>6</v>
      </c>
      <c r="B30" s="97" t="s">
        <v>631</v>
      </c>
      <c r="C30" s="65">
        <v>388800</v>
      </c>
      <c r="D30" s="43">
        <v>89220</v>
      </c>
      <c r="E30" s="42" t="s">
        <v>615</v>
      </c>
      <c r="F30" s="97" t="s">
        <v>627</v>
      </c>
      <c r="G30" s="97" t="s">
        <v>627</v>
      </c>
      <c r="H30" s="62" t="s">
        <v>625</v>
      </c>
      <c r="I30" s="97" t="s">
        <v>628</v>
      </c>
    </row>
    <row r="31" spans="1:9" s="21" customFormat="1" ht="94.5">
      <c r="A31" s="228">
        <v>7</v>
      </c>
      <c r="B31" s="97" t="s">
        <v>714</v>
      </c>
      <c r="C31" s="65">
        <v>136800</v>
      </c>
      <c r="D31" s="65">
        <v>30360</v>
      </c>
      <c r="E31" s="62" t="s">
        <v>615</v>
      </c>
      <c r="F31" s="97" t="s">
        <v>635</v>
      </c>
      <c r="G31" s="97" t="s">
        <v>636</v>
      </c>
      <c r="H31" s="62" t="s">
        <v>625</v>
      </c>
      <c r="I31" s="97" t="s">
        <v>632</v>
      </c>
    </row>
    <row r="32" spans="1:9" s="21" customFormat="1" ht="94.5">
      <c r="A32" s="62">
        <v>8</v>
      </c>
      <c r="B32" s="97" t="s">
        <v>631</v>
      </c>
      <c r="C32" s="65">
        <v>640700</v>
      </c>
      <c r="D32" s="65">
        <v>150000</v>
      </c>
      <c r="E32" s="62" t="s">
        <v>615</v>
      </c>
      <c r="F32" s="97" t="s">
        <v>633</v>
      </c>
      <c r="G32" s="97" t="s">
        <v>633</v>
      </c>
      <c r="H32" s="62" t="s">
        <v>625</v>
      </c>
      <c r="I32" s="97" t="s">
        <v>634</v>
      </c>
    </row>
    <row r="33" spans="1:9" s="21" customFormat="1" ht="94.5">
      <c r="A33" s="228">
        <v>9</v>
      </c>
      <c r="B33" s="97" t="s">
        <v>639</v>
      </c>
      <c r="C33" s="65">
        <v>148538</v>
      </c>
      <c r="D33" s="65">
        <v>148538</v>
      </c>
      <c r="E33" s="42" t="s">
        <v>615</v>
      </c>
      <c r="F33" s="97" t="s">
        <v>641</v>
      </c>
      <c r="G33" s="97" t="s">
        <v>642</v>
      </c>
      <c r="H33" s="62" t="s">
        <v>618</v>
      </c>
      <c r="I33" s="97" t="s">
        <v>637</v>
      </c>
    </row>
    <row r="34" spans="1:9" s="21" customFormat="1" ht="110.25">
      <c r="A34" s="228">
        <v>10</v>
      </c>
      <c r="B34" s="97" t="s">
        <v>640</v>
      </c>
      <c r="C34" s="65">
        <v>21500</v>
      </c>
      <c r="D34" s="65">
        <v>21500</v>
      </c>
      <c r="E34" s="42" t="s">
        <v>615</v>
      </c>
      <c r="F34" s="97" t="s">
        <v>643</v>
      </c>
      <c r="G34" s="97" t="s">
        <v>643</v>
      </c>
      <c r="H34" s="62" t="s">
        <v>618</v>
      </c>
      <c r="I34" s="97" t="s">
        <v>638</v>
      </c>
    </row>
    <row r="35" spans="1:9" s="21" customFormat="1" ht="126">
      <c r="A35" s="228">
        <v>11</v>
      </c>
      <c r="B35" s="243" t="s">
        <v>652</v>
      </c>
      <c r="C35" s="244">
        <v>1178000</v>
      </c>
      <c r="D35" s="245" t="s">
        <v>648</v>
      </c>
      <c r="E35" s="245" t="s">
        <v>649</v>
      </c>
      <c r="F35" s="231" t="s">
        <v>650</v>
      </c>
      <c r="G35" s="231" t="s">
        <v>650</v>
      </c>
      <c r="H35" s="239" t="s">
        <v>646</v>
      </c>
      <c r="I35" s="246" t="s">
        <v>651</v>
      </c>
    </row>
    <row r="36" spans="1:9" s="21" customFormat="1" ht="94.5">
      <c r="A36" s="62">
        <v>12</v>
      </c>
      <c r="B36" s="243" t="s">
        <v>653</v>
      </c>
      <c r="C36" s="252">
        <v>1100000</v>
      </c>
      <c r="D36" s="245" t="s">
        <v>648</v>
      </c>
      <c r="E36" s="245" t="s">
        <v>649</v>
      </c>
      <c r="F36" s="231" t="s">
        <v>654</v>
      </c>
      <c r="G36" s="231" t="s">
        <v>654</v>
      </c>
      <c r="H36" s="239" t="s">
        <v>646</v>
      </c>
      <c r="I36" s="219" t="s">
        <v>655</v>
      </c>
    </row>
    <row r="37" spans="1:9" s="21" customFormat="1" ht="94.5">
      <c r="A37" s="228">
        <v>13</v>
      </c>
      <c r="B37" s="243" t="s">
        <v>656</v>
      </c>
      <c r="C37" s="244">
        <v>722000</v>
      </c>
      <c r="D37" s="245" t="s">
        <v>648</v>
      </c>
      <c r="E37" s="245" t="s">
        <v>657</v>
      </c>
      <c r="F37" s="231" t="s">
        <v>658</v>
      </c>
      <c r="G37" s="231" t="s">
        <v>658</v>
      </c>
      <c r="H37" s="239" t="s">
        <v>646</v>
      </c>
      <c r="I37" s="246" t="s">
        <v>659</v>
      </c>
    </row>
    <row r="38" spans="1:9" s="21" customFormat="1" ht="94.5">
      <c r="A38" s="228">
        <v>14</v>
      </c>
      <c r="B38" s="243" t="s">
        <v>660</v>
      </c>
      <c r="C38" s="244">
        <v>5115</v>
      </c>
      <c r="D38" s="245" t="s">
        <v>648</v>
      </c>
      <c r="E38" s="247" t="s">
        <v>75</v>
      </c>
      <c r="F38" s="231" t="s">
        <v>661</v>
      </c>
      <c r="G38" s="231" t="s">
        <v>661</v>
      </c>
      <c r="H38" s="239" t="s">
        <v>646</v>
      </c>
      <c r="I38" s="246" t="s">
        <v>662</v>
      </c>
    </row>
    <row r="39" spans="1:9" s="21" customFormat="1" ht="94.5">
      <c r="A39" s="228">
        <v>15</v>
      </c>
      <c r="B39" s="243" t="s">
        <v>666</v>
      </c>
      <c r="C39" s="244">
        <v>8155</v>
      </c>
      <c r="D39" s="245" t="s">
        <v>648</v>
      </c>
      <c r="E39" s="247" t="s">
        <v>75</v>
      </c>
      <c r="F39" s="231" t="s">
        <v>663</v>
      </c>
      <c r="G39" s="231" t="s">
        <v>663</v>
      </c>
      <c r="H39" s="239" t="s">
        <v>718</v>
      </c>
      <c r="I39" s="246" t="s">
        <v>665</v>
      </c>
    </row>
    <row r="40" spans="1:9" s="21" customFormat="1" ht="78.75">
      <c r="A40" s="228">
        <v>16</v>
      </c>
      <c r="B40" s="248" t="s">
        <v>667</v>
      </c>
      <c r="C40" s="249">
        <v>19980.650000000001</v>
      </c>
      <c r="D40" s="250" t="s">
        <v>648</v>
      </c>
      <c r="E40" s="251" t="s">
        <v>75</v>
      </c>
      <c r="F40" s="188" t="s">
        <v>668</v>
      </c>
      <c r="G40" s="188" t="s">
        <v>668</v>
      </c>
      <c r="H40" s="181" t="s">
        <v>718</v>
      </c>
      <c r="I40" s="173" t="s">
        <v>669</v>
      </c>
    </row>
    <row r="41" spans="1:9" s="21" customFormat="1" ht="94.5">
      <c r="A41" s="62">
        <v>17</v>
      </c>
      <c r="B41" s="237" t="s">
        <v>670</v>
      </c>
      <c r="C41" s="240">
        <v>13687.87</v>
      </c>
      <c r="D41" s="245" t="s">
        <v>648</v>
      </c>
      <c r="E41" s="215" t="s">
        <v>75</v>
      </c>
      <c r="F41" s="231" t="s">
        <v>671</v>
      </c>
      <c r="G41" s="231" t="s">
        <v>672</v>
      </c>
      <c r="H41" s="239" t="s">
        <v>718</v>
      </c>
      <c r="I41" s="219" t="s">
        <v>673</v>
      </c>
    </row>
    <row r="42" spans="1:9" s="21" customFormat="1" ht="94.5">
      <c r="A42" s="228">
        <v>18</v>
      </c>
      <c r="B42" s="237" t="s">
        <v>674</v>
      </c>
      <c r="C42" s="240">
        <v>11316.66</v>
      </c>
      <c r="D42" s="245" t="s">
        <v>648</v>
      </c>
      <c r="E42" s="215" t="s">
        <v>75</v>
      </c>
      <c r="F42" s="231" t="s">
        <v>675</v>
      </c>
      <c r="G42" s="231" t="s">
        <v>675</v>
      </c>
      <c r="H42" s="239" t="s">
        <v>718</v>
      </c>
      <c r="I42" s="219" t="s">
        <v>676</v>
      </c>
    </row>
    <row r="43" spans="1:9" s="21" customFormat="1" ht="94.5">
      <c r="A43" s="228">
        <v>19</v>
      </c>
      <c r="B43" s="243" t="s">
        <v>679</v>
      </c>
      <c r="C43" s="252">
        <v>11831.42</v>
      </c>
      <c r="D43" s="245" t="s">
        <v>648</v>
      </c>
      <c r="E43" s="215" t="s">
        <v>75</v>
      </c>
      <c r="F43" s="231" t="s">
        <v>677</v>
      </c>
      <c r="G43" s="231" t="s">
        <v>677</v>
      </c>
      <c r="H43" s="239" t="s">
        <v>718</v>
      </c>
      <c r="I43" s="219" t="s">
        <v>678</v>
      </c>
    </row>
    <row r="44" spans="1:9" s="21" customFormat="1" ht="110.25">
      <c r="A44" s="228">
        <v>20</v>
      </c>
      <c r="B44" s="243" t="s">
        <v>680</v>
      </c>
      <c r="C44" s="252">
        <v>20651</v>
      </c>
      <c r="D44" s="245" t="s">
        <v>648</v>
      </c>
      <c r="E44" s="215" t="s">
        <v>75</v>
      </c>
      <c r="F44" s="231" t="s">
        <v>681</v>
      </c>
      <c r="G44" s="231" t="s">
        <v>681</v>
      </c>
      <c r="H44" s="239" t="s">
        <v>718</v>
      </c>
      <c r="I44" s="219" t="s">
        <v>682</v>
      </c>
    </row>
    <row r="45" spans="1:9" s="21" customFormat="1" ht="94.5" customHeight="1">
      <c r="A45" s="62">
        <v>21</v>
      </c>
      <c r="B45" s="243" t="s">
        <v>683</v>
      </c>
      <c r="C45" s="252">
        <v>200000</v>
      </c>
      <c r="D45" s="245" t="s">
        <v>648</v>
      </c>
      <c r="E45" s="215" t="s">
        <v>75</v>
      </c>
      <c r="F45" s="231" t="s">
        <v>684</v>
      </c>
      <c r="G45" s="231" t="s">
        <v>684</v>
      </c>
      <c r="H45" s="239" t="s">
        <v>646</v>
      </c>
      <c r="I45" s="219" t="s">
        <v>685</v>
      </c>
    </row>
    <row r="46" spans="1:9" s="21" customFormat="1" ht="95.25" customHeight="1">
      <c r="A46" s="228">
        <v>22</v>
      </c>
      <c r="B46" s="243" t="s">
        <v>686</v>
      </c>
      <c r="C46" s="252">
        <v>200000</v>
      </c>
      <c r="D46" s="245" t="s">
        <v>648</v>
      </c>
      <c r="E46" s="215" t="s">
        <v>75</v>
      </c>
      <c r="F46" s="231" t="s">
        <v>687</v>
      </c>
      <c r="G46" s="231" t="s">
        <v>687</v>
      </c>
      <c r="H46" s="239" t="s">
        <v>718</v>
      </c>
      <c r="I46" s="219" t="s">
        <v>688</v>
      </c>
    </row>
    <row r="47" spans="1:9" s="21" customFormat="1" ht="95.25" customHeight="1">
      <c r="A47" s="228">
        <v>23</v>
      </c>
      <c r="B47" s="253" t="s">
        <v>717</v>
      </c>
      <c r="C47" s="254">
        <v>300000</v>
      </c>
      <c r="D47" s="255" t="s">
        <v>648</v>
      </c>
      <c r="E47" s="178" t="s">
        <v>75</v>
      </c>
      <c r="F47" s="190" t="s">
        <v>715</v>
      </c>
      <c r="G47" s="190" t="s">
        <v>715</v>
      </c>
      <c r="H47" s="184" t="s">
        <v>664</v>
      </c>
      <c r="I47" s="182" t="s">
        <v>716</v>
      </c>
    </row>
    <row r="48" spans="1:9" s="21" customFormat="1" ht="94.5" customHeight="1">
      <c r="A48" s="228">
        <v>24</v>
      </c>
      <c r="B48" s="243" t="s">
        <v>711</v>
      </c>
      <c r="C48" s="252">
        <v>200000</v>
      </c>
      <c r="D48" s="245" t="s">
        <v>648</v>
      </c>
      <c r="E48" s="215" t="s">
        <v>75</v>
      </c>
      <c r="F48" s="231" t="s">
        <v>712</v>
      </c>
      <c r="G48" s="231" t="s">
        <v>712</v>
      </c>
      <c r="H48" s="239" t="s">
        <v>718</v>
      </c>
      <c r="I48" s="219" t="s">
        <v>713</v>
      </c>
    </row>
    <row r="49" spans="1:9" s="21" customFormat="1" ht="94.5" customHeight="1">
      <c r="A49" s="228">
        <v>25</v>
      </c>
      <c r="B49" s="253" t="s">
        <v>708</v>
      </c>
      <c r="C49" s="254">
        <v>300000</v>
      </c>
      <c r="D49" s="255" t="s">
        <v>648</v>
      </c>
      <c r="E49" s="178" t="s">
        <v>75</v>
      </c>
      <c r="F49" s="190" t="s">
        <v>709</v>
      </c>
      <c r="G49" s="190" t="s">
        <v>709</v>
      </c>
      <c r="H49" s="184" t="s">
        <v>646</v>
      </c>
      <c r="I49" s="182" t="s">
        <v>710</v>
      </c>
    </row>
    <row r="50" spans="1:9" s="21" customFormat="1" ht="96" customHeight="1">
      <c r="A50" s="62">
        <v>26</v>
      </c>
      <c r="B50" s="243" t="s">
        <v>705</v>
      </c>
      <c r="C50" s="252">
        <v>237000</v>
      </c>
      <c r="D50" s="245" t="s">
        <v>648</v>
      </c>
      <c r="E50" s="215" t="s">
        <v>75</v>
      </c>
      <c r="F50" s="231" t="s">
        <v>706</v>
      </c>
      <c r="G50" s="231" t="s">
        <v>706</v>
      </c>
      <c r="H50" s="239" t="s">
        <v>646</v>
      </c>
      <c r="I50" s="219" t="s">
        <v>707</v>
      </c>
    </row>
    <row r="51" spans="1:9" s="21" customFormat="1" ht="95.25" customHeight="1">
      <c r="A51" s="62">
        <v>27</v>
      </c>
      <c r="B51" s="243" t="s">
        <v>702</v>
      </c>
      <c r="C51" s="252">
        <v>300000</v>
      </c>
      <c r="D51" s="245" t="s">
        <v>648</v>
      </c>
      <c r="E51" s="215" t="s">
        <v>75</v>
      </c>
      <c r="F51" s="231" t="s">
        <v>703</v>
      </c>
      <c r="G51" s="231" t="s">
        <v>703</v>
      </c>
      <c r="H51" s="239" t="s">
        <v>718</v>
      </c>
      <c r="I51" s="219" t="s">
        <v>704</v>
      </c>
    </row>
    <row r="52" spans="1:9" s="21" customFormat="1" ht="94.5" customHeight="1">
      <c r="A52" s="228">
        <v>28</v>
      </c>
      <c r="B52" s="243" t="s">
        <v>699</v>
      </c>
      <c r="C52" s="252">
        <v>300000</v>
      </c>
      <c r="D52" s="245" t="s">
        <v>648</v>
      </c>
      <c r="E52" s="215" t="s">
        <v>75</v>
      </c>
      <c r="F52" s="231" t="s">
        <v>700</v>
      </c>
      <c r="G52" s="231" t="s">
        <v>700</v>
      </c>
      <c r="H52" s="239" t="s">
        <v>646</v>
      </c>
      <c r="I52" s="219" t="s">
        <v>701</v>
      </c>
    </row>
    <row r="53" spans="1:9" s="21" customFormat="1" ht="110.25">
      <c r="A53" s="228">
        <v>29</v>
      </c>
      <c r="B53" s="243" t="s">
        <v>696</v>
      </c>
      <c r="C53" s="252">
        <v>7174.35</v>
      </c>
      <c r="D53" s="245" t="s">
        <v>648</v>
      </c>
      <c r="E53" s="215" t="s">
        <v>75</v>
      </c>
      <c r="F53" s="231" t="s">
        <v>697</v>
      </c>
      <c r="G53" s="231" t="s">
        <v>697</v>
      </c>
      <c r="H53" s="239" t="s">
        <v>646</v>
      </c>
      <c r="I53" s="219" t="s">
        <v>698</v>
      </c>
    </row>
    <row r="54" spans="1:9" s="21" customFormat="1" ht="110.25">
      <c r="A54" s="62">
        <v>30</v>
      </c>
      <c r="B54" s="243" t="s">
        <v>693</v>
      </c>
      <c r="C54" s="252">
        <v>62050</v>
      </c>
      <c r="D54" s="245" t="s">
        <v>648</v>
      </c>
      <c r="E54" s="215" t="s">
        <v>75</v>
      </c>
      <c r="F54" s="231" t="s">
        <v>694</v>
      </c>
      <c r="G54" s="231" t="s">
        <v>694</v>
      </c>
      <c r="H54" s="239" t="s">
        <v>646</v>
      </c>
      <c r="I54" s="219" t="s">
        <v>695</v>
      </c>
    </row>
    <row r="55" spans="1:9" s="21" customFormat="1" ht="94.5">
      <c r="A55" s="62">
        <v>31</v>
      </c>
      <c r="B55" s="243" t="s">
        <v>692</v>
      </c>
      <c r="C55" s="252">
        <v>105000</v>
      </c>
      <c r="D55" s="245" t="s">
        <v>648</v>
      </c>
      <c r="E55" s="215" t="s">
        <v>75</v>
      </c>
      <c r="F55" s="231" t="s">
        <v>689</v>
      </c>
      <c r="G55" s="231" t="s">
        <v>689</v>
      </c>
      <c r="H55" s="239" t="s">
        <v>646</v>
      </c>
      <c r="I55" s="219" t="s">
        <v>691</v>
      </c>
    </row>
    <row r="56" spans="1:9" s="21" customFormat="1" ht="15.75">
      <c r="A56" s="212"/>
      <c r="B56" s="66"/>
      <c r="C56" s="145">
        <f>SUM(C25:C55)</f>
        <v>7677199.9500000002</v>
      </c>
      <c r="D56" s="256"/>
      <c r="E56" s="25"/>
      <c r="F56" s="56"/>
      <c r="G56" s="56"/>
      <c r="H56" s="25"/>
      <c r="I56" s="56"/>
    </row>
    <row r="57" spans="1:9" s="21" customFormat="1" ht="15.75">
      <c r="A57" s="212"/>
      <c r="B57" s="66"/>
      <c r="C57" s="60"/>
      <c r="D57" s="256"/>
      <c r="E57" s="25"/>
      <c r="F57" s="56"/>
      <c r="G57" s="56"/>
      <c r="H57" s="25"/>
      <c r="I57" s="56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816A-6894-4DBE-89BC-1D0D316DBD25}">
  <sheetPr>
    <tabColor rgb="FF00B050"/>
  </sheetPr>
  <dimension ref="A1:I422"/>
  <sheetViews>
    <sheetView topLeftCell="A34" zoomScale="120" zoomScaleNormal="120" zoomScalePageLayoutView="120" workbookViewId="0">
      <selection activeCell="C53" sqref="C53"/>
    </sheetView>
  </sheetViews>
  <sheetFormatPr defaultColWidth="9" defaultRowHeight="24"/>
  <cols>
    <col min="1" max="1" width="5.75" style="61" customWidth="1"/>
    <col min="2" max="2" width="22.75" style="45" customWidth="1"/>
    <col min="3" max="3" width="14" style="18" customWidth="1"/>
    <col min="4" max="4" width="13.25" style="18" customWidth="1"/>
    <col min="5" max="5" width="13.75" style="15" customWidth="1"/>
    <col min="6" max="6" width="19.75" style="40" customWidth="1"/>
    <col min="7" max="7" width="20.75" style="40" customWidth="1"/>
    <col min="8" max="8" width="14.25" style="15" customWidth="1"/>
    <col min="9" max="9" width="20.5" style="15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36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1" customFormat="1" ht="15.75">
      <c r="A6" s="42"/>
      <c r="B6" s="29" t="s">
        <v>58</v>
      </c>
      <c r="C6" s="43"/>
      <c r="D6" s="43"/>
      <c r="E6" s="53"/>
      <c r="F6" s="38"/>
      <c r="G6" s="38"/>
      <c r="H6" s="35"/>
      <c r="I6" s="35"/>
    </row>
    <row r="7" spans="1:9" s="31" customFormat="1" ht="15.75">
      <c r="A7" s="303">
        <v>1</v>
      </c>
      <c r="B7" s="304" t="s">
        <v>1570</v>
      </c>
      <c r="C7" s="331">
        <v>2500</v>
      </c>
      <c r="D7" s="331">
        <v>2500</v>
      </c>
      <c r="E7" s="303" t="s">
        <v>75</v>
      </c>
      <c r="F7" s="317" t="s">
        <v>1571</v>
      </c>
      <c r="G7" s="317" t="s">
        <v>1571</v>
      </c>
      <c r="H7" s="303" t="s">
        <v>1557</v>
      </c>
      <c r="I7" s="305" t="s">
        <v>1572</v>
      </c>
    </row>
    <row r="8" spans="1:9" s="31" customFormat="1" ht="15.75">
      <c r="A8" s="306"/>
      <c r="B8" s="324" t="s">
        <v>1573</v>
      </c>
      <c r="C8" s="332"/>
      <c r="D8" s="332"/>
      <c r="E8" s="306"/>
      <c r="F8" s="325">
        <v>2500</v>
      </c>
      <c r="G8" s="325">
        <v>2500</v>
      </c>
      <c r="H8" s="306"/>
      <c r="I8" s="307">
        <v>46076</v>
      </c>
    </row>
    <row r="9" spans="1:9" s="31" customFormat="1" ht="15.75">
      <c r="A9" s="303">
        <v>2</v>
      </c>
      <c r="B9" s="304" t="s">
        <v>1574</v>
      </c>
      <c r="C9" s="331">
        <v>2320</v>
      </c>
      <c r="D9" s="331">
        <v>2320</v>
      </c>
      <c r="E9" s="303" t="s">
        <v>75</v>
      </c>
      <c r="F9" s="317" t="s">
        <v>1575</v>
      </c>
      <c r="G9" s="317" t="s">
        <v>1575</v>
      </c>
      <c r="H9" s="303" t="s">
        <v>1557</v>
      </c>
      <c r="I9" s="305" t="s">
        <v>1576</v>
      </c>
    </row>
    <row r="10" spans="1:9" s="31" customFormat="1" ht="15.75">
      <c r="A10" s="326"/>
      <c r="B10" s="324" t="s">
        <v>1573</v>
      </c>
      <c r="C10" s="333"/>
      <c r="D10" s="333"/>
      <c r="E10" s="326"/>
      <c r="F10" s="327">
        <v>2320</v>
      </c>
      <c r="G10" s="327">
        <v>2320</v>
      </c>
      <c r="H10" s="326"/>
      <c r="I10" s="328">
        <v>46076</v>
      </c>
    </row>
    <row r="11" spans="1:9" s="31" customFormat="1" ht="15.75">
      <c r="A11" s="303">
        <v>3</v>
      </c>
      <c r="B11" s="304" t="s">
        <v>1577</v>
      </c>
      <c r="C11" s="331">
        <v>12855</v>
      </c>
      <c r="D11" s="331">
        <v>12855</v>
      </c>
      <c r="E11" s="303" t="s">
        <v>75</v>
      </c>
      <c r="F11" s="317" t="s">
        <v>1575</v>
      </c>
      <c r="G11" s="317" t="s">
        <v>1575</v>
      </c>
      <c r="H11" s="303" t="s">
        <v>1557</v>
      </c>
      <c r="I11" s="329" t="s">
        <v>1578</v>
      </c>
    </row>
    <row r="12" spans="1:9" s="31" customFormat="1" ht="15.75">
      <c r="A12" s="326"/>
      <c r="B12" s="330" t="s">
        <v>1573</v>
      </c>
      <c r="C12" s="333"/>
      <c r="D12" s="333"/>
      <c r="E12" s="326"/>
      <c r="F12" s="327">
        <v>12855</v>
      </c>
      <c r="G12" s="327">
        <v>12855</v>
      </c>
      <c r="H12" s="326"/>
      <c r="I12" s="328">
        <v>46077</v>
      </c>
    </row>
    <row r="13" spans="1:9" s="31" customFormat="1" ht="15.75">
      <c r="A13" s="303">
        <v>4</v>
      </c>
      <c r="B13" s="304" t="s">
        <v>1579</v>
      </c>
      <c r="C13" s="331">
        <v>9000</v>
      </c>
      <c r="D13" s="331">
        <v>9000</v>
      </c>
      <c r="E13" s="303" t="s">
        <v>75</v>
      </c>
      <c r="F13" s="317" t="s">
        <v>1575</v>
      </c>
      <c r="G13" s="317" t="s">
        <v>1575</v>
      </c>
      <c r="H13" s="303" t="s">
        <v>1557</v>
      </c>
      <c r="I13" s="329" t="s">
        <v>1580</v>
      </c>
    </row>
    <row r="14" spans="1:9" s="31" customFormat="1" ht="15.75">
      <c r="A14" s="308"/>
      <c r="B14" s="309" t="s">
        <v>1573</v>
      </c>
      <c r="C14" s="334"/>
      <c r="D14" s="334"/>
      <c r="E14" s="308"/>
      <c r="F14" s="318">
        <v>9000</v>
      </c>
      <c r="G14" s="318">
        <v>9000</v>
      </c>
      <c r="H14" s="308"/>
      <c r="I14" s="310">
        <v>46077</v>
      </c>
    </row>
    <row r="15" spans="1:9" s="31" customFormat="1" ht="15.75">
      <c r="A15" s="154"/>
      <c r="B15" s="155"/>
      <c r="C15" s="33">
        <f>SUM(C7:C14)</f>
        <v>26675</v>
      </c>
      <c r="D15" s="156"/>
      <c r="E15" s="153"/>
      <c r="F15" s="149"/>
      <c r="G15" s="149"/>
      <c r="H15" s="63"/>
      <c r="I15" s="63"/>
    </row>
    <row r="16" spans="1:9" s="21" customFormat="1" ht="15.75">
      <c r="A16" s="42"/>
      <c r="B16" s="24" t="s">
        <v>59</v>
      </c>
      <c r="C16" s="65"/>
      <c r="D16" s="65"/>
      <c r="E16" s="42"/>
      <c r="F16" s="97"/>
      <c r="G16" s="97"/>
      <c r="H16" s="62"/>
      <c r="I16" s="42"/>
    </row>
    <row r="17" spans="1:9" s="21" customFormat="1" ht="47.25">
      <c r="A17" s="319">
        <v>1</v>
      </c>
      <c r="B17" s="320" t="s">
        <v>1629</v>
      </c>
      <c r="C17" s="335">
        <v>1172000</v>
      </c>
      <c r="D17" s="335">
        <v>1172000</v>
      </c>
      <c r="E17" s="319" t="s">
        <v>862</v>
      </c>
      <c r="F17" s="321" t="s">
        <v>1581</v>
      </c>
      <c r="G17" s="321" t="s">
        <v>1581</v>
      </c>
      <c r="H17" s="322" t="s">
        <v>1557</v>
      </c>
      <c r="I17" s="323" t="s">
        <v>1582</v>
      </c>
    </row>
    <row r="18" spans="1:9" s="21" customFormat="1" ht="48.75" customHeight="1">
      <c r="A18" s="311"/>
      <c r="B18" s="312" t="s">
        <v>1630</v>
      </c>
      <c r="C18" s="336"/>
      <c r="D18" s="336"/>
      <c r="E18" s="311"/>
      <c r="F18" s="318">
        <v>959600</v>
      </c>
      <c r="G18" s="318">
        <v>959600</v>
      </c>
      <c r="H18" s="311"/>
      <c r="I18" s="313">
        <v>46055</v>
      </c>
    </row>
    <row r="19" spans="1:9" s="21" customFormat="1" ht="32.25" customHeight="1">
      <c r="A19" s="319">
        <v>2</v>
      </c>
      <c r="B19" s="320" t="s">
        <v>1584</v>
      </c>
      <c r="C19" s="335">
        <v>2469800</v>
      </c>
      <c r="D19" s="335">
        <v>2458800</v>
      </c>
      <c r="E19" s="319" t="s">
        <v>862</v>
      </c>
      <c r="F19" s="321" t="s">
        <v>1585</v>
      </c>
      <c r="G19" s="321" t="s">
        <v>1585</v>
      </c>
      <c r="H19" s="319" t="s">
        <v>1557</v>
      </c>
      <c r="I19" s="323" t="s">
        <v>1586</v>
      </c>
    </row>
    <row r="20" spans="1:9" s="21" customFormat="1" ht="15.75">
      <c r="A20" s="311"/>
      <c r="B20" s="312" t="s">
        <v>1583</v>
      </c>
      <c r="C20" s="336"/>
      <c r="D20" s="336"/>
      <c r="E20" s="311"/>
      <c r="F20" s="318">
        <v>2097000</v>
      </c>
      <c r="G20" s="318">
        <v>2097000</v>
      </c>
      <c r="H20" s="311"/>
      <c r="I20" s="313">
        <v>46062</v>
      </c>
    </row>
    <row r="21" spans="1:9" s="21" customFormat="1" ht="31.5">
      <c r="A21" s="319">
        <v>3</v>
      </c>
      <c r="B21" s="320" t="s">
        <v>1631</v>
      </c>
      <c r="C21" s="335">
        <v>1346800</v>
      </c>
      <c r="D21" s="335">
        <v>1316100</v>
      </c>
      <c r="E21" s="319" t="s">
        <v>862</v>
      </c>
      <c r="F21" s="321" t="s">
        <v>1587</v>
      </c>
      <c r="G21" s="321" t="s">
        <v>1587</v>
      </c>
      <c r="H21" s="319" t="s">
        <v>1557</v>
      </c>
      <c r="I21" s="323" t="s">
        <v>1588</v>
      </c>
    </row>
    <row r="22" spans="1:9" s="21" customFormat="1" ht="31.5">
      <c r="A22" s="311"/>
      <c r="B22" s="312" t="s">
        <v>1632</v>
      </c>
      <c r="C22" s="336"/>
      <c r="D22" s="336"/>
      <c r="E22" s="311"/>
      <c r="F22" s="318">
        <v>1140000</v>
      </c>
      <c r="G22" s="318">
        <v>1140000</v>
      </c>
      <c r="H22" s="311"/>
      <c r="I22" s="313">
        <v>46059</v>
      </c>
    </row>
    <row r="23" spans="1:9" s="21" customFormat="1" ht="15.75">
      <c r="A23" s="319">
        <v>4</v>
      </c>
      <c r="B23" s="320" t="s">
        <v>1589</v>
      </c>
      <c r="C23" s="335">
        <v>30000</v>
      </c>
      <c r="D23" s="335">
        <v>30000</v>
      </c>
      <c r="E23" s="319" t="s">
        <v>75</v>
      </c>
      <c r="F23" s="321" t="s">
        <v>1590</v>
      </c>
      <c r="G23" s="321" t="s">
        <v>1590</v>
      </c>
      <c r="H23" s="319" t="s">
        <v>1557</v>
      </c>
      <c r="I23" s="338" t="s">
        <v>1591</v>
      </c>
    </row>
    <row r="24" spans="1:9" s="21" customFormat="1" ht="15.75">
      <c r="A24" s="311"/>
      <c r="B24" s="312" t="s">
        <v>1592</v>
      </c>
      <c r="C24" s="336"/>
      <c r="D24" s="336"/>
      <c r="E24" s="311"/>
      <c r="F24" s="318">
        <v>30000</v>
      </c>
      <c r="G24" s="318">
        <v>30000</v>
      </c>
      <c r="H24" s="311"/>
      <c r="I24" s="313">
        <v>46059</v>
      </c>
    </row>
    <row r="25" spans="1:9" s="21" customFormat="1" ht="15.75">
      <c r="A25" s="319">
        <v>5</v>
      </c>
      <c r="B25" s="320" t="s">
        <v>1589</v>
      </c>
      <c r="C25" s="335">
        <v>30000</v>
      </c>
      <c r="D25" s="335">
        <v>30000</v>
      </c>
      <c r="E25" s="319" t="s">
        <v>75</v>
      </c>
      <c r="F25" s="321" t="s">
        <v>1593</v>
      </c>
      <c r="G25" s="321" t="s">
        <v>1593</v>
      </c>
      <c r="H25" s="319" t="s">
        <v>1557</v>
      </c>
      <c r="I25" s="338" t="s">
        <v>1594</v>
      </c>
    </row>
    <row r="26" spans="1:9" s="21" customFormat="1" ht="15.75">
      <c r="A26" s="311"/>
      <c r="B26" s="312" t="s">
        <v>1592</v>
      </c>
      <c r="C26" s="336"/>
      <c r="D26" s="336"/>
      <c r="E26" s="311"/>
      <c r="F26" s="318">
        <v>30000</v>
      </c>
      <c r="G26" s="318">
        <v>30000</v>
      </c>
      <c r="H26" s="311"/>
      <c r="I26" s="313">
        <v>46059</v>
      </c>
    </row>
    <row r="27" spans="1:9" s="21" customFormat="1" ht="31.5">
      <c r="A27" s="266">
        <v>6</v>
      </c>
      <c r="B27" s="314" t="s">
        <v>1595</v>
      </c>
      <c r="C27" s="337">
        <v>166500</v>
      </c>
      <c r="D27" s="337">
        <v>166500</v>
      </c>
      <c r="E27" s="266" t="s">
        <v>75</v>
      </c>
      <c r="F27" s="316" t="s">
        <v>1596</v>
      </c>
      <c r="G27" s="316" t="s">
        <v>1596</v>
      </c>
      <c r="H27" s="266" t="s">
        <v>1557</v>
      </c>
      <c r="I27" s="315" t="s">
        <v>1597</v>
      </c>
    </row>
    <row r="28" spans="1:9" s="21" customFormat="1" ht="15.75">
      <c r="A28" s="341"/>
      <c r="B28" s="342" t="s">
        <v>1592</v>
      </c>
      <c r="C28" s="343"/>
      <c r="D28" s="343"/>
      <c r="E28" s="341"/>
      <c r="F28" s="344">
        <v>166500</v>
      </c>
      <c r="G28" s="344">
        <v>166500</v>
      </c>
      <c r="H28" s="341"/>
      <c r="I28" s="345">
        <v>46059</v>
      </c>
    </row>
    <row r="29" spans="1:9" s="21" customFormat="1" ht="33.75" customHeight="1">
      <c r="A29" s="319">
        <v>7</v>
      </c>
      <c r="B29" s="320" t="s">
        <v>1627</v>
      </c>
      <c r="C29" s="335">
        <v>10000</v>
      </c>
      <c r="D29" s="335">
        <v>10000</v>
      </c>
      <c r="E29" s="319" t="s">
        <v>75</v>
      </c>
      <c r="F29" s="321" t="s">
        <v>1598</v>
      </c>
      <c r="G29" s="321" t="s">
        <v>1598</v>
      </c>
      <c r="H29" s="319" t="s">
        <v>1557</v>
      </c>
      <c r="I29" s="338" t="s">
        <v>1599</v>
      </c>
    </row>
    <row r="30" spans="1:9" s="21" customFormat="1" ht="31.5">
      <c r="A30" s="311"/>
      <c r="B30" s="312" t="s">
        <v>1628</v>
      </c>
      <c r="C30" s="336"/>
      <c r="D30" s="336"/>
      <c r="E30" s="311"/>
      <c r="F30" s="318">
        <v>10000</v>
      </c>
      <c r="G30" s="318">
        <v>10000</v>
      </c>
      <c r="H30" s="311"/>
      <c r="I30" s="313">
        <v>46070</v>
      </c>
    </row>
    <row r="31" spans="1:9" s="21" customFormat="1" ht="19.5" customHeight="1">
      <c r="A31" s="319">
        <v>8</v>
      </c>
      <c r="B31" s="320" t="s">
        <v>1600</v>
      </c>
      <c r="C31" s="335">
        <v>8380</v>
      </c>
      <c r="D31" s="335">
        <v>8380</v>
      </c>
      <c r="E31" s="319" t="s">
        <v>75</v>
      </c>
      <c r="F31" s="321" t="s">
        <v>1601</v>
      </c>
      <c r="G31" s="321" t="s">
        <v>1601</v>
      </c>
      <c r="H31" s="319" t="s">
        <v>1557</v>
      </c>
      <c r="I31" s="338" t="s">
        <v>1602</v>
      </c>
    </row>
    <row r="32" spans="1:9" s="21" customFormat="1" ht="15.75">
      <c r="A32" s="311"/>
      <c r="B32" s="312" t="s">
        <v>1573</v>
      </c>
      <c r="C32" s="336"/>
      <c r="D32" s="336"/>
      <c r="E32" s="311"/>
      <c r="F32" s="318">
        <v>8380</v>
      </c>
      <c r="G32" s="318">
        <v>8380</v>
      </c>
      <c r="H32" s="311"/>
      <c r="I32" s="313">
        <v>46070</v>
      </c>
    </row>
    <row r="33" spans="1:9" s="21" customFormat="1" ht="31.5">
      <c r="A33" s="319">
        <v>9</v>
      </c>
      <c r="B33" s="320" t="s">
        <v>1603</v>
      </c>
      <c r="C33" s="335">
        <v>28090</v>
      </c>
      <c r="D33" s="335">
        <v>28090</v>
      </c>
      <c r="E33" s="319" t="s">
        <v>75</v>
      </c>
      <c r="F33" s="321" t="s">
        <v>1604</v>
      </c>
      <c r="G33" s="321" t="s">
        <v>1604</v>
      </c>
      <c r="H33" s="319" t="s">
        <v>1557</v>
      </c>
      <c r="I33" s="338" t="s">
        <v>1605</v>
      </c>
    </row>
    <row r="34" spans="1:9" s="21" customFormat="1" ht="15.75">
      <c r="A34" s="311"/>
      <c r="B34" s="312" t="s">
        <v>1573</v>
      </c>
      <c r="C34" s="336"/>
      <c r="D34" s="336"/>
      <c r="E34" s="311"/>
      <c r="F34" s="318">
        <v>28090</v>
      </c>
      <c r="G34" s="318">
        <v>28090</v>
      </c>
      <c r="H34" s="311"/>
      <c r="I34" s="313">
        <v>46070</v>
      </c>
    </row>
    <row r="35" spans="1:9" s="21" customFormat="1" ht="31.5">
      <c r="A35" s="319">
        <v>10</v>
      </c>
      <c r="B35" s="320" t="s">
        <v>1606</v>
      </c>
      <c r="C35" s="335">
        <v>450000</v>
      </c>
      <c r="D35" s="335">
        <v>450000</v>
      </c>
      <c r="E35" s="319" t="s">
        <v>75</v>
      </c>
      <c r="F35" s="321" t="s">
        <v>1596</v>
      </c>
      <c r="G35" s="321" t="s">
        <v>1596</v>
      </c>
      <c r="H35" s="319" t="s">
        <v>1557</v>
      </c>
      <c r="I35" s="338" t="s">
        <v>1607</v>
      </c>
    </row>
    <row r="36" spans="1:9" s="21" customFormat="1" ht="15.75">
      <c r="A36" s="311"/>
      <c r="B36" s="312" t="s">
        <v>1592</v>
      </c>
      <c r="C36" s="336"/>
      <c r="D36" s="336"/>
      <c r="E36" s="311"/>
      <c r="F36" s="318">
        <v>450000</v>
      </c>
      <c r="G36" s="318">
        <v>450000</v>
      </c>
      <c r="H36" s="311"/>
      <c r="I36" s="313">
        <v>46065</v>
      </c>
    </row>
    <row r="37" spans="1:9" s="21" customFormat="1" ht="31.5">
      <c r="A37" s="319">
        <v>11</v>
      </c>
      <c r="B37" s="320" t="s">
        <v>1608</v>
      </c>
      <c r="C37" s="335">
        <v>1725</v>
      </c>
      <c r="D37" s="335">
        <v>1725</v>
      </c>
      <c r="E37" s="319" t="s">
        <v>75</v>
      </c>
      <c r="F37" s="321" t="s">
        <v>1601</v>
      </c>
      <c r="G37" s="321" t="s">
        <v>1601</v>
      </c>
      <c r="H37" s="319" t="s">
        <v>1557</v>
      </c>
      <c r="I37" s="338" t="s">
        <v>1609</v>
      </c>
    </row>
    <row r="38" spans="1:9" s="21" customFormat="1" ht="15.75">
      <c r="A38" s="339"/>
      <c r="B38" s="340" t="s">
        <v>1573</v>
      </c>
      <c r="C38" s="336"/>
      <c r="D38" s="336"/>
      <c r="E38" s="339"/>
      <c r="F38" s="318">
        <v>1725</v>
      </c>
      <c r="G38" s="318">
        <v>1725</v>
      </c>
      <c r="H38" s="339"/>
      <c r="I38" s="313">
        <v>46076</v>
      </c>
    </row>
    <row r="39" spans="1:9" s="21" customFormat="1" ht="15.75">
      <c r="A39" s="319">
        <v>12</v>
      </c>
      <c r="B39" s="320" t="s">
        <v>1637</v>
      </c>
      <c r="C39" s="335">
        <v>6480</v>
      </c>
      <c r="D39" s="335">
        <v>6480</v>
      </c>
      <c r="E39" s="319" t="s">
        <v>75</v>
      </c>
      <c r="F39" s="321" t="s">
        <v>1610</v>
      </c>
      <c r="G39" s="321" t="s">
        <v>1610</v>
      </c>
      <c r="H39" s="319" t="s">
        <v>1557</v>
      </c>
      <c r="I39" s="338" t="s">
        <v>1611</v>
      </c>
    </row>
    <row r="40" spans="1:9" s="21" customFormat="1" ht="15.75">
      <c r="A40" s="311"/>
      <c r="B40" s="312" t="s">
        <v>1638</v>
      </c>
      <c r="C40" s="336"/>
      <c r="D40" s="336"/>
      <c r="E40" s="311"/>
      <c r="F40" s="318">
        <v>6480</v>
      </c>
      <c r="G40" s="318">
        <v>6480</v>
      </c>
      <c r="H40" s="311"/>
      <c r="I40" s="313">
        <v>46077</v>
      </c>
    </row>
    <row r="41" spans="1:9" s="21" customFormat="1" ht="15.75">
      <c r="A41" s="319">
        <v>13</v>
      </c>
      <c r="B41" s="320" t="s">
        <v>1635</v>
      </c>
      <c r="C41" s="335">
        <v>55625</v>
      </c>
      <c r="D41" s="335">
        <v>55625</v>
      </c>
      <c r="E41" s="319" t="s">
        <v>75</v>
      </c>
      <c r="F41" s="321" t="s">
        <v>1612</v>
      </c>
      <c r="G41" s="321" t="s">
        <v>1612</v>
      </c>
      <c r="H41" s="319" t="s">
        <v>1557</v>
      </c>
      <c r="I41" s="338" t="s">
        <v>1613</v>
      </c>
    </row>
    <row r="42" spans="1:9" s="21" customFormat="1" ht="15.75">
      <c r="A42" s="311"/>
      <c r="B42" s="312" t="s">
        <v>1636</v>
      </c>
      <c r="C42" s="336"/>
      <c r="D42" s="336"/>
      <c r="E42" s="311"/>
      <c r="F42" s="318">
        <v>55625</v>
      </c>
      <c r="G42" s="318">
        <v>55625</v>
      </c>
      <c r="H42" s="311"/>
      <c r="I42" s="313">
        <v>46077</v>
      </c>
    </row>
    <row r="43" spans="1:9" s="21" customFormat="1" ht="15.75">
      <c r="A43" s="319">
        <v>14</v>
      </c>
      <c r="B43" s="320" t="s">
        <v>1614</v>
      </c>
      <c r="C43" s="335">
        <v>12600</v>
      </c>
      <c r="D43" s="335">
        <v>12600</v>
      </c>
      <c r="E43" s="319" t="s">
        <v>75</v>
      </c>
      <c r="F43" s="321" t="s">
        <v>1615</v>
      </c>
      <c r="G43" s="321" t="s">
        <v>1615</v>
      </c>
      <c r="H43" s="319" t="s">
        <v>1557</v>
      </c>
      <c r="I43" s="338" t="s">
        <v>1616</v>
      </c>
    </row>
    <row r="44" spans="1:9" s="21" customFormat="1" ht="15.75">
      <c r="A44" s="311"/>
      <c r="B44" s="312" t="s">
        <v>1592</v>
      </c>
      <c r="C44" s="336"/>
      <c r="D44" s="336"/>
      <c r="E44" s="311"/>
      <c r="F44" s="318">
        <v>12600</v>
      </c>
      <c r="G44" s="318">
        <v>12600</v>
      </c>
      <c r="H44" s="311"/>
      <c r="I44" s="313">
        <v>46080</v>
      </c>
    </row>
    <row r="45" spans="1:9" s="21" customFormat="1" ht="31.5">
      <c r="A45" s="319">
        <v>15</v>
      </c>
      <c r="B45" s="320" t="s">
        <v>1633</v>
      </c>
      <c r="C45" s="335">
        <v>10500</v>
      </c>
      <c r="D45" s="335">
        <v>10500</v>
      </c>
      <c r="E45" s="319" t="s">
        <v>75</v>
      </c>
      <c r="F45" s="321" t="s">
        <v>1617</v>
      </c>
      <c r="G45" s="321" t="s">
        <v>1617</v>
      </c>
      <c r="H45" s="319" t="s">
        <v>1557</v>
      </c>
      <c r="I45" s="338" t="s">
        <v>1618</v>
      </c>
    </row>
    <row r="46" spans="1:9" s="21" customFormat="1" ht="31.5">
      <c r="A46" s="311"/>
      <c r="B46" s="312" t="s">
        <v>1634</v>
      </c>
      <c r="C46" s="336"/>
      <c r="D46" s="336"/>
      <c r="E46" s="311"/>
      <c r="F46" s="318">
        <v>10500</v>
      </c>
      <c r="G46" s="318">
        <v>10500</v>
      </c>
      <c r="H46" s="311"/>
      <c r="I46" s="313">
        <v>46080</v>
      </c>
    </row>
    <row r="47" spans="1:9" s="21" customFormat="1" ht="15.75">
      <c r="A47" s="319">
        <v>16</v>
      </c>
      <c r="B47" s="320" t="s">
        <v>1619</v>
      </c>
      <c r="C47" s="335">
        <v>8676</v>
      </c>
      <c r="D47" s="335">
        <v>8676</v>
      </c>
      <c r="E47" s="319" t="s">
        <v>75</v>
      </c>
      <c r="F47" s="321" t="s">
        <v>1620</v>
      </c>
      <c r="G47" s="321" t="s">
        <v>1620</v>
      </c>
      <c r="H47" s="319" t="s">
        <v>1557</v>
      </c>
      <c r="I47" s="338" t="s">
        <v>1621</v>
      </c>
    </row>
    <row r="48" spans="1:9" s="21" customFormat="1" ht="15.75">
      <c r="A48" s="311"/>
      <c r="B48" s="312" t="s">
        <v>1592</v>
      </c>
      <c r="C48" s="336"/>
      <c r="D48" s="336"/>
      <c r="E48" s="311"/>
      <c r="F48" s="318">
        <v>8676</v>
      </c>
      <c r="G48" s="318">
        <v>8676</v>
      </c>
      <c r="H48" s="311"/>
      <c r="I48" s="313">
        <v>46078</v>
      </c>
    </row>
    <row r="49" spans="1:9" s="21" customFormat="1" ht="15.75">
      <c r="A49" s="319">
        <v>17</v>
      </c>
      <c r="B49" s="320" t="s">
        <v>1622</v>
      </c>
      <c r="C49" s="335">
        <v>27600</v>
      </c>
      <c r="D49" s="335">
        <v>27600</v>
      </c>
      <c r="E49" s="319" t="s">
        <v>75</v>
      </c>
      <c r="F49" s="321" t="s">
        <v>1623</v>
      </c>
      <c r="G49" s="321" t="s">
        <v>1623</v>
      </c>
      <c r="H49" s="319" t="s">
        <v>1557</v>
      </c>
      <c r="I49" s="338" t="s">
        <v>1624</v>
      </c>
    </row>
    <row r="50" spans="1:9" s="21" customFormat="1" ht="15.75">
      <c r="A50" s="311"/>
      <c r="B50" s="312" t="s">
        <v>1592</v>
      </c>
      <c r="C50" s="336"/>
      <c r="D50" s="336"/>
      <c r="E50" s="311"/>
      <c r="F50" s="318">
        <v>27600</v>
      </c>
      <c r="G50" s="318">
        <v>27600</v>
      </c>
      <c r="H50" s="311"/>
      <c r="I50" s="313">
        <v>46080</v>
      </c>
    </row>
    <row r="51" spans="1:9" s="21" customFormat="1" ht="15.75">
      <c r="A51" s="319">
        <v>18</v>
      </c>
      <c r="B51" s="320" t="s">
        <v>1625</v>
      </c>
      <c r="C51" s="335">
        <v>618.75</v>
      </c>
      <c r="D51" s="335">
        <v>618.75</v>
      </c>
      <c r="E51" s="319" t="s">
        <v>75</v>
      </c>
      <c r="F51" s="321" t="s">
        <v>1620</v>
      </c>
      <c r="G51" s="321" t="s">
        <v>1620</v>
      </c>
      <c r="H51" s="319" t="s">
        <v>1557</v>
      </c>
      <c r="I51" s="338" t="s">
        <v>1626</v>
      </c>
    </row>
    <row r="52" spans="1:9" s="21" customFormat="1" ht="15.75">
      <c r="A52" s="311"/>
      <c r="B52" s="312" t="s">
        <v>1583</v>
      </c>
      <c r="C52" s="336"/>
      <c r="D52" s="336"/>
      <c r="E52" s="311"/>
      <c r="F52" s="318">
        <v>618.75</v>
      </c>
      <c r="G52" s="318">
        <v>618.75</v>
      </c>
      <c r="H52" s="311"/>
      <c r="I52" s="313">
        <v>46080</v>
      </c>
    </row>
    <row r="53" spans="1:9" s="21" customFormat="1" ht="15.75">
      <c r="A53" s="31"/>
      <c r="B53" s="56"/>
      <c r="C53" s="145">
        <f>SUM(C17:C52)</f>
        <v>5835394.75</v>
      </c>
      <c r="D53" s="55"/>
      <c r="E53" s="31"/>
      <c r="F53" s="66"/>
      <c r="G53" s="66"/>
      <c r="H53" s="31"/>
      <c r="I53" s="31"/>
    </row>
    <row r="54" spans="1:9" s="21" customFormat="1" ht="15.75">
      <c r="A54" s="31"/>
      <c r="B54" s="56"/>
      <c r="C54" s="55"/>
      <c r="D54" s="55"/>
      <c r="E54" s="31"/>
      <c r="F54" s="66"/>
      <c r="G54" s="66"/>
      <c r="H54" s="31"/>
      <c r="I54" s="31"/>
    </row>
    <row r="55" spans="1:9" s="21" customFormat="1" ht="15.75">
      <c r="A55" s="31"/>
      <c r="B55" s="56"/>
      <c r="C55" s="55"/>
      <c r="D55" s="55"/>
      <c r="E55" s="31"/>
      <c r="F55" s="66"/>
      <c r="G55" s="66"/>
      <c r="H55" s="31"/>
      <c r="I55" s="31"/>
    </row>
    <row r="56" spans="1:9">
      <c r="A56" s="31"/>
      <c r="B56" s="56"/>
      <c r="C56" s="55"/>
      <c r="D56" s="55"/>
      <c r="E56" s="31"/>
      <c r="F56" s="66"/>
      <c r="G56" s="66"/>
      <c r="H56" s="31"/>
      <c r="I56" s="31"/>
    </row>
    <row r="57" spans="1:9">
      <c r="A57" s="31"/>
      <c r="B57" s="56"/>
      <c r="C57" s="55"/>
      <c r="D57" s="55"/>
      <c r="E57" s="31"/>
      <c r="F57" s="66"/>
      <c r="G57" s="66"/>
      <c r="H57" s="31"/>
      <c r="I57" s="31"/>
    </row>
    <row r="58" spans="1:9">
      <c r="A58" s="31"/>
      <c r="B58" s="56"/>
      <c r="C58" s="55"/>
      <c r="D58" s="55"/>
      <c r="E58" s="31"/>
      <c r="F58" s="66"/>
      <c r="G58" s="66"/>
      <c r="H58" s="31"/>
      <c r="I58" s="31"/>
    </row>
    <row r="59" spans="1:9">
      <c r="A59" s="31"/>
      <c r="B59" s="56"/>
      <c r="C59" s="55"/>
      <c r="D59" s="55"/>
      <c r="E59" s="31"/>
      <c r="F59" s="66"/>
      <c r="G59" s="66"/>
      <c r="H59" s="31"/>
      <c r="I59" s="31"/>
    </row>
    <row r="60" spans="1:9">
      <c r="A60" s="31"/>
      <c r="B60" s="56"/>
      <c r="C60" s="55"/>
      <c r="D60" s="55"/>
      <c r="E60" s="31"/>
      <c r="F60" s="66"/>
      <c r="G60" s="66"/>
      <c r="H60" s="31"/>
      <c r="I60" s="31"/>
    </row>
    <row r="61" spans="1:9">
      <c r="A61" s="31"/>
      <c r="B61" s="56"/>
      <c r="C61" s="55"/>
      <c r="D61" s="55"/>
      <c r="E61" s="31"/>
      <c r="F61" s="66"/>
      <c r="G61" s="66"/>
      <c r="H61" s="31"/>
      <c r="I61" s="31"/>
    </row>
    <row r="62" spans="1:9">
      <c r="A62" s="31"/>
      <c r="B62" s="56"/>
      <c r="C62" s="55"/>
      <c r="D62" s="55"/>
      <c r="E62" s="31"/>
      <c r="F62" s="66"/>
      <c r="G62" s="66"/>
      <c r="H62" s="31"/>
      <c r="I62" s="31"/>
    </row>
    <row r="63" spans="1:9">
      <c r="A63" s="31"/>
      <c r="B63" s="56"/>
      <c r="C63" s="55"/>
      <c r="D63" s="55"/>
      <c r="E63" s="31"/>
      <c r="F63" s="66"/>
      <c r="G63" s="66"/>
      <c r="H63" s="31"/>
      <c r="I63" s="31"/>
    </row>
    <row r="64" spans="1:9">
      <c r="A64" s="31"/>
      <c r="B64" s="56"/>
      <c r="C64" s="55"/>
      <c r="D64" s="55"/>
      <c r="E64" s="31"/>
      <c r="F64" s="66"/>
      <c r="G64" s="66"/>
      <c r="H64" s="31"/>
      <c r="I64" s="31"/>
    </row>
    <row r="65" spans="1:9">
      <c r="A65" s="31"/>
      <c r="B65" s="56"/>
      <c r="C65" s="55"/>
      <c r="D65" s="55"/>
      <c r="E65" s="31"/>
      <c r="F65" s="66"/>
      <c r="G65" s="66"/>
      <c r="H65" s="31"/>
      <c r="I65" s="31"/>
    </row>
    <row r="66" spans="1:9">
      <c r="A66" s="31"/>
      <c r="B66" s="56"/>
      <c r="C66" s="55"/>
      <c r="D66" s="55"/>
      <c r="E66" s="31"/>
      <c r="F66" s="66"/>
      <c r="G66" s="66"/>
      <c r="H66" s="31"/>
      <c r="I66" s="31"/>
    </row>
    <row r="67" spans="1:9">
      <c r="A67" s="31"/>
      <c r="B67" s="56"/>
      <c r="C67" s="55"/>
      <c r="D67" s="55"/>
      <c r="E67" s="31"/>
      <c r="F67" s="66"/>
      <c r="G67" s="66"/>
      <c r="H67" s="31"/>
      <c r="I67" s="31"/>
    </row>
    <row r="68" spans="1:9">
      <c r="A68" s="31"/>
      <c r="B68" s="56"/>
      <c r="C68" s="55"/>
      <c r="D68" s="55"/>
      <c r="E68" s="31"/>
      <c r="F68" s="66"/>
      <c r="G68" s="66"/>
      <c r="H68" s="31"/>
      <c r="I68" s="31"/>
    </row>
    <row r="69" spans="1:9">
      <c r="A69" s="31"/>
      <c r="B69" s="56"/>
      <c r="C69" s="55"/>
      <c r="D69" s="55"/>
      <c r="E69" s="31"/>
      <c r="F69" s="66"/>
      <c r="G69" s="66"/>
      <c r="H69" s="31"/>
      <c r="I69" s="31"/>
    </row>
    <row r="70" spans="1:9">
      <c r="A70" s="31"/>
      <c r="B70" s="56"/>
      <c r="C70" s="55"/>
      <c r="D70" s="55"/>
      <c r="E70" s="31"/>
      <c r="F70" s="66"/>
      <c r="G70" s="66"/>
      <c r="H70" s="31"/>
      <c r="I70" s="31"/>
    </row>
    <row r="71" spans="1:9">
      <c r="A71" s="31"/>
      <c r="B71" s="56"/>
      <c r="C71" s="55"/>
      <c r="D71" s="55"/>
      <c r="E71" s="31"/>
      <c r="F71" s="66"/>
      <c r="G71" s="66"/>
      <c r="H71" s="31"/>
      <c r="I71" s="31"/>
    </row>
    <row r="72" spans="1:9">
      <c r="A72" s="31"/>
      <c r="B72" s="56"/>
      <c r="C72" s="55"/>
      <c r="D72" s="55"/>
      <c r="E72" s="31"/>
      <c r="F72" s="66"/>
      <c r="G72" s="66"/>
      <c r="H72" s="31"/>
      <c r="I72" s="31"/>
    </row>
    <row r="73" spans="1:9">
      <c r="A73" s="31"/>
      <c r="B73" s="56"/>
      <c r="C73" s="55"/>
      <c r="D73" s="55"/>
      <c r="E73" s="31"/>
      <c r="F73" s="66"/>
      <c r="G73" s="66"/>
      <c r="H73" s="31"/>
      <c r="I73" s="31"/>
    </row>
    <row r="74" spans="1:9">
      <c r="A74" s="31"/>
      <c r="B74" s="56"/>
      <c r="C74" s="55"/>
      <c r="D74" s="55"/>
      <c r="E74" s="31"/>
      <c r="F74" s="66"/>
      <c r="G74" s="66"/>
      <c r="H74" s="31"/>
      <c r="I74" s="31"/>
    </row>
    <row r="75" spans="1:9">
      <c r="A75" s="31"/>
      <c r="B75" s="56"/>
      <c r="C75" s="55"/>
      <c r="D75" s="55"/>
      <c r="E75" s="31"/>
      <c r="F75" s="66"/>
      <c r="G75" s="66"/>
      <c r="H75" s="31"/>
      <c r="I75" s="31"/>
    </row>
    <row r="76" spans="1:9">
      <c r="A76" s="31"/>
      <c r="B76" s="56"/>
      <c r="C76" s="55"/>
      <c r="D76" s="55"/>
      <c r="E76" s="31"/>
      <c r="F76" s="66"/>
      <c r="G76" s="66"/>
      <c r="H76" s="31"/>
      <c r="I76" s="31"/>
    </row>
    <row r="77" spans="1:9">
      <c r="A77" s="31"/>
      <c r="B77" s="56"/>
      <c r="C77" s="55"/>
      <c r="D77" s="55"/>
      <c r="E77" s="31"/>
      <c r="F77" s="66"/>
      <c r="G77" s="66"/>
      <c r="H77" s="31"/>
      <c r="I77" s="31"/>
    </row>
    <row r="78" spans="1:9">
      <c r="A78" s="31"/>
      <c r="B78" s="56"/>
      <c r="C78" s="55"/>
      <c r="D78" s="55"/>
      <c r="E78" s="31"/>
      <c r="F78" s="66"/>
      <c r="G78" s="66"/>
      <c r="H78" s="31"/>
      <c r="I78" s="31"/>
    </row>
    <row r="79" spans="1:9">
      <c r="A79" s="31"/>
      <c r="B79" s="56"/>
      <c r="C79" s="55"/>
      <c r="D79" s="55"/>
      <c r="E79" s="31"/>
      <c r="F79" s="66"/>
      <c r="G79" s="66"/>
      <c r="H79" s="31"/>
      <c r="I79" s="31"/>
    </row>
    <row r="80" spans="1:9">
      <c r="A80" s="31"/>
      <c r="B80" s="56"/>
      <c r="C80" s="55"/>
      <c r="D80" s="55"/>
      <c r="E80" s="31"/>
      <c r="F80" s="66"/>
      <c r="G80" s="66"/>
      <c r="H80" s="31"/>
      <c r="I80" s="31"/>
    </row>
    <row r="81" spans="1:9">
      <c r="A81" s="31"/>
      <c r="B81" s="56"/>
      <c r="C81" s="55"/>
      <c r="D81" s="55"/>
      <c r="E81" s="31"/>
      <c r="F81" s="66"/>
      <c r="G81" s="66"/>
      <c r="H81" s="31"/>
      <c r="I81" s="31"/>
    </row>
    <row r="82" spans="1:9">
      <c r="A82" s="31"/>
      <c r="B82" s="56"/>
      <c r="C82" s="55"/>
      <c r="D82" s="55"/>
      <c r="E82" s="31"/>
      <c r="F82" s="66"/>
      <c r="G82" s="66"/>
      <c r="H82" s="31"/>
      <c r="I82" s="31"/>
    </row>
    <row r="83" spans="1:9">
      <c r="A83" s="31"/>
      <c r="B83" s="56"/>
      <c r="C83" s="55"/>
      <c r="D83" s="55"/>
      <c r="E83" s="31"/>
      <c r="F83" s="66"/>
      <c r="G83" s="66"/>
      <c r="H83" s="31"/>
      <c r="I83" s="31"/>
    </row>
    <row r="84" spans="1:9">
      <c r="A84" s="31"/>
      <c r="B84" s="56"/>
      <c r="C84" s="55"/>
      <c r="D84" s="55"/>
      <c r="E84" s="31"/>
      <c r="F84" s="66"/>
      <c r="G84" s="66"/>
      <c r="H84" s="31"/>
      <c r="I84" s="31"/>
    </row>
    <row r="85" spans="1:9">
      <c r="A85" s="31"/>
      <c r="B85" s="56"/>
      <c r="C85" s="55"/>
      <c r="D85" s="55"/>
      <c r="E85" s="31"/>
      <c r="F85" s="66"/>
      <c r="G85" s="66"/>
      <c r="H85" s="31"/>
      <c r="I85" s="31"/>
    </row>
    <row r="86" spans="1:9">
      <c r="A86" s="31"/>
      <c r="B86" s="56"/>
      <c r="C86" s="55"/>
      <c r="D86" s="55"/>
      <c r="E86" s="31"/>
      <c r="F86" s="66"/>
      <c r="G86" s="66"/>
      <c r="H86" s="31"/>
      <c r="I86" s="31"/>
    </row>
    <row r="87" spans="1:9">
      <c r="A87" s="31"/>
      <c r="B87" s="56"/>
      <c r="C87" s="55"/>
      <c r="D87" s="55"/>
      <c r="E87" s="31"/>
      <c r="F87" s="66"/>
      <c r="G87" s="66"/>
      <c r="H87" s="31"/>
      <c r="I87" s="31"/>
    </row>
    <row r="88" spans="1:9">
      <c r="A88" s="31"/>
      <c r="B88" s="56"/>
      <c r="C88" s="55"/>
      <c r="D88" s="55"/>
      <c r="E88" s="31"/>
      <c r="F88" s="66"/>
      <c r="G88" s="66"/>
      <c r="H88" s="31"/>
      <c r="I88" s="31"/>
    </row>
    <row r="89" spans="1:9">
      <c r="A89" s="31"/>
      <c r="B89" s="56"/>
      <c r="C89" s="55"/>
      <c r="D89" s="55"/>
      <c r="E89" s="31"/>
      <c r="F89" s="66"/>
      <c r="G89" s="66"/>
      <c r="H89" s="31"/>
      <c r="I89" s="31"/>
    </row>
    <row r="90" spans="1:9">
      <c r="A90" s="31"/>
      <c r="B90" s="56"/>
      <c r="C90" s="55"/>
      <c r="D90" s="55"/>
      <c r="E90" s="31"/>
      <c r="F90" s="66"/>
      <c r="G90" s="66"/>
      <c r="H90" s="31"/>
      <c r="I90" s="31"/>
    </row>
    <row r="91" spans="1:9">
      <c r="A91" s="31"/>
      <c r="B91" s="56"/>
      <c r="C91" s="55"/>
      <c r="D91" s="55"/>
      <c r="E91" s="31"/>
      <c r="F91" s="66"/>
      <c r="G91" s="66"/>
      <c r="H91" s="31"/>
      <c r="I91" s="31"/>
    </row>
    <row r="92" spans="1:9">
      <c r="A92" s="31"/>
      <c r="B92" s="56"/>
      <c r="C92" s="55"/>
      <c r="D92" s="55"/>
      <c r="E92" s="31"/>
      <c r="F92" s="66"/>
      <c r="G92" s="66"/>
      <c r="H92" s="31"/>
      <c r="I92" s="31"/>
    </row>
    <row r="93" spans="1:9">
      <c r="A93" s="31"/>
      <c r="B93" s="56"/>
      <c r="C93" s="55"/>
      <c r="D93" s="55"/>
      <c r="E93" s="31"/>
      <c r="F93" s="66"/>
      <c r="G93" s="66"/>
      <c r="H93" s="31"/>
      <c r="I93" s="31"/>
    </row>
    <row r="94" spans="1:9">
      <c r="A94" s="31"/>
      <c r="B94" s="56"/>
      <c r="C94" s="55"/>
      <c r="D94" s="55"/>
      <c r="E94" s="31"/>
      <c r="F94" s="66"/>
      <c r="G94" s="66"/>
      <c r="H94" s="31"/>
      <c r="I94" s="31"/>
    </row>
    <row r="95" spans="1:9">
      <c r="A95" s="31"/>
      <c r="B95" s="56"/>
      <c r="C95" s="55"/>
      <c r="D95" s="55"/>
      <c r="E95" s="31"/>
      <c r="F95" s="66"/>
      <c r="G95" s="66"/>
      <c r="H95" s="31"/>
      <c r="I95" s="31"/>
    </row>
    <row r="96" spans="1:9">
      <c r="A96" s="31"/>
      <c r="B96" s="56"/>
      <c r="C96" s="55"/>
      <c r="D96" s="55"/>
      <c r="E96" s="31"/>
      <c r="F96" s="66"/>
      <c r="G96" s="66"/>
      <c r="H96" s="31"/>
      <c r="I96" s="31"/>
    </row>
    <row r="97" spans="1:9">
      <c r="A97" s="31"/>
      <c r="B97" s="56"/>
      <c r="C97" s="55"/>
      <c r="D97" s="55"/>
      <c r="E97" s="31"/>
      <c r="F97" s="66"/>
      <c r="G97" s="66"/>
      <c r="H97" s="31"/>
      <c r="I97" s="31"/>
    </row>
    <row r="98" spans="1:9">
      <c r="A98" s="31"/>
      <c r="B98" s="56"/>
      <c r="C98" s="55"/>
      <c r="D98" s="55"/>
      <c r="E98" s="31"/>
      <c r="F98" s="66"/>
      <c r="G98" s="66"/>
      <c r="H98" s="31"/>
      <c r="I98" s="31"/>
    </row>
    <row r="99" spans="1:9">
      <c r="A99" s="31"/>
      <c r="B99" s="56"/>
      <c r="C99" s="55"/>
      <c r="D99" s="55"/>
      <c r="E99" s="31"/>
      <c r="F99" s="66"/>
      <c r="G99" s="66"/>
      <c r="H99" s="31"/>
      <c r="I99" s="31"/>
    </row>
    <row r="100" spans="1:9">
      <c r="A100" s="31"/>
      <c r="B100" s="56"/>
      <c r="C100" s="55"/>
      <c r="D100" s="55"/>
      <c r="E100" s="31"/>
      <c r="F100" s="66"/>
      <c r="G100" s="66"/>
      <c r="H100" s="31"/>
      <c r="I100" s="31"/>
    </row>
    <row r="101" spans="1:9">
      <c r="A101" s="31"/>
      <c r="B101" s="56"/>
      <c r="C101" s="55"/>
      <c r="D101" s="55"/>
      <c r="E101" s="31"/>
      <c r="F101" s="66"/>
      <c r="G101" s="66"/>
      <c r="H101" s="31"/>
      <c r="I101" s="31"/>
    </row>
    <row r="102" spans="1:9">
      <c r="A102" s="31"/>
      <c r="B102" s="56"/>
      <c r="C102" s="55"/>
      <c r="D102" s="55"/>
      <c r="E102" s="31"/>
      <c r="F102" s="66"/>
      <c r="G102" s="66"/>
      <c r="H102" s="31"/>
      <c r="I102" s="31"/>
    </row>
    <row r="103" spans="1:9">
      <c r="A103" s="31"/>
      <c r="B103" s="56"/>
      <c r="C103" s="55"/>
      <c r="D103" s="55"/>
      <c r="E103" s="31"/>
      <c r="F103" s="66"/>
      <c r="G103" s="66"/>
      <c r="H103" s="31"/>
      <c r="I103" s="31"/>
    </row>
    <row r="104" spans="1:9">
      <c r="A104" s="31"/>
      <c r="B104" s="56"/>
      <c r="C104" s="55"/>
      <c r="D104" s="55"/>
      <c r="E104" s="31"/>
      <c r="F104" s="66"/>
      <c r="G104" s="66"/>
      <c r="H104" s="31"/>
      <c r="I104" s="31"/>
    </row>
    <row r="105" spans="1:9">
      <c r="A105" s="31"/>
      <c r="B105" s="56"/>
      <c r="C105" s="55"/>
      <c r="D105" s="55"/>
      <c r="E105" s="31"/>
      <c r="F105" s="66"/>
      <c r="G105" s="66"/>
      <c r="H105" s="31"/>
      <c r="I105" s="31"/>
    </row>
    <row r="106" spans="1:9">
      <c r="A106" s="31"/>
      <c r="B106" s="56"/>
      <c r="C106" s="55"/>
      <c r="D106" s="55"/>
      <c r="E106" s="31"/>
      <c r="F106" s="66"/>
      <c r="G106" s="66"/>
      <c r="H106" s="31"/>
      <c r="I106" s="31"/>
    </row>
    <row r="107" spans="1:9">
      <c r="A107" s="31"/>
      <c r="B107" s="56"/>
      <c r="C107" s="55"/>
      <c r="D107" s="55"/>
      <c r="E107" s="31"/>
      <c r="F107" s="66"/>
      <c r="G107" s="66"/>
      <c r="H107" s="31"/>
      <c r="I107" s="31"/>
    </row>
    <row r="108" spans="1:9">
      <c r="A108" s="31"/>
      <c r="B108" s="56"/>
      <c r="C108" s="55"/>
      <c r="D108" s="55"/>
      <c r="E108" s="31"/>
      <c r="F108" s="66"/>
      <c r="G108" s="66"/>
      <c r="H108" s="31"/>
      <c r="I108" s="31"/>
    </row>
    <row r="109" spans="1:9">
      <c r="A109" s="31"/>
      <c r="B109" s="56"/>
      <c r="C109" s="55"/>
      <c r="D109" s="55"/>
      <c r="E109" s="31"/>
      <c r="F109" s="66"/>
      <c r="G109" s="66"/>
      <c r="H109" s="31"/>
      <c r="I109" s="31"/>
    </row>
    <row r="110" spans="1:9">
      <c r="A110" s="31"/>
      <c r="B110" s="56"/>
      <c r="C110" s="55"/>
      <c r="D110" s="55"/>
      <c r="E110" s="31"/>
      <c r="F110" s="66"/>
      <c r="G110" s="66"/>
      <c r="H110" s="31"/>
      <c r="I110" s="31"/>
    </row>
    <row r="111" spans="1:9">
      <c r="A111" s="31"/>
      <c r="B111" s="56"/>
      <c r="C111" s="55"/>
      <c r="D111" s="55"/>
      <c r="E111" s="31"/>
      <c r="F111" s="66"/>
      <c r="G111" s="66"/>
      <c r="H111" s="31"/>
      <c r="I111" s="31"/>
    </row>
    <row r="112" spans="1:9">
      <c r="A112" s="31"/>
      <c r="B112" s="56"/>
      <c r="C112" s="55"/>
      <c r="D112" s="55"/>
      <c r="E112" s="31"/>
      <c r="F112" s="66"/>
      <c r="G112" s="66"/>
      <c r="H112" s="31"/>
      <c r="I112" s="31"/>
    </row>
    <row r="113" spans="1:9">
      <c r="A113" s="31"/>
      <c r="B113" s="56"/>
      <c r="C113" s="55"/>
      <c r="D113" s="55"/>
      <c r="E113" s="31"/>
      <c r="F113" s="66"/>
      <c r="G113" s="66"/>
      <c r="H113" s="31"/>
      <c r="I113" s="31"/>
    </row>
    <row r="114" spans="1:9">
      <c r="A114" s="31"/>
      <c r="B114" s="56"/>
      <c r="C114" s="55"/>
      <c r="D114" s="55"/>
      <c r="E114" s="31"/>
      <c r="F114" s="66"/>
      <c r="G114" s="66"/>
      <c r="H114" s="31"/>
      <c r="I114" s="31"/>
    </row>
    <row r="115" spans="1:9">
      <c r="A115" s="31"/>
      <c r="B115" s="56"/>
      <c r="C115" s="55"/>
      <c r="D115" s="55"/>
      <c r="E115" s="31"/>
      <c r="F115" s="66"/>
      <c r="G115" s="66"/>
      <c r="H115" s="31"/>
      <c r="I115" s="31"/>
    </row>
    <row r="116" spans="1:9">
      <c r="A116" s="31"/>
      <c r="B116" s="56"/>
      <c r="C116" s="55"/>
      <c r="D116" s="55"/>
      <c r="E116" s="31"/>
      <c r="F116" s="66"/>
      <c r="G116" s="66"/>
      <c r="H116" s="31"/>
      <c r="I116" s="31"/>
    </row>
    <row r="117" spans="1:9">
      <c r="A117" s="31"/>
      <c r="B117" s="56"/>
      <c r="C117" s="55"/>
      <c r="D117" s="55"/>
      <c r="E117" s="31"/>
      <c r="F117" s="66"/>
      <c r="G117" s="66"/>
      <c r="H117" s="31"/>
      <c r="I117" s="31"/>
    </row>
    <row r="118" spans="1:9">
      <c r="A118" s="31"/>
      <c r="B118" s="56"/>
      <c r="C118" s="55"/>
      <c r="D118" s="55"/>
      <c r="E118" s="31"/>
      <c r="F118" s="66"/>
      <c r="G118" s="66"/>
      <c r="H118" s="31"/>
      <c r="I118" s="31"/>
    </row>
    <row r="119" spans="1:9">
      <c r="A119" s="31"/>
      <c r="B119" s="56"/>
      <c r="C119" s="55"/>
      <c r="D119" s="55"/>
      <c r="E119" s="31"/>
      <c r="F119" s="66"/>
      <c r="G119" s="66"/>
      <c r="H119" s="31"/>
      <c r="I119" s="31"/>
    </row>
    <row r="120" spans="1:9">
      <c r="A120" s="31"/>
      <c r="B120" s="56"/>
      <c r="C120" s="55"/>
      <c r="D120" s="55"/>
      <c r="E120" s="31"/>
      <c r="F120" s="66"/>
      <c r="G120" s="66"/>
      <c r="H120" s="31"/>
      <c r="I120" s="31"/>
    </row>
    <row r="121" spans="1:9">
      <c r="A121" s="31"/>
      <c r="B121" s="56"/>
      <c r="C121" s="55"/>
      <c r="D121" s="55"/>
      <c r="E121" s="31"/>
      <c r="F121" s="66"/>
      <c r="G121" s="66"/>
      <c r="H121" s="31"/>
      <c r="I121" s="31"/>
    </row>
    <row r="122" spans="1:9">
      <c r="A122" s="31"/>
      <c r="B122" s="56"/>
      <c r="C122" s="55"/>
      <c r="D122" s="55"/>
      <c r="E122" s="31"/>
      <c r="F122" s="66"/>
      <c r="G122" s="66"/>
      <c r="H122" s="31"/>
      <c r="I122" s="31"/>
    </row>
    <row r="123" spans="1:9">
      <c r="A123" s="31"/>
      <c r="B123" s="56"/>
      <c r="C123" s="55"/>
      <c r="D123" s="55"/>
      <c r="E123" s="31"/>
      <c r="F123" s="66"/>
      <c r="G123" s="66"/>
      <c r="H123" s="31"/>
      <c r="I123" s="31"/>
    </row>
    <row r="124" spans="1:9">
      <c r="A124" s="31"/>
      <c r="B124" s="56"/>
      <c r="C124" s="55"/>
      <c r="D124" s="55"/>
      <c r="E124" s="31"/>
      <c r="F124" s="66"/>
      <c r="G124" s="66"/>
      <c r="H124" s="31"/>
      <c r="I124" s="31"/>
    </row>
    <row r="125" spans="1:9">
      <c r="A125" s="31"/>
      <c r="B125" s="56"/>
      <c r="C125" s="55"/>
      <c r="D125" s="55"/>
      <c r="E125" s="31"/>
      <c r="F125" s="66"/>
      <c r="G125" s="66"/>
      <c r="H125" s="31"/>
      <c r="I125" s="31"/>
    </row>
    <row r="126" spans="1:9">
      <c r="A126" s="31"/>
      <c r="B126" s="56"/>
      <c r="C126" s="55"/>
      <c r="D126" s="55"/>
      <c r="E126" s="31"/>
      <c r="F126" s="66"/>
      <c r="G126" s="66"/>
      <c r="H126" s="31"/>
      <c r="I126" s="31"/>
    </row>
    <row r="127" spans="1:9">
      <c r="A127" s="31"/>
      <c r="B127" s="56"/>
      <c r="C127" s="55"/>
      <c r="D127" s="55"/>
      <c r="E127" s="31"/>
      <c r="F127" s="66"/>
      <c r="G127" s="66"/>
      <c r="H127" s="31"/>
      <c r="I127" s="31"/>
    </row>
    <row r="128" spans="1:9">
      <c r="A128" s="31"/>
      <c r="B128" s="56"/>
      <c r="C128" s="55"/>
      <c r="D128" s="55"/>
      <c r="E128" s="31"/>
      <c r="F128" s="66"/>
      <c r="G128" s="66"/>
      <c r="H128" s="31"/>
      <c r="I128" s="31"/>
    </row>
    <row r="129" spans="1:9">
      <c r="A129" s="31"/>
      <c r="B129" s="56"/>
      <c r="C129" s="55"/>
      <c r="D129" s="55"/>
      <c r="E129" s="31"/>
      <c r="F129" s="66"/>
      <c r="G129" s="66"/>
      <c r="H129" s="31"/>
      <c r="I129" s="31"/>
    </row>
    <row r="130" spans="1:9">
      <c r="A130" s="31"/>
      <c r="B130" s="56"/>
      <c r="C130" s="55"/>
      <c r="D130" s="55"/>
      <c r="E130" s="31"/>
      <c r="F130" s="66"/>
      <c r="G130" s="66"/>
      <c r="H130" s="31"/>
      <c r="I130" s="31"/>
    </row>
    <row r="131" spans="1:9">
      <c r="A131" s="31"/>
      <c r="B131" s="56"/>
      <c r="C131" s="55"/>
      <c r="D131" s="55"/>
      <c r="E131" s="31"/>
      <c r="F131" s="66"/>
      <c r="G131" s="66"/>
      <c r="H131" s="31"/>
      <c r="I131" s="31"/>
    </row>
    <row r="132" spans="1:9">
      <c r="A132" s="31"/>
      <c r="B132" s="56"/>
      <c r="C132" s="55"/>
      <c r="D132" s="55"/>
      <c r="E132" s="31"/>
      <c r="F132" s="66"/>
      <c r="G132" s="66"/>
      <c r="H132" s="31"/>
      <c r="I132" s="31"/>
    </row>
    <row r="133" spans="1:9">
      <c r="A133" s="31"/>
      <c r="B133" s="56"/>
      <c r="C133" s="55"/>
      <c r="D133" s="55"/>
      <c r="E133" s="31"/>
      <c r="F133" s="66"/>
      <c r="G133" s="66"/>
      <c r="H133" s="31"/>
      <c r="I133" s="31"/>
    </row>
    <row r="134" spans="1:9">
      <c r="A134" s="31"/>
      <c r="B134" s="56"/>
      <c r="C134" s="55"/>
      <c r="D134" s="55"/>
      <c r="E134" s="31"/>
      <c r="F134" s="66"/>
      <c r="G134" s="66"/>
      <c r="H134" s="31"/>
      <c r="I134" s="31"/>
    </row>
    <row r="135" spans="1:9">
      <c r="A135" s="31"/>
      <c r="B135" s="56"/>
      <c r="C135" s="55"/>
      <c r="D135" s="55"/>
      <c r="E135" s="31"/>
      <c r="F135" s="66"/>
      <c r="G135" s="66"/>
      <c r="H135" s="31"/>
      <c r="I135" s="31"/>
    </row>
    <row r="136" spans="1:9">
      <c r="A136" s="31"/>
      <c r="B136" s="56"/>
      <c r="C136" s="55"/>
      <c r="D136" s="55"/>
      <c r="E136" s="31"/>
      <c r="F136" s="66"/>
      <c r="G136" s="66"/>
      <c r="H136" s="31"/>
      <c r="I136" s="31"/>
    </row>
    <row r="137" spans="1:9">
      <c r="A137" s="31"/>
      <c r="B137" s="56"/>
      <c r="C137" s="55"/>
      <c r="D137" s="55"/>
      <c r="E137" s="31"/>
      <c r="F137" s="66"/>
      <c r="G137" s="66"/>
      <c r="H137" s="31"/>
      <c r="I137" s="31"/>
    </row>
    <row r="138" spans="1:9">
      <c r="A138" s="31"/>
      <c r="B138" s="56"/>
      <c r="C138" s="55"/>
      <c r="D138" s="55"/>
      <c r="E138" s="31"/>
      <c r="F138" s="66"/>
      <c r="G138" s="66"/>
      <c r="H138" s="31"/>
      <c r="I138" s="31"/>
    </row>
    <row r="139" spans="1:9">
      <c r="A139" s="31"/>
      <c r="B139" s="56"/>
      <c r="C139" s="55"/>
      <c r="D139" s="55"/>
      <c r="E139" s="31"/>
      <c r="F139" s="66"/>
      <c r="G139" s="66"/>
      <c r="H139" s="31"/>
      <c r="I139" s="31"/>
    </row>
    <row r="140" spans="1:9">
      <c r="A140" s="31"/>
      <c r="B140" s="56"/>
      <c r="C140" s="55"/>
      <c r="D140" s="55"/>
      <c r="E140" s="31"/>
      <c r="F140" s="66"/>
      <c r="G140" s="66"/>
      <c r="H140" s="31"/>
      <c r="I140" s="31"/>
    </row>
    <row r="141" spans="1:9">
      <c r="A141" s="31"/>
      <c r="B141" s="56"/>
      <c r="C141" s="55"/>
      <c r="D141" s="55"/>
      <c r="E141" s="31"/>
      <c r="F141" s="66"/>
      <c r="G141" s="66"/>
      <c r="H141" s="31"/>
      <c r="I141" s="31"/>
    </row>
    <row r="142" spans="1:9">
      <c r="A142" s="31"/>
      <c r="B142" s="56"/>
      <c r="C142" s="55"/>
      <c r="D142" s="55"/>
      <c r="E142" s="31"/>
      <c r="F142" s="66"/>
      <c r="G142" s="66"/>
      <c r="H142" s="31"/>
      <c r="I142" s="31"/>
    </row>
    <row r="143" spans="1:9">
      <c r="A143" s="31"/>
      <c r="B143" s="56"/>
      <c r="C143" s="55"/>
      <c r="D143" s="55"/>
      <c r="E143" s="31"/>
      <c r="F143" s="66"/>
      <c r="G143" s="66"/>
      <c r="H143" s="31"/>
      <c r="I143" s="31"/>
    </row>
    <row r="144" spans="1:9">
      <c r="A144" s="31"/>
      <c r="B144" s="56"/>
      <c r="C144" s="55"/>
      <c r="D144" s="55"/>
      <c r="E144" s="31"/>
      <c r="F144" s="66"/>
      <c r="G144" s="66"/>
      <c r="H144" s="31"/>
      <c r="I144" s="31"/>
    </row>
    <row r="145" spans="1:9">
      <c r="A145" s="31"/>
      <c r="B145" s="56"/>
      <c r="C145" s="55"/>
      <c r="D145" s="55"/>
      <c r="E145" s="31"/>
      <c r="F145" s="66"/>
      <c r="G145" s="66"/>
      <c r="H145" s="31"/>
      <c r="I145" s="31"/>
    </row>
    <row r="146" spans="1:9">
      <c r="A146" s="31"/>
      <c r="B146" s="56"/>
      <c r="C146" s="55"/>
      <c r="D146" s="55"/>
      <c r="E146" s="31"/>
      <c r="F146" s="66"/>
      <c r="G146" s="66"/>
      <c r="H146" s="31"/>
      <c r="I146" s="31"/>
    </row>
    <row r="147" spans="1:9">
      <c r="A147" s="31"/>
      <c r="B147" s="56"/>
      <c r="C147" s="55"/>
      <c r="D147" s="55"/>
      <c r="E147" s="31"/>
      <c r="F147" s="66"/>
      <c r="G147" s="66"/>
      <c r="H147" s="31"/>
      <c r="I147" s="31"/>
    </row>
    <row r="148" spans="1:9">
      <c r="A148" s="31"/>
      <c r="B148" s="56"/>
      <c r="C148" s="55"/>
      <c r="D148" s="55"/>
      <c r="E148" s="31"/>
      <c r="F148" s="66"/>
      <c r="G148" s="66"/>
      <c r="H148" s="31"/>
      <c r="I148" s="31"/>
    </row>
    <row r="149" spans="1:9">
      <c r="A149" s="31"/>
      <c r="B149" s="56"/>
      <c r="C149" s="55"/>
      <c r="D149" s="55"/>
      <c r="E149" s="31"/>
      <c r="F149" s="66"/>
      <c r="G149" s="66"/>
      <c r="H149" s="31"/>
      <c r="I149" s="31"/>
    </row>
    <row r="150" spans="1:9">
      <c r="A150" s="31"/>
      <c r="B150" s="56"/>
      <c r="C150" s="55"/>
      <c r="D150" s="55"/>
      <c r="E150" s="31"/>
      <c r="F150" s="66"/>
      <c r="G150" s="66"/>
      <c r="H150" s="31"/>
      <c r="I150" s="31"/>
    </row>
    <row r="151" spans="1:9">
      <c r="A151" s="31"/>
      <c r="B151" s="56"/>
      <c r="C151" s="55"/>
      <c r="D151" s="55"/>
      <c r="E151" s="31"/>
      <c r="F151" s="66"/>
      <c r="G151" s="66"/>
      <c r="H151" s="31"/>
      <c r="I151" s="31"/>
    </row>
    <row r="152" spans="1:9">
      <c r="A152" s="31"/>
      <c r="B152" s="56"/>
      <c r="C152" s="55"/>
      <c r="D152" s="55"/>
      <c r="E152" s="31"/>
      <c r="F152" s="66"/>
      <c r="G152" s="66"/>
      <c r="H152" s="31"/>
      <c r="I152" s="31"/>
    </row>
    <row r="153" spans="1:9">
      <c r="A153" s="31"/>
      <c r="B153" s="56"/>
      <c r="C153" s="55"/>
      <c r="D153" s="55"/>
      <c r="E153" s="31"/>
      <c r="F153" s="66"/>
      <c r="G153" s="66"/>
      <c r="H153" s="31"/>
      <c r="I153" s="31"/>
    </row>
    <row r="154" spans="1:9">
      <c r="A154" s="31"/>
      <c r="B154" s="56"/>
      <c r="C154" s="55"/>
      <c r="D154" s="55"/>
      <c r="E154" s="31"/>
      <c r="F154" s="66"/>
      <c r="G154" s="66"/>
      <c r="H154" s="31"/>
      <c r="I154" s="31"/>
    </row>
    <row r="155" spans="1:9">
      <c r="A155" s="31"/>
      <c r="B155" s="56"/>
      <c r="C155" s="55"/>
      <c r="D155" s="55"/>
      <c r="E155" s="31"/>
      <c r="F155" s="66"/>
      <c r="G155" s="66"/>
      <c r="H155" s="31"/>
      <c r="I155" s="31"/>
    </row>
    <row r="156" spans="1:9">
      <c r="A156" s="31"/>
      <c r="B156" s="56"/>
      <c r="C156" s="55"/>
      <c r="D156" s="55"/>
      <c r="E156" s="31"/>
      <c r="F156" s="66"/>
      <c r="G156" s="66"/>
      <c r="H156" s="31"/>
      <c r="I156" s="31"/>
    </row>
    <row r="157" spans="1:9">
      <c r="A157" s="31"/>
      <c r="B157" s="56"/>
      <c r="C157" s="55"/>
      <c r="D157" s="55"/>
      <c r="E157" s="31"/>
      <c r="F157" s="66"/>
      <c r="G157" s="66"/>
      <c r="H157" s="31"/>
      <c r="I157" s="31"/>
    </row>
    <row r="158" spans="1:9">
      <c r="A158" s="31"/>
      <c r="B158" s="56"/>
      <c r="C158" s="55"/>
      <c r="D158" s="55"/>
      <c r="E158" s="31"/>
      <c r="F158" s="66"/>
      <c r="G158" s="66"/>
      <c r="H158" s="31"/>
      <c r="I158" s="31"/>
    </row>
    <row r="159" spans="1:9">
      <c r="A159" s="31"/>
      <c r="B159" s="56"/>
      <c r="C159" s="55"/>
      <c r="D159" s="55"/>
      <c r="E159" s="31"/>
      <c r="F159" s="66"/>
      <c r="G159" s="66"/>
      <c r="H159" s="31"/>
      <c r="I159" s="31"/>
    </row>
    <row r="160" spans="1:9">
      <c r="A160" s="31"/>
      <c r="B160" s="56"/>
      <c r="C160" s="55"/>
      <c r="D160" s="55"/>
      <c r="E160" s="31"/>
      <c r="F160" s="66"/>
      <c r="G160" s="66"/>
      <c r="H160" s="31"/>
      <c r="I160" s="31"/>
    </row>
    <row r="161" spans="1:9">
      <c r="A161" s="31"/>
      <c r="B161" s="56"/>
      <c r="C161" s="55"/>
      <c r="D161" s="55"/>
      <c r="E161" s="31"/>
      <c r="F161" s="66"/>
      <c r="G161" s="66"/>
      <c r="H161" s="31"/>
      <c r="I161" s="31"/>
    </row>
    <row r="162" spans="1:9">
      <c r="A162" s="31"/>
      <c r="B162" s="56"/>
      <c r="C162" s="55"/>
      <c r="D162" s="55"/>
      <c r="E162" s="31"/>
      <c r="F162" s="66"/>
      <c r="G162" s="66"/>
      <c r="H162" s="31"/>
      <c r="I162" s="31"/>
    </row>
    <row r="163" spans="1:9">
      <c r="A163" s="31"/>
      <c r="B163" s="56"/>
      <c r="C163" s="55"/>
      <c r="D163" s="55"/>
      <c r="E163" s="31"/>
      <c r="F163" s="66"/>
      <c r="G163" s="66"/>
      <c r="H163" s="31"/>
      <c r="I163" s="31"/>
    </row>
    <row r="164" spans="1:9">
      <c r="A164" s="31"/>
      <c r="B164" s="56"/>
      <c r="C164" s="55"/>
      <c r="D164" s="55"/>
      <c r="E164" s="31"/>
      <c r="F164" s="66"/>
      <c r="G164" s="66"/>
      <c r="H164" s="31"/>
      <c r="I164" s="31"/>
    </row>
    <row r="165" spans="1:9">
      <c r="A165" s="31"/>
      <c r="B165" s="56"/>
      <c r="C165" s="55"/>
      <c r="D165" s="55"/>
      <c r="E165" s="31"/>
      <c r="F165" s="66"/>
      <c r="G165" s="66"/>
      <c r="H165" s="31"/>
      <c r="I165" s="31"/>
    </row>
    <row r="166" spans="1:9">
      <c r="A166" s="31"/>
      <c r="B166" s="56"/>
      <c r="C166" s="55"/>
      <c r="D166" s="55"/>
      <c r="E166" s="31"/>
      <c r="F166" s="66"/>
      <c r="G166" s="66"/>
      <c r="H166" s="31"/>
      <c r="I166" s="31"/>
    </row>
    <row r="167" spans="1:9">
      <c r="A167" s="31"/>
      <c r="B167" s="56"/>
      <c r="C167" s="55"/>
      <c r="D167" s="55"/>
      <c r="E167" s="31"/>
      <c r="F167" s="66"/>
      <c r="G167" s="66"/>
      <c r="H167" s="31"/>
      <c r="I167" s="31"/>
    </row>
    <row r="168" spans="1:9">
      <c r="A168" s="31"/>
      <c r="B168" s="56"/>
      <c r="C168" s="55"/>
      <c r="D168" s="55"/>
      <c r="E168" s="31"/>
      <c r="F168" s="66"/>
      <c r="G168" s="66"/>
      <c r="H168" s="31"/>
      <c r="I168" s="31"/>
    </row>
    <row r="169" spans="1:9">
      <c r="A169" s="31"/>
      <c r="B169" s="56"/>
      <c r="C169" s="55"/>
      <c r="D169" s="55"/>
      <c r="E169" s="31"/>
      <c r="F169" s="66"/>
      <c r="G169" s="66"/>
      <c r="H169" s="31"/>
      <c r="I169" s="31"/>
    </row>
    <row r="170" spans="1:9">
      <c r="A170" s="31"/>
      <c r="B170" s="56"/>
      <c r="C170" s="55"/>
      <c r="D170" s="55"/>
      <c r="E170" s="31"/>
      <c r="F170" s="66"/>
      <c r="G170" s="66"/>
      <c r="H170" s="31"/>
      <c r="I170" s="31"/>
    </row>
    <row r="171" spans="1:9">
      <c r="A171" s="31"/>
      <c r="B171" s="56"/>
      <c r="C171" s="55"/>
      <c r="D171" s="55"/>
      <c r="E171" s="31"/>
      <c r="F171" s="66"/>
      <c r="G171" s="66"/>
      <c r="H171" s="31"/>
      <c r="I171" s="31"/>
    </row>
    <row r="172" spans="1:9">
      <c r="A172" s="31"/>
      <c r="B172" s="56"/>
      <c r="C172" s="55"/>
      <c r="D172" s="55"/>
      <c r="E172" s="31"/>
      <c r="F172" s="66"/>
      <c r="G172" s="66"/>
      <c r="H172" s="31"/>
      <c r="I172" s="31"/>
    </row>
    <row r="173" spans="1:9">
      <c r="A173" s="31"/>
      <c r="B173" s="56"/>
      <c r="C173" s="55"/>
      <c r="D173" s="55"/>
      <c r="E173" s="31"/>
      <c r="F173" s="66"/>
      <c r="G173" s="66"/>
      <c r="H173" s="31"/>
      <c r="I173" s="31"/>
    </row>
    <row r="174" spans="1:9">
      <c r="A174" s="31"/>
      <c r="B174" s="56"/>
      <c r="C174" s="55"/>
      <c r="D174" s="55"/>
      <c r="E174" s="31"/>
      <c r="F174" s="66"/>
      <c r="G174" s="66"/>
      <c r="H174" s="31"/>
      <c r="I174" s="31"/>
    </row>
    <row r="175" spans="1:9">
      <c r="A175" s="31"/>
      <c r="B175" s="56"/>
      <c r="C175" s="55"/>
      <c r="D175" s="55"/>
      <c r="E175" s="31"/>
      <c r="F175" s="66"/>
      <c r="G175" s="66"/>
      <c r="H175" s="31"/>
      <c r="I175" s="31"/>
    </row>
    <row r="176" spans="1:9">
      <c r="A176" s="31"/>
      <c r="B176" s="56"/>
      <c r="C176" s="55"/>
      <c r="D176" s="55"/>
      <c r="E176" s="31"/>
      <c r="F176" s="66"/>
      <c r="G176" s="66"/>
      <c r="H176" s="31"/>
      <c r="I176" s="31"/>
    </row>
    <row r="177" spans="1:9">
      <c r="A177" s="31"/>
      <c r="B177" s="56"/>
      <c r="C177" s="55"/>
      <c r="D177" s="55"/>
      <c r="E177" s="31"/>
      <c r="F177" s="66"/>
      <c r="G177" s="66"/>
      <c r="H177" s="31"/>
      <c r="I177" s="31"/>
    </row>
    <row r="178" spans="1:9">
      <c r="A178" s="31"/>
      <c r="B178" s="56"/>
      <c r="C178" s="55"/>
      <c r="D178" s="55"/>
      <c r="E178" s="31"/>
      <c r="F178" s="66"/>
      <c r="G178" s="66"/>
      <c r="H178" s="31"/>
      <c r="I178" s="31"/>
    </row>
    <row r="179" spans="1:9">
      <c r="A179" s="31"/>
      <c r="B179" s="56"/>
      <c r="C179" s="55"/>
      <c r="D179" s="55"/>
      <c r="E179" s="31"/>
      <c r="F179" s="66"/>
      <c r="G179" s="66"/>
      <c r="H179" s="31"/>
      <c r="I179" s="31"/>
    </row>
    <row r="180" spans="1:9">
      <c r="A180" s="31"/>
      <c r="B180" s="56"/>
      <c r="C180" s="55"/>
      <c r="D180" s="55"/>
      <c r="E180" s="31"/>
      <c r="F180" s="66"/>
      <c r="G180" s="66"/>
      <c r="H180" s="31"/>
      <c r="I180" s="31"/>
    </row>
    <row r="181" spans="1:9">
      <c r="A181" s="31"/>
      <c r="B181" s="56"/>
      <c r="C181" s="55"/>
      <c r="D181" s="55"/>
      <c r="E181" s="31"/>
      <c r="F181" s="66"/>
      <c r="G181" s="66"/>
      <c r="H181" s="31"/>
      <c r="I181" s="31"/>
    </row>
    <row r="182" spans="1:9">
      <c r="A182" s="31"/>
      <c r="B182" s="56"/>
      <c r="C182" s="55"/>
      <c r="D182" s="55"/>
      <c r="E182" s="31"/>
      <c r="F182" s="66"/>
      <c r="G182" s="66"/>
      <c r="H182" s="31"/>
      <c r="I182" s="31"/>
    </row>
    <row r="183" spans="1:9">
      <c r="A183" s="31"/>
      <c r="B183" s="56"/>
      <c r="C183" s="55"/>
      <c r="D183" s="55"/>
      <c r="E183" s="31"/>
      <c r="F183" s="66"/>
      <c r="G183" s="66"/>
      <c r="H183" s="31"/>
      <c r="I183" s="31"/>
    </row>
    <row r="184" spans="1:9">
      <c r="A184" s="31"/>
      <c r="B184" s="56"/>
      <c r="C184" s="55"/>
      <c r="D184" s="55"/>
      <c r="E184" s="31"/>
      <c r="F184" s="66"/>
      <c r="G184" s="66"/>
      <c r="H184" s="31"/>
      <c r="I184" s="31"/>
    </row>
    <row r="185" spans="1:9">
      <c r="A185" s="31"/>
      <c r="B185" s="56"/>
      <c r="C185" s="55"/>
      <c r="D185" s="55"/>
      <c r="E185" s="31"/>
      <c r="F185" s="66"/>
      <c r="G185" s="66"/>
      <c r="H185" s="31"/>
      <c r="I185" s="31"/>
    </row>
    <row r="186" spans="1:9">
      <c r="A186" s="31"/>
      <c r="B186" s="56"/>
      <c r="C186" s="55"/>
      <c r="D186" s="55"/>
      <c r="E186" s="31"/>
      <c r="F186" s="66"/>
      <c r="G186" s="66"/>
      <c r="H186" s="31"/>
      <c r="I186" s="31"/>
    </row>
    <row r="187" spans="1:9">
      <c r="A187" s="31"/>
      <c r="B187" s="56"/>
      <c r="C187" s="55"/>
      <c r="D187" s="55"/>
      <c r="E187" s="31"/>
      <c r="F187" s="66"/>
      <c r="G187" s="66"/>
      <c r="H187" s="31"/>
      <c r="I187" s="31"/>
    </row>
    <row r="188" spans="1:9">
      <c r="A188" s="31"/>
      <c r="B188" s="56"/>
      <c r="C188" s="55"/>
      <c r="D188" s="55"/>
      <c r="E188" s="31"/>
      <c r="F188" s="66"/>
      <c r="G188" s="66"/>
      <c r="H188" s="31"/>
      <c r="I188" s="31"/>
    </row>
    <row r="189" spans="1:9">
      <c r="A189" s="31"/>
      <c r="B189" s="56"/>
      <c r="C189" s="55"/>
      <c r="D189" s="55"/>
      <c r="E189" s="31"/>
      <c r="F189" s="66"/>
      <c r="G189" s="66"/>
      <c r="H189" s="31"/>
      <c r="I189" s="31"/>
    </row>
    <row r="190" spans="1:9">
      <c r="A190" s="31"/>
      <c r="B190" s="56"/>
      <c r="C190" s="55"/>
      <c r="D190" s="55"/>
      <c r="E190" s="31"/>
      <c r="F190" s="66"/>
      <c r="G190" s="66"/>
      <c r="H190" s="31"/>
      <c r="I190" s="31"/>
    </row>
    <row r="191" spans="1:9">
      <c r="A191" s="31"/>
      <c r="B191" s="56"/>
      <c r="C191" s="55"/>
      <c r="D191" s="55"/>
      <c r="E191" s="31"/>
      <c r="F191" s="66"/>
      <c r="G191" s="66"/>
      <c r="H191" s="31"/>
      <c r="I191" s="31"/>
    </row>
    <row r="192" spans="1:9">
      <c r="A192" s="31"/>
      <c r="B192" s="56"/>
      <c r="C192" s="55"/>
      <c r="D192" s="55"/>
      <c r="E192" s="31"/>
      <c r="F192" s="66"/>
      <c r="G192" s="66"/>
      <c r="H192" s="31"/>
      <c r="I192" s="31"/>
    </row>
    <row r="193" spans="1:9">
      <c r="A193" s="31"/>
      <c r="B193" s="56"/>
      <c r="C193" s="55"/>
      <c r="D193" s="55"/>
      <c r="E193" s="31"/>
      <c r="F193" s="66"/>
      <c r="G193" s="66"/>
      <c r="H193" s="31"/>
      <c r="I193" s="31"/>
    </row>
    <row r="194" spans="1:9">
      <c r="A194" s="31"/>
      <c r="B194" s="56"/>
      <c r="C194" s="55"/>
      <c r="D194" s="55"/>
      <c r="E194" s="31"/>
      <c r="F194" s="66"/>
      <c r="G194" s="66"/>
      <c r="H194" s="31"/>
      <c r="I194" s="31"/>
    </row>
    <row r="195" spans="1:9">
      <c r="A195" s="31"/>
      <c r="B195" s="56"/>
      <c r="C195" s="55"/>
      <c r="D195" s="55"/>
      <c r="E195" s="31"/>
      <c r="F195" s="66"/>
      <c r="G195" s="66"/>
      <c r="H195" s="31"/>
      <c r="I195" s="31"/>
    </row>
    <row r="196" spans="1:9">
      <c r="A196" s="31"/>
      <c r="B196" s="56"/>
      <c r="C196" s="55"/>
      <c r="D196" s="55"/>
      <c r="E196" s="31"/>
      <c r="F196" s="66"/>
      <c r="G196" s="66"/>
      <c r="H196" s="31"/>
      <c r="I196" s="31"/>
    </row>
    <row r="197" spans="1:9">
      <c r="A197" s="31"/>
      <c r="B197" s="56"/>
      <c r="C197" s="55"/>
      <c r="D197" s="55"/>
      <c r="E197" s="31"/>
      <c r="F197" s="66"/>
      <c r="G197" s="66"/>
      <c r="H197" s="31"/>
      <c r="I197" s="31"/>
    </row>
    <row r="198" spans="1:9">
      <c r="A198" s="31"/>
      <c r="B198" s="56"/>
      <c r="C198" s="55"/>
      <c r="D198" s="55"/>
      <c r="E198" s="31"/>
      <c r="F198" s="66"/>
      <c r="G198" s="66"/>
      <c r="H198" s="31"/>
      <c r="I198" s="31"/>
    </row>
    <row r="199" spans="1:9">
      <c r="A199" s="31"/>
      <c r="B199" s="56"/>
      <c r="C199" s="55"/>
      <c r="D199" s="55"/>
      <c r="E199" s="31"/>
      <c r="F199" s="66"/>
      <c r="G199" s="66"/>
      <c r="H199" s="31"/>
      <c r="I199" s="31"/>
    </row>
    <row r="200" spans="1:9">
      <c r="A200" s="31"/>
      <c r="B200" s="56"/>
      <c r="C200" s="55"/>
      <c r="D200" s="55"/>
      <c r="E200" s="31"/>
      <c r="F200" s="66"/>
      <c r="G200" s="66"/>
      <c r="H200" s="31"/>
      <c r="I200" s="31"/>
    </row>
    <row r="201" spans="1:9">
      <c r="A201" s="31"/>
      <c r="B201" s="56"/>
      <c r="C201" s="55"/>
      <c r="D201" s="55"/>
      <c r="E201" s="31"/>
      <c r="F201" s="66"/>
      <c r="G201" s="66"/>
      <c r="H201" s="31"/>
      <c r="I201" s="31"/>
    </row>
    <row r="202" spans="1:9">
      <c r="A202" s="31"/>
      <c r="B202" s="56"/>
      <c r="C202" s="55"/>
      <c r="D202" s="55"/>
      <c r="E202" s="31"/>
      <c r="F202" s="66"/>
      <c r="G202" s="66"/>
      <c r="H202" s="31"/>
      <c r="I202" s="31"/>
    </row>
    <row r="203" spans="1:9">
      <c r="A203" s="31"/>
      <c r="B203" s="56"/>
      <c r="C203" s="55"/>
      <c r="D203" s="55"/>
      <c r="E203" s="31"/>
      <c r="F203" s="66"/>
      <c r="G203" s="66"/>
      <c r="H203" s="31"/>
      <c r="I203" s="31"/>
    </row>
    <row r="204" spans="1:9">
      <c r="A204" s="31"/>
      <c r="B204" s="56"/>
      <c r="C204" s="55"/>
      <c r="D204" s="55"/>
      <c r="E204" s="31"/>
      <c r="F204" s="66"/>
      <c r="G204" s="66"/>
      <c r="H204" s="31"/>
      <c r="I204" s="31"/>
    </row>
    <row r="205" spans="1:9">
      <c r="A205" s="31"/>
      <c r="B205" s="56"/>
      <c r="C205" s="55"/>
      <c r="D205" s="55"/>
      <c r="E205" s="31"/>
      <c r="F205" s="66"/>
      <c r="G205" s="66"/>
      <c r="H205" s="31"/>
      <c r="I205" s="31"/>
    </row>
    <row r="206" spans="1:9">
      <c r="A206" s="31"/>
      <c r="B206" s="56"/>
      <c r="C206" s="55"/>
      <c r="D206" s="55"/>
      <c r="E206" s="31"/>
      <c r="F206" s="66"/>
      <c r="G206" s="66"/>
      <c r="H206" s="31"/>
      <c r="I206" s="31"/>
    </row>
    <row r="207" spans="1:9">
      <c r="A207" s="31"/>
      <c r="B207" s="56"/>
      <c r="C207" s="55"/>
      <c r="D207" s="55"/>
      <c r="E207" s="31"/>
      <c r="F207" s="66"/>
      <c r="G207" s="66"/>
      <c r="H207" s="31"/>
      <c r="I207" s="31"/>
    </row>
    <row r="208" spans="1:9">
      <c r="A208" s="31"/>
      <c r="B208" s="56"/>
      <c r="C208" s="55"/>
      <c r="D208" s="55"/>
      <c r="E208" s="31"/>
      <c r="F208" s="66"/>
      <c r="G208" s="66"/>
      <c r="H208" s="31"/>
      <c r="I208" s="31"/>
    </row>
    <row r="209" spans="1:9">
      <c r="A209" s="31"/>
      <c r="B209" s="56"/>
      <c r="C209" s="55"/>
      <c r="D209" s="55"/>
      <c r="E209" s="31"/>
      <c r="F209" s="66"/>
      <c r="G209" s="66"/>
      <c r="H209" s="31"/>
      <c r="I209" s="31"/>
    </row>
    <row r="210" spans="1:9">
      <c r="A210" s="31"/>
      <c r="B210" s="56"/>
      <c r="C210" s="55"/>
      <c r="D210" s="55"/>
      <c r="E210" s="31"/>
      <c r="F210" s="66"/>
      <c r="G210" s="66"/>
      <c r="H210" s="31"/>
      <c r="I210" s="31"/>
    </row>
    <row r="211" spans="1:9">
      <c r="A211" s="31"/>
      <c r="B211" s="56"/>
      <c r="C211" s="55"/>
      <c r="D211" s="55"/>
      <c r="E211" s="31"/>
      <c r="F211" s="66"/>
      <c r="G211" s="66"/>
      <c r="H211" s="31"/>
      <c r="I211" s="31"/>
    </row>
    <row r="212" spans="1:9">
      <c r="A212" s="31"/>
      <c r="B212" s="56"/>
      <c r="C212" s="55"/>
      <c r="D212" s="55"/>
      <c r="E212" s="31"/>
      <c r="F212" s="66"/>
      <c r="G212" s="66"/>
      <c r="H212" s="31"/>
      <c r="I212" s="31"/>
    </row>
    <row r="213" spans="1:9">
      <c r="A213" s="31"/>
      <c r="B213" s="56"/>
      <c r="C213" s="55"/>
      <c r="D213" s="55"/>
      <c r="E213" s="31"/>
      <c r="F213" s="66"/>
      <c r="G213" s="66"/>
      <c r="H213" s="31"/>
      <c r="I213" s="31"/>
    </row>
    <row r="214" spans="1:9">
      <c r="A214" s="31"/>
      <c r="B214" s="56"/>
      <c r="C214" s="55"/>
      <c r="D214" s="55"/>
      <c r="E214" s="31"/>
      <c r="F214" s="66"/>
      <c r="G214" s="66"/>
      <c r="H214" s="31"/>
      <c r="I214" s="31"/>
    </row>
    <row r="215" spans="1:9">
      <c r="A215" s="31"/>
      <c r="B215" s="56"/>
      <c r="C215" s="55"/>
      <c r="D215" s="55"/>
      <c r="E215" s="31"/>
      <c r="F215" s="66"/>
      <c r="G215" s="66"/>
      <c r="H215" s="31"/>
      <c r="I215" s="31"/>
    </row>
    <row r="216" spans="1:9">
      <c r="A216" s="31"/>
      <c r="B216" s="56"/>
      <c r="C216" s="55"/>
      <c r="D216" s="55"/>
      <c r="E216" s="31"/>
      <c r="F216" s="66"/>
      <c r="G216" s="66"/>
      <c r="H216" s="31"/>
      <c r="I216" s="31"/>
    </row>
    <row r="217" spans="1:9">
      <c r="A217" s="31"/>
      <c r="B217" s="56"/>
      <c r="C217" s="55"/>
      <c r="D217" s="55"/>
      <c r="E217" s="31"/>
      <c r="F217" s="66"/>
      <c r="G217" s="66"/>
      <c r="H217" s="31"/>
      <c r="I217" s="31"/>
    </row>
    <row r="218" spans="1:9">
      <c r="A218" s="31"/>
      <c r="B218" s="56"/>
      <c r="C218" s="55"/>
      <c r="D218" s="55"/>
      <c r="E218" s="31"/>
      <c r="F218" s="66"/>
      <c r="G218" s="66"/>
      <c r="H218" s="31"/>
      <c r="I218" s="31"/>
    </row>
    <row r="219" spans="1:9">
      <c r="A219" s="31"/>
      <c r="B219" s="56"/>
      <c r="C219" s="55"/>
      <c r="D219" s="55"/>
      <c r="E219" s="31"/>
      <c r="F219" s="66"/>
      <c r="G219" s="66"/>
      <c r="H219" s="31"/>
      <c r="I219" s="31"/>
    </row>
    <row r="220" spans="1:9">
      <c r="A220" s="31"/>
      <c r="B220" s="56"/>
      <c r="C220" s="55"/>
      <c r="D220" s="55"/>
      <c r="E220" s="31"/>
      <c r="F220" s="66"/>
      <c r="G220" s="66"/>
      <c r="H220" s="31"/>
      <c r="I220" s="31"/>
    </row>
    <row r="221" spans="1:9">
      <c r="A221" s="31"/>
      <c r="B221" s="56"/>
      <c r="C221" s="55"/>
      <c r="D221" s="55"/>
      <c r="E221" s="31"/>
      <c r="F221" s="66"/>
      <c r="G221" s="66"/>
      <c r="H221" s="31"/>
      <c r="I221" s="31"/>
    </row>
    <row r="222" spans="1:9">
      <c r="A222" s="31"/>
      <c r="B222" s="56"/>
      <c r="C222" s="55"/>
      <c r="D222" s="55"/>
      <c r="E222" s="31"/>
      <c r="F222" s="66"/>
      <c r="G222" s="66"/>
      <c r="H222" s="31"/>
      <c r="I222" s="31"/>
    </row>
    <row r="223" spans="1:9">
      <c r="A223" s="31"/>
      <c r="B223" s="56"/>
      <c r="C223" s="55"/>
      <c r="D223" s="55"/>
      <c r="E223" s="31"/>
      <c r="F223" s="66"/>
      <c r="G223" s="66"/>
      <c r="H223" s="31"/>
      <c r="I223" s="31"/>
    </row>
    <row r="224" spans="1:9">
      <c r="A224" s="31"/>
      <c r="B224" s="56"/>
      <c r="C224" s="55"/>
      <c r="D224" s="55"/>
      <c r="E224" s="31"/>
      <c r="F224" s="66"/>
      <c r="G224" s="66"/>
      <c r="H224" s="31"/>
      <c r="I224" s="31"/>
    </row>
    <row r="225" spans="1:9">
      <c r="A225" s="31"/>
      <c r="B225" s="56"/>
      <c r="C225" s="55"/>
      <c r="D225" s="55"/>
      <c r="E225" s="31"/>
      <c r="F225" s="66"/>
      <c r="G225" s="66"/>
      <c r="H225" s="31"/>
      <c r="I225" s="31"/>
    </row>
    <row r="226" spans="1:9">
      <c r="A226" s="31"/>
      <c r="B226" s="56"/>
      <c r="C226" s="55"/>
      <c r="D226" s="55"/>
      <c r="E226" s="31"/>
      <c r="F226" s="66"/>
      <c r="G226" s="66"/>
      <c r="H226" s="31"/>
      <c r="I226" s="31"/>
    </row>
    <row r="227" spans="1:9">
      <c r="A227" s="31"/>
      <c r="B227" s="56"/>
      <c r="C227" s="55"/>
      <c r="D227" s="55"/>
      <c r="E227" s="31"/>
      <c r="F227" s="66"/>
      <c r="G227" s="66"/>
      <c r="H227" s="31"/>
      <c r="I227" s="31"/>
    </row>
    <row r="228" spans="1:9">
      <c r="A228" s="31"/>
      <c r="B228" s="56"/>
      <c r="C228" s="55"/>
      <c r="D228" s="55"/>
      <c r="E228" s="31"/>
      <c r="F228" s="66"/>
      <c r="G228" s="66"/>
      <c r="H228" s="31"/>
      <c r="I228" s="31"/>
    </row>
    <row r="229" spans="1:9">
      <c r="A229" s="31"/>
      <c r="B229" s="56"/>
      <c r="C229" s="55"/>
      <c r="D229" s="55"/>
      <c r="E229" s="31"/>
      <c r="F229" s="66"/>
      <c r="G229" s="66"/>
      <c r="H229" s="31"/>
      <c r="I229" s="31"/>
    </row>
    <row r="230" spans="1:9">
      <c r="A230" s="31"/>
      <c r="B230" s="56"/>
      <c r="C230" s="55"/>
      <c r="D230" s="55"/>
      <c r="E230" s="31"/>
      <c r="F230" s="66"/>
      <c r="G230" s="66"/>
      <c r="H230" s="31"/>
      <c r="I230" s="31"/>
    </row>
    <row r="231" spans="1:9">
      <c r="A231" s="31"/>
      <c r="B231" s="56"/>
      <c r="C231" s="55"/>
      <c r="D231" s="55"/>
      <c r="E231" s="31"/>
      <c r="F231" s="66"/>
      <c r="G231" s="66"/>
      <c r="H231" s="31"/>
      <c r="I231" s="31"/>
    </row>
    <row r="232" spans="1:9">
      <c r="A232" s="31"/>
      <c r="B232" s="56"/>
      <c r="C232" s="55"/>
      <c r="D232" s="55"/>
      <c r="E232" s="31"/>
      <c r="F232" s="66"/>
      <c r="G232" s="66"/>
      <c r="H232" s="31"/>
      <c r="I232" s="31"/>
    </row>
    <row r="233" spans="1:9">
      <c r="A233" s="31"/>
      <c r="B233" s="56"/>
      <c r="C233" s="55"/>
      <c r="D233" s="55"/>
      <c r="E233" s="31"/>
      <c r="F233" s="66"/>
      <c r="G233" s="66"/>
      <c r="H233" s="31"/>
      <c r="I233" s="31"/>
    </row>
    <row r="234" spans="1:9">
      <c r="A234" s="31"/>
      <c r="B234" s="56"/>
      <c r="C234" s="55"/>
      <c r="D234" s="55"/>
      <c r="E234" s="31"/>
      <c r="F234" s="66"/>
      <c r="G234" s="66"/>
      <c r="H234" s="31"/>
      <c r="I234" s="31"/>
    </row>
    <row r="235" spans="1:9">
      <c r="A235" s="31"/>
      <c r="B235" s="56"/>
      <c r="C235" s="55"/>
      <c r="D235" s="55"/>
      <c r="E235" s="31"/>
      <c r="F235" s="66"/>
      <c r="G235" s="66"/>
      <c r="H235" s="31"/>
      <c r="I235" s="31"/>
    </row>
    <row r="236" spans="1:9">
      <c r="A236" s="31"/>
      <c r="B236" s="56"/>
      <c r="C236" s="55"/>
      <c r="D236" s="55"/>
      <c r="E236" s="31"/>
      <c r="F236" s="66"/>
      <c r="G236" s="66"/>
      <c r="H236" s="31"/>
      <c r="I236" s="31"/>
    </row>
    <row r="237" spans="1:9">
      <c r="A237" s="31"/>
      <c r="B237" s="56"/>
      <c r="C237" s="55"/>
      <c r="D237" s="55"/>
      <c r="E237" s="31"/>
      <c r="F237" s="66"/>
      <c r="G237" s="66"/>
      <c r="H237" s="31"/>
      <c r="I237" s="31"/>
    </row>
    <row r="238" spans="1:9">
      <c r="A238" s="31"/>
      <c r="B238" s="56"/>
      <c r="C238" s="55"/>
      <c r="D238" s="55"/>
      <c r="E238" s="31"/>
      <c r="F238" s="66"/>
      <c r="G238" s="66"/>
      <c r="H238" s="31"/>
      <c r="I238" s="31"/>
    </row>
    <row r="239" spans="1:9">
      <c r="A239" s="31"/>
      <c r="B239" s="56"/>
      <c r="C239" s="55"/>
      <c r="D239" s="55"/>
      <c r="E239" s="31"/>
      <c r="F239" s="66"/>
      <c r="G239" s="66"/>
      <c r="H239" s="31"/>
      <c r="I239" s="31"/>
    </row>
    <row r="240" spans="1:9">
      <c r="A240" s="31"/>
      <c r="B240" s="56"/>
      <c r="C240" s="55"/>
      <c r="D240" s="55"/>
      <c r="E240" s="31"/>
      <c r="F240" s="66"/>
      <c r="G240" s="66"/>
      <c r="H240" s="31"/>
      <c r="I240" s="31"/>
    </row>
    <row r="241" spans="1:9">
      <c r="A241" s="31"/>
      <c r="B241" s="56"/>
      <c r="C241" s="55"/>
      <c r="D241" s="55"/>
      <c r="E241" s="31"/>
      <c r="F241" s="66"/>
      <c r="G241" s="66"/>
      <c r="H241" s="31"/>
      <c r="I241" s="31"/>
    </row>
    <row r="242" spans="1:9">
      <c r="A242" s="31"/>
      <c r="B242" s="56"/>
      <c r="C242" s="55"/>
      <c r="D242" s="55"/>
      <c r="E242" s="31"/>
      <c r="F242" s="66"/>
      <c r="G242" s="66"/>
      <c r="H242" s="31"/>
      <c r="I242" s="31"/>
    </row>
    <row r="243" spans="1:9">
      <c r="A243" s="31"/>
      <c r="B243" s="56"/>
      <c r="C243" s="55"/>
      <c r="D243" s="55"/>
      <c r="E243" s="31"/>
      <c r="F243" s="66"/>
      <c r="G243" s="66"/>
      <c r="H243" s="31"/>
      <c r="I243" s="31"/>
    </row>
    <row r="244" spans="1:9">
      <c r="A244" s="31"/>
      <c r="B244" s="56"/>
      <c r="C244" s="55"/>
      <c r="D244" s="55"/>
      <c r="E244" s="31"/>
      <c r="F244" s="66"/>
      <c r="G244" s="66"/>
      <c r="H244" s="31"/>
      <c r="I244" s="31"/>
    </row>
    <row r="245" spans="1:9">
      <c r="A245" s="31"/>
      <c r="B245" s="56"/>
      <c r="C245" s="55"/>
      <c r="D245" s="55"/>
      <c r="E245" s="31"/>
      <c r="F245" s="66"/>
      <c r="G245" s="66"/>
      <c r="H245" s="31"/>
      <c r="I245" s="31"/>
    </row>
    <row r="246" spans="1:9">
      <c r="A246" s="31"/>
      <c r="B246" s="56"/>
      <c r="C246" s="55"/>
      <c r="D246" s="55"/>
      <c r="E246" s="31"/>
      <c r="F246" s="66"/>
      <c r="G246" s="66"/>
      <c r="H246" s="31"/>
      <c r="I246" s="31"/>
    </row>
    <row r="247" spans="1:9">
      <c r="A247" s="31"/>
      <c r="B247" s="56"/>
      <c r="C247" s="55"/>
      <c r="D247" s="55"/>
      <c r="E247" s="31"/>
      <c r="F247" s="66"/>
      <c r="G247" s="66"/>
      <c r="H247" s="31"/>
      <c r="I247" s="31"/>
    </row>
    <row r="248" spans="1:9">
      <c r="A248" s="31"/>
      <c r="B248" s="56"/>
      <c r="C248" s="55"/>
      <c r="D248" s="55"/>
      <c r="E248" s="31"/>
      <c r="F248" s="66"/>
      <c r="G248" s="66"/>
      <c r="H248" s="31"/>
      <c r="I248" s="31"/>
    </row>
    <row r="249" spans="1:9">
      <c r="A249" s="31"/>
      <c r="B249" s="56"/>
      <c r="C249" s="55"/>
      <c r="D249" s="55"/>
      <c r="E249" s="31"/>
      <c r="F249" s="66"/>
      <c r="G249" s="66"/>
      <c r="H249" s="31"/>
      <c r="I249" s="31"/>
    </row>
    <row r="250" spans="1:9">
      <c r="A250" s="31"/>
      <c r="B250" s="56"/>
      <c r="C250" s="55"/>
      <c r="D250" s="55"/>
      <c r="E250" s="31"/>
      <c r="F250" s="66"/>
      <c r="G250" s="66"/>
      <c r="H250" s="31"/>
      <c r="I250" s="31"/>
    </row>
    <row r="251" spans="1:9">
      <c r="A251" s="31"/>
      <c r="B251" s="56"/>
      <c r="C251" s="55"/>
      <c r="D251" s="55"/>
      <c r="E251" s="31"/>
      <c r="F251" s="66"/>
      <c r="G251" s="66"/>
      <c r="H251" s="31"/>
      <c r="I251" s="31"/>
    </row>
    <row r="252" spans="1:9">
      <c r="A252" s="31"/>
      <c r="B252" s="56"/>
      <c r="C252" s="55"/>
      <c r="D252" s="55"/>
      <c r="E252" s="31"/>
      <c r="F252" s="66"/>
      <c r="G252" s="66"/>
      <c r="H252" s="31"/>
      <c r="I252" s="31"/>
    </row>
    <row r="253" spans="1:9">
      <c r="A253" s="31"/>
      <c r="B253" s="56"/>
      <c r="C253" s="55"/>
      <c r="D253" s="55"/>
      <c r="E253" s="31"/>
      <c r="F253" s="66"/>
      <c r="G253" s="66"/>
      <c r="H253" s="31"/>
      <c r="I253" s="31"/>
    </row>
    <row r="254" spans="1:9">
      <c r="A254" s="31"/>
      <c r="B254" s="56"/>
      <c r="C254" s="55"/>
      <c r="D254" s="55"/>
      <c r="E254" s="31"/>
      <c r="F254" s="66"/>
      <c r="G254" s="66"/>
      <c r="H254" s="31"/>
      <c r="I254" s="31"/>
    </row>
    <row r="255" spans="1:9">
      <c r="A255" s="31"/>
      <c r="B255" s="56"/>
      <c r="C255" s="55"/>
      <c r="D255" s="55"/>
      <c r="E255" s="31"/>
      <c r="F255" s="66"/>
      <c r="G255" s="66"/>
      <c r="H255" s="31"/>
      <c r="I255" s="31"/>
    </row>
    <row r="256" spans="1:9">
      <c r="A256" s="31"/>
      <c r="B256" s="56"/>
      <c r="C256" s="55"/>
      <c r="D256" s="55"/>
      <c r="E256" s="31"/>
      <c r="F256" s="66"/>
      <c r="G256" s="66"/>
      <c r="H256" s="31"/>
      <c r="I256" s="31"/>
    </row>
    <row r="257" spans="1:9">
      <c r="A257" s="31"/>
      <c r="B257" s="56"/>
      <c r="C257" s="55"/>
      <c r="D257" s="55"/>
      <c r="E257" s="31"/>
      <c r="F257" s="66"/>
      <c r="G257" s="66"/>
      <c r="H257" s="31"/>
      <c r="I257" s="31"/>
    </row>
    <row r="258" spans="1:9">
      <c r="A258" s="31"/>
      <c r="B258" s="56"/>
      <c r="C258" s="55"/>
      <c r="D258" s="55"/>
      <c r="E258" s="31"/>
      <c r="F258" s="66"/>
      <c r="G258" s="66"/>
      <c r="H258" s="31"/>
      <c r="I258" s="31"/>
    </row>
    <row r="259" spans="1:9">
      <c r="A259" s="31"/>
      <c r="B259" s="56"/>
      <c r="C259" s="55"/>
      <c r="D259" s="55"/>
      <c r="E259" s="31"/>
      <c r="F259" s="66"/>
      <c r="G259" s="66"/>
      <c r="H259" s="31"/>
      <c r="I259" s="31"/>
    </row>
    <row r="260" spans="1:9">
      <c r="A260" s="31"/>
      <c r="B260" s="56"/>
      <c r="C260" s="55"/>
      <c r="D260" s="55"/>
      <c r="E260" s="31"/>
      <c r="F260" s="66"/>
      <c r="G260" s="66"/>
      <c r="H260" s="31"/>
      <c r="I260" s="31"/>
    </row>
    <row r="261" spans="1:9">
      <c r="A261" s="31"/>
      <c r="B261" s="56"/>
      <c r="C261" s="55"/>
      <c r="D261" s="55"/>
      <c r="E261" s="31"/>
      <c r="F261" s="66"/>
      <c r="G261" s="66"/>
      <c r="H261" s="31"/>
      <c r="I261" s="31"/>
    </row>
    <row r="262" spans="1:9">
      <c r="A262" s="31"/>
      <c r="B262" s="56"/>
      <c r="C262" s="55"/>
      <c r="D262" s="55"/>
      <c r="E262" s="31"/>
      <c r="F262" s="66"/>
      <c r="G262" s="66"/>
      <c r="H262" s="31"/>
      <c r="I262" s="31"/>
    </row>
    <row r="263" spans="1:9">
      <c r="A263" s="31"/>
      <c r="B263" s="56"/>
      <c r="C263" s="55"/>
      <c r="D263" s="55"/>
      <c r="E263" s="31"/>
      <c r="F263" s="66"/>
      <c r="G263" s="66"/>
      <c r="H263" s="31"/>
      <c r="I263" s="31"/>
    </row>
    <row r="264" spans="1:9">
      <c r="A264" s="31"/>
      <c r="B264" s="56"/>
      <c r="C264" s="55"/>
      <c r="D264" s="55"/>
      <c r="E264" s="31"/>
      <c r="F264" s="66"/>
      <c r="G264" s="66"/>
      <c r="H264" s="31"/>
      <c r="I264" s="31"/>
    </row>
    <row r="265" spans="1:9">
      <c r="A265" s="31"/>
      <c r="B265" s="56"/>
      <c r="C265" s="55"/>
      <c r="D265" s="55"/>
      <c r="E265" s="31"/>
      <c r="F265" s="66"/>
      <c r="G265" s="66"/>
      <c r="H265" s="31"/>
      <c r="I265" s="31"/>
    </row>
    <row r="266" spans="1:9">
      <c r="A266" s="31"/>
      <c r="B266" s="56"/>
      <c r="C266" s="55"/>
      <c r="D266" s="55"/>
      <c r="E266" s="31"/>
      <c r="F266" s="66"/>
      <c r="G266" s="66"/>
      <c r="H266" s="31"/>
      <c r="I266" s="31"/>
    </row>
    <row r="267" spans="1:9">
      <c r="A267" s="31"/>
      <c r="B267" s="56"/>
      <c r="C267" s="55"/>
      <c r="D267" s="55"/>
      <c r="E267" s="31"/>
      <c r="F267" s="66"/>
      <c r="G267" s="66"/>
      <c r="H267" s="31"/>
      <c r="I267" s="31"/>
    </row>
    <row r="268" spans="1:9">
      <c r="A268" s="31"/>
      <c r="B268" s="56"/>
      <c r="C268" s="55"/>
      <c r="D268" s="55"/>
      <c r="E268" s="31"/>
      <c r="F268" s="66"/>
      <c r="G268" s="66"/>
      <c r="H268" s="31"/>
      <c r="I268" s="31"/>
    </row>
    <row r="269" spans="1:9">
      <c r="A269" s="31"/>
      <c r="B269" s="56"/>
      <c r="C269" s="55"/>
      <c r="D269" s="55"/>
      <c r="E269" s="31"/>
      <c r="F269" s="66"/>
      <c r="G269" s="66"/>
      <c r="H269" s="31"/>
      <c r="I269" s="31"/>
    </row>
    <row r="270" spans="1:9">
      <c r="A270" s="31"/>
      <c r="B270" s="56"/>
      <c r="C270" s="55"/>
      <c r="D270" s="55"/>
      <c r="E270" s="31"/>
      <c r="F270" s="66"/>
      <c r="G270" s="66"/>
      <c r="H270" s="31"/>
      <c r="I270" s="31"/>
    </row>
    <row r="271" spans="1:9">
      <c r="A271" s="31"/>
      <c r="B271" s="56"/>
      <c r="C271" s="55"/>
      <c r="D271" s="55"/>
      <c r="E271" s="31"/>
      <c r="F271" s="66"/>
      <c r="G271" s="66"/>
      <c r="H271" s="31"/>
      <c r="I271" s="31"/>
    </row>
    <row r="272" spans="1:9">
      <c r="A272" s="31"/>
      <c r="B272" s="56"/>
      <c r="C272" s="55"/>
      <c r="D272" s="55"/>
      <c r="E272" s="31"/>
      <c r="F272" s="66"/>
      <c r="G272" s="66"/>
      <c r="H272" s="31"/>
      <c r="I272" s="31"/>
    </row>
    <row r="273" spans="1:9">
      <c r="A273" s="31"/>
      <c r="B273" s="56"/>
      <c r="C273" s="55"/>
      <c r="D273" s="55"/>
      <c r="E273" s="31"/>
      <c r="F273" s="66"/>
      <c r="G273" s="66"/>
      <c r="H273" s="31"/>
      <c r="I273" s="31"/>
    </row>
    <row r="274" spans="1:9">
      <c r="A274" s="31"/>
      <c r="B274" s="56"/>
      <c r="C274" s="55"/>
      <c r="D274" s="55"/>
      <c r="E274" s="31"/>
      <c r="F274" s="66"/>
      <c r="G274" s="66"/>
      <c r="H274" s="31"/>
      <c r="I274" s="31"/>
    </row>
    <row r="275" spans="1:9">
      <c r="A275" s="31"/>
      <c r="B275" s="56"/>
      <c r="C275" s="55"/>
      <c r="D275" s="55"/>
      <c r="E275" s="31"/>
      <c r="F275" s="66"/>
      <c r="G275" s="66"/>
      <c r="H275" s="31"/>
      <c r="I275" s="31"/>
    </row>
    <row r="276" spans="1:9">
      <c r="A276" s="31"/>
      <c r="B276" s="56"/>
      <c r="C276" s="55"/>
      <c r="D276" s="55"/>
      <c r="E276" s="31"/>
      <c r="F276" s="66"/>
      <c r="G276" s="66"/>
      <c r="H276" s="31"/>
      <c r="I276" s="31"/>
    </row>
    <row r="277" spans="1:9">
      <c r="A277" s="31"/>
      <c r="B277" s="56"/>
      <c r="C277" s="55"/>
      <c r="D277" s="55"/>
      <c r="E277" s="31"/>
      <c r="F277" s="66"/>
      <c r="G277" s="66"/>
      <c r="H277" s="31"/>
      <c r="I277" s="31"/>
    </row>
    <row r="278" spans="1:9">
      <c r="A278" s="31"/>
      <c r="B278" s="56"/>
      <c r="C278" s="55"/>
      <c r="D278" s="55"/>
      <c r="E278" s="31"/>
      <c r="F278" s="66"/>
      <c r="G278" s="66"/>
      <c r="H278" s="31"/>
      <c r="I278" s="31"/>
    </row>
    <row r="279" spans="1:9">
      <c r="A279" s="31"/>
      <c r="B279" s="56"/>
      <c r="C279" s="55"/>
      <c r="D279" s="55"/>
      <c r="E279" s="31"/>
      <c r="F279" s="66"/>
      <c r="G279" s="66"/>
      <c r="H279" s="31"/>
      <c r="I279" s="31"/>
    </row>
    <row r="280" spans="1:9">
      <c r="A280" s="31"/>
      <c r="B280" s="56"/>
      <c r="C280" s="55"/>
      <c r="D280" s="55"/>
      <c r="E280" s="31"/>
      <c r="F280" s="66"/>
      <c r="G280" s="66"/>
      <c r="H280" s="31"/>
      <c r="I280" s="31"/>
    </row>
    <row r="281" spans="1:9">
      <c r="A281" s="31"/>
      <c r="B281" s="56"/>
      <c r="C281" s="55"/>
      <c r="D281" s="55"/>
      <c r="E281" s="31"/>
      <c r="F281" s="66"/>
      <c r="G281" s="66"/>
      <c r="H281" s="31"/>
      <c r="I281" s="31"/>
    </row>
    <row r="282" spans="1:9">
      <c r="A282" s="31"/>
      <c r="B282" s="56"/>
      <c r="C282" s="55"/>
      <c r="D282" s="55"/>
      <c r="E282" s="31"/>
      <c r="F282" s="66"/>
      <c r="G282" s="66"/>
      <c r="H282" s="31"/>
      <c r="I282" s="31"/>
    </row>
    <row r="283" spans="1:9">
      <c r="A283" s="31"/>
      <c r="B283" s="56"/>
      <c r="C283" s="55"/>
      <c r="D283" s="55"/>
      <c r="E283" s="31"/>
      <c r="F283" s="66"/>
      <c r="G283" s="66"/>
      <c r="H283" s="31"/>
      <c r="I283" s="31"/>
    </row>
    <row r="284" spans="1:9">
      <c r="A284" s="31"/>
      <c r="B284" s="56"/>
      <c r="C284" s="55"/>
      <c r="D284" s="55"/>
      <c r="E284" s="31"/>
      <c r="F284" s="66"/>
      <c r="G284" s="66"/>
      <c r="H284" s="31"/>
      <c r="I284" s="31"/>
    </row>
    <row r="285" spans="1:9">
      <c r="A285" s="31"/>
      <c r="B285" s="56"/>
      <c r="C285" s="55"/>
      <c r="D285" s="55"/>
      <c r="E285" s="31"/>
      <c r="F285" s="66"/>
      <c r="G285" s="66"/>
      <c r="H285" s="31"/>
      <c r="I285" s="31"/>
    </row>
    <row r="286" spans="1:9">
      <c r="A286" s="31"/>
      <c r="B286" s="56"/>
      <c r="C286" s="55"/>
      <c r="D286" s="55"/>
      <c r="E286" s="31"/>
      <c r="F286" s="66"/>
      <c r="G286" s="66"/>
      <c r="H286" s="31"/>
      <c r="I286" s="31"/>
    </row>
    <row r="287" spans="1:9">
      <c r="A287" s="31"/>
      <c r="B287" s="56"/>
      <c r="C287" s="55"/>
      <c r="D287" s="55"/>
      <c r="E287" s="31"/>
      <c r="F287" s="66"/>
      <c r="G287" s="66"/>
      <c r="H287" s="31"/>
      <c r="I287" s="31"/>
    </row>
    <row r="288" spans="1:9">
      <c r="A288" s="31"/>
      <c r="B288" s="56"/>
      <c r="C288" s="55"/>
      <c r="D288" s="55"/>
      <c r="E288" s="31"/>
      <c r="F288" s="66"/>
      <c r="G288" s="66"/>
      <c r="H288" s="31"/>
      <c r="I288" s="31"/>
    </row>
    <row r="289" spans="1:9">
      <c r="A289" s="31"/>
      <c r="B289" s="56"/>
      <c r="C289" s="55"/>
      <c r="D289" s="55"/>
      <c r="E289" s="31"/>
      <c r="F289" s="66"/>
      <c r="G289" s="66"/>
      <c r="H289" s="31"/>
      <c r="I289" s="31"/>
    </row>
    <row r="290" spans="1:9">
      <c r="A290" s="31"/>
      <c r="B290" s="56"/>
      <c r="C290" s="55"/>
      <c r="D290" s="55"/>
      <c r="E290" s="31"/>
      <c r="F290" s="66"/>
      <c r="G290" s="66"/>
      <c r="H290" s="31"/>
      <c r="I290" s="31"/>
    </row>
    <row r="291" spans="1:9">
      <c r="A291" s="31"/>
      <c r="B291" s="56"/>
      <c r="C291" s="55"/>
      <c r="D291" s="55"/>
      <c r="E291" s="31"/>
      <c r="F291" s="66"/>
      <c r="G291" s="66"/>
      <c r="H291" s="31"/>
      <c r="I291" s="31"/>
    </row>
    <row r="292" spans="1:9">
      <c r="A292" s="31"/>
      <c r="B292" s="56"/>
      <c r="C292" s="55"/>
      <c r="D292" s="55"/>
      <c r="E292" s="31"/>
      <c r="F292" s="66"/>
      <c r="G292" s="66"/>
      <c r="H292" s="31"/>
      <c r="I292" s="31"/>
    </row>
    <row r="293" spans="1:9">
      <c r="A293" s="31"/>
      <c r="B293" s="56"/>
      <c r="C293" s="55"/>
      <c r="D293" s="55"/>
      <c r="E293" s="31"/>
      <c r="F293" s="66"/>
      <c r="G293" s="66"/>
      <c r="H293" s="31"/>
      <c r="I293" s="31"/>
    </row>
    <row r="294" spans="1:9">
      <c r="A294" s="31"/>
      <c r="B294" s="56"/>
      <c r="C294" s="55"/>
      <c r="D294" s="55"/>
      <c r="E294" s="31"/>
      <c r="F294" s="66"/>
      <c r="G294" s="66"/>
      <c r="H294" s="31"/>
      <c r="I294" s="31"/>
    </row>
    <row r="295" spans="1:9">
      <c r="A295" s="31"/>
      <c r="B295" s="56"/>
      <c r="C295" s="55"/>
      <c r="D295" s="55"/>
      <c r="E295" s="31"/>
      <c r="F295" s="66"/>
      <c r="G295" s="66"/>
      <c r="H295" s="31"/>
      <c r="I295" s="31"/>
    </row>
    <row r="296" spans="1:9">
      <c r="A296" s="31"/>
      <c r="B296" s="56"/>
      <c r="C296" s="55"/>
      <c r="D296" s="55"/>
      <c r="E296" s="31"/>
      <c r="F296" s="66"/>
      <c r="G296" s="66"/>
      <c r="H296" s="31"/>
      <c r="I296" s="31"/>
    </row>
    <row r="297" spans="1:9">
      <c r="A297" s="31"/>
      <c r="B297" s="56"/>
      <c r="C297" s="55"/>
      <c r="D297" s="55"/>
      <c r="E297" s="31"/>
      <c r="F297" s="66"/>
      <c r="G297" s="66"/>
      <c r="H297" s="31"/>
      <c r="I297" s="31"/>
    </row>
    <row r="298" spans="1:9">
      <c r="A298" s="31"/>
      <c r="B298" s="56"/>
      <c r="C298" s="55"/>
      <c r="D298" s="55"/>
      <c r="E298" s="31"/>
      <c r="F298" s="66"/>
      <c r="G298" s="66"/>
      <c r="H298" s="31"/>
      <c r="I298" s="31"/>
    </row>
    <row r="299" spans="1:9">
      <c r="A299" s="31"/>
      <c r="B299" s="56"/>
      <c r="C299" s="55"/>
      <c r="D299" s="55"/>
      <c r="E299" s="31"/>
      <c r="F299" s="66"/>
      <c r="G299" s="66"/>
      <c r="H299" s="31"/>
      <c r="I299" s="31"/>
    </row>
    <row r="300" spans="1:9">
      <c r="A300" s="31"/>
      <c r="B300" s="56"/>
      <c r="C300" s="55"/>
      <c r="D300" s="55"/>
      <c r="E300" s="31"/>
      <c r="F300" s="66"/>
      <c r="G300" s="66"/>
      <c r="H300" s="31"/>
      <c r="I300" s="31"/>
    </row>
    <row r="301" spans="1:9">
      <c r="A301" s="31"/>
      <c r="B301" s="56"/>
      <c r="C301" s="55"/>
      <c r="D301" s="55"/>
      <c r="E301" s="31"/>
      <c r="F301" s="66"/>
      <c r="G301" s="66"/>
      <c r="H301" s="31"/>
      <c r="I301" s="31"/>
    </row>
    <row r="302" spans="1:9">
      <c r="A302" s="31"/>
      <c r="B302" s="56"/>
      <c r="C302" s="55"/>
      <c r="D302" s="55"/>
      <c r="E302" s="31"/>
      <c r="F302" s="66"/>
      <c r="G302" s="66"/>
      <c r="H302" s="31"/>
      <c r="I302" s="31"/>
    </row>
    <row r="303" spans="1:9">
      <c r="A303" s="31"/>
      <c r="B303" s="56"/>
      <c r="C303" s="55"/>
      <c r="D303" s="55"/>
      <c r="E303" s="31"/>
      <c r="F303" s="66"/>
      <c r="G303" s="66"/>
      <c r="H303" s="31"/>
      <c r="I303" s="31"/>
    </row>
    <row r="304" spans="1:9">
      <c r="A304" s="31"/>
      <c r="B304" s="56"/>
      <c r="C304" s="55"/>
      <c r="D304" s="55"/>
      <c r="E304" s="31"/>
      <c r="F304" s="66"/>
      <c r="G304" s="66"/>
      <c r="H304" s="31"/>
      <c r="I304" s="31"/>
    </row>
    <row r="305" spans="1:9">
      <c r="A305" s="31"/>
      <c r="B305" s="56"/>
      <c r="C305" s="55"/>
      <c r="D305" s="55"/>
      <c r="E305" s="31"/>
      <c r="F305" s="66"/>
      <c r="G305" s="66"/>
      <c r="H305" s="31"/>
      <c r="I305" s="31"/>
    </row>
    <row r="306" spans="1:9">
      <c r="A306" s="31"/>
      <c r="B306" s="56"/>
      <c r="C306" s="55"/>
      <c r="D306" s="55"/>
      <c r="E306" s="31"/>
      <c r="F306" s="66"/>
      <c r="G306" s="66"/>
      <c r="H306" s="31"/>
      <c r="I306" s="31"/>
    </row>
    <row r="307" spans="1:9">
      <c r="A307" s="31"/>
      <c r="B307" s="56"/>
      <c r="C307" s="55"/>
      <c r="D307" s="55"/>
      <c r="E307" s="31"/>
      <c r="F307" s="66"/>
      <c r="G307" s="66"/>
      <c r="H307" s="31"/>
      <c r="I307" s="31"/>
    </row>
    <row r="308" spans="1:9">
      <c r="A308" s="31"/>
      <c r="B308" s="56"/>
      <c r="C308" s="55"/>
      <c r="D308" s="55"/>
      <c r="E308" s="31"/>
      <c r="F308" s="66"/>
      <c r="G308" s="66"/>
      <c r="H308" s="31"/>
      <c r="I308" s="31"/>
    </row>
    <row r="309" spans="1:9">
      <c r="A309" s="31"/>
      <c r="B309" s="56"/>
      <c r="C309" s="55"/>
      <c r="D309" s="55"/>
      <c r="E309" s="31"/>
      <c r="F309" s="66"/>
      <c r="G309" s="66"/>
      <c r="H309" s="31"/>
      <c r="I309" s="31"/>
    </row>
    <row r="310" spans="1:9">
      <c r="A310" s="31"/>
      <c r="B310" s="56"/>
      <c r="C310" s="55"/>
      <c r="D310" s="55"/>
      <c r="E310" s="31"/>
      <c r="F310" s="66"/>
      <c r="G310" s="66"/>
      <c r="H310" s="31"/>
      <c r="I310" s="31"/>
    </row>
    <row r="311" spans="1:9">
      <c r="A311" s="31"/>
      <c r="B311" s="56"/>
      <c r="C311" s="55"/>
      <c r="D311" s="55"/>
      <c r="E311" s="31"/>
      <c r="F311" s="66"/>
      <c r="G311" s="66"/>
      <c r="H311" s="31"/>
      <c r="I311" s="31"/>
    </row>
    <row r="312" spans="1:9">
      <c r="A312" s="31"/>
      <c r="B312" s="56"/>
      <c r="C312" s="55"/>
      <c r="D312" s="55"/>
      <c r="E312" s="31"/>
      <c r="F312" s="66"/>
      <c r="G312" s="66"/>
      <c r="H312" s="31"/>
      <c r="I312" s="31"/>
    </row>
    <row r="313" spans="1:9">
      <c r="A313" s="31"/>
      <c r="B313" s="56"/>
      <c r="C313" s="55"/>
      <c r="D313" s="55"/>
      <c r="E313" s="31"/>
      <c r="F313" s="66"/>
      <c r="G313" s="66"/>
      <c r="H313" s="31"/>
      <c r="I313" s="31"/>
    </row>
    <row r="314" spans="1:9">
      <c r="A314" s="31"/>
      <c r="B314" s="56"/>
      <c r="C314" s="55"/>
      <c r="D314" s="55"/>
      <c r="E314" s="31"/>
      <c r="F314" s="66"/>
      <c r="G314" s="66"/>
      <c r="H314" s="31"/>
      <c r="I314" s="31"/>
    </row>
    <row r="315" spans="1:9">
      <c r="A315" s="31"/>
      <c r="B315" s="56"/>
      <c r="C315" s="55"/>
      <c r="D315" s="55"/>
      <c r="E315" s="31"/>
      <c r="F315" s="66"/>
      <c r="G315" s="66"/>
      <c r="H315" s="31"/>
      <c r="I315" s="31"/>
    </row>
    <row r="316" spans="1:9">
      <c r="A316" s="31"/>
      <c r="B316" s="56"/>
      <c r="C316" s="55"/>
      <c r="D316" s="55"/>
      <c r="E316" s="31"/>
      <c r="F316" s="66"/>
      <c r="G316" s="66"/>
      <c r="H316" s="31"/>
      <c r="I316" s="31"/>
    </row>
    <row r="317" spans="1:9">
      <c r="A317" s="31"/>
      <c r="B317" s="56"/>
      <c r="C317" s="55"/>
      <c r="D317" s="55"/>
      <c r="E317" s="31"/>
      <c r="F317" s="66"/>
      <c r="G317" s="66"/>
      <c r="H317" s="31"/>
      <c r="I317" s="31"/>
    </row>
    <row r="318" spans="1:9">
      <c r="A318" s="31"/>
      <c r="B318" s="56"/>
      <c r="C318" s="55"/>
      <c r="D318" s="55"/>
      <c r="E318" s="31"/>
      <c r="F318" s="66"/>
      <c r="G318" s="66"/>
      <c r="H318" s="31"/>
      <c r="I318" s="31"/>
    </row>
    <row r="319" spans="1:9">
      <c r="A319" s="31"/>
      <c r="B319" s="56"/>
      <c r="C319" s="55"/>
      <c r="D319" s="55"/>
      <c r="E319" s="31"/>
      <c r="F319" s="66"/>
      <c r="G319" s="66"/>
      <c r="H319" s="31"/>
      <c r="I319" s="31"/>
    </row>
    <row r="320" spans="1:9">
      <c r="A320" s="31"/>
      <c r="B320" s="56"/>
      <c r="C320" s="55"/>
      <c r="D320" s="55"/>
      <c r="E320" s="31"/>
      <c r="F320" s="66"/>
      <c r="G320" s="66"/>
      <c r="H320" s="31"/>
      <c r="I320" s="31"/>
    </row>
    <row r="321" spans="1:9">
      <c r="A321" s="31"/>
      <c r="B321" s="56"/>
      <c r="C321" s="55"/>
      <c r="D321" s="55"/>
      <c r="E321" s="31"/>
      <c r="F321" s="66"/>
      <c r="G321" s="66"/>
      <c r="H321" s="31"/>
      <c r="I321" s="31"/>
    </row>
    <row r="322" spans="1:9">
      <c r="A322" s="31"/>
      <c r="B322" s="56"/>
      <c r="C322" s="55"/>
      <c r="D322" s="55"/>
      <c r="E322" s="31"/>
      <c r="F322" s="66"/>
      <c r="G322" s="66"/>
      <c r="H322" s="31"/>
      <c r="I322" s="31"/>
    </row>
    <row r="323" spans="1:9">
      <c r="A323" s="31"/>
      <c r="B323" s="56"/>
      <c r="C323" s="55"/>
      <c r="D323" s="55"/>
      <c r="E323" s="31"/>
      <c r="F323" s="66"/>
      <c r="G323" s="66"/>
      <c r="H323" s="31"/>
      <c r="I323" s="31"/>
    </row>
    <row r="324" spans="1:9">
      <c r="A324" s="31"/>
      <c r="B324" s="56"/>
      <c r="C324" s="55"/>
      <c r="D324" s="55"/>
      <c r="E324" s="31"/>
      <c r="F324" s="66"/>
      <c r="G324" s="66"/>
      <c r="H324" s="31"/>
      <c r="I324" s="31"/>
    </row>
    <row r="325" spans="1:9">
      <c r="A325" s="31"/>
      <c r="B325" s="56"/>
      <c r="C325" s="55"/>
      <c r="D325" s="55"/>
      <c r="E325" s="31"/>
      <c r="F325" s="66"/>
      <c r="G325" s="66"/>
      <c r="H325" s="31"/>
      <c r="I325" s="31"/>
    </row>
    <row r="326" spans="1:9">
      <c r="A326" s="31"/>
      <c r="B326" s="56"/>
      <c r="C326" s="55"/>
      <c r="D326" s="55"/>
      <c r="E326" s="31"/>
      <c r="F326" s="66"/>
      <c r="G326" s="66"/>
      <c r="H326" s="31"/>
      <c r="I326" s="31"/>
    </row>
    <row r="327" spans="1:9">
      <c r="A327" s="31"/>
      <c r="B327" s="56"/>
      <c r="C327" s="55"/>
      <c r="D327" s="55"/>
      <c r="E327" s="31"/>
      <c r="F327" s="66"/>
      <c r="G327" s="66"/>
      <c r="H327" s="31"/>
      <c r="I327" s="31"/>
    </row>
    <row r="328" spans="1:9">
      <c r="A328" s="31"/>
      <c r="B328" s="56"/>
      <c r="C328" s="55"/>
      <c r="D328" s="55"/>
      <c r="E328" s="31"/>
      <c r="F328" s="66"/>
      <c r="G328" s="66"/>
      <c r="H328" s="31"/>
      <c r="I328" s="31"/>
    </row>
    <row r="329" spans="1:9">
      <c r="A329" s="31"/>
      <c r="B329" s="56"/>
      <c r="C329" s="55"/>
      <c r="D329" s="55"/>
      <c r="E329" s="31"/>
      <c r="F329" s="66"/>
      <c r="G329" s="66"/>
      <c r="H329" s="31"/>
      <c r="I329" s="31"/>
    </row>
    <row r="330" spans="1:9">
      <c r="A330" s="31"/>
      <c r="B330" s="56"/>
      <c r="C330" s="55"/>
      <c r="D330" s="55"/>
      <c r="E330" s="31"/>
      <c r="F330" s="66"/>
      <c r="G330" s="66"/>
      <c r="H330" s="31"/>
      <c r="I330" s="31"/>
    </row>
    <row r="331" spans="1:9">
      <c r="A331" s="31"/>
      <c r="B331" s="56"/>
      <c r="C331" s="55"/>
      <c r="D331" s="55"/>
      <c r="E331" s="31"/>
      <c r="F331" s="66"/>
      <c r="G331" s="66"/>
      <c r="H331" s="31"/>
      <c r="I331" s="31"/>
    </row>
    <row r="332" spans="1:9">
      <c r="A332" s="31"/>
      <c r="B332" s="56"/>
      <c r="C332" s="55"/>
      <c r="D332" s="55"/>
      <c r="E332" s="31"/>
      <c r="F332" s="66"/>
      <c r="G332" s="66"/>
      <c r="H332" s="31"/>
      <c r="I332" s="31"/>
    </row>
    <row r="333" spans="1:9">
      <c r="A333" s="31"/>
      <c r="B333" s="56"/>
      <c r="C333" s="55"/>
      <c r="D333" s="55"/>
      <c r="E333" s="31"/>
      <c r="F333" s="66"/>
      <c r="G333" s="66"/>
      <c r="H333" s="31"/>
      <c r="I333" s="31"/>
    </row>
    <row r="334" spans="1:9">
      <c r="A334" s="31"/>
      <c r="B334" s="56"/>
      <c r="C334" s="55"/>
      <c r="D334" s="55"/>
      <c r="E334" s="31"/>
      <c r="F334" s="66"/>
      <c r="G334" s="66"/>
      <c r="H334" s="31"/>
      <c r="I334" s="31"/>
    </row>
    <row r="335" spans="1:9">
      <c r="A335" s="31"/>
      <c r="B335" s="56"/>
      <c r="C335" s="55"/>
      <c r="D335" s="55"/>
      <c r="E335" s="31"/>
      <c r="F335" s="66"/>
      <c r="G335" s="66"/>
      <c r="H335" s="31"/>
      <c r="I335" s="31"/>
    </row>
    <row r="336" spans="1:9">
      <c r="A336" s="31"/>
      <c r="B336" s="56"/>
      <c r="C336" s="55"/>
      <c r="D336" s="55"/>
      <c r="E336" s="31"/>
      <c r="F336" s="66"/>
      <c r="G336" s="66"/>
      <c r="H336" s="31"/>
      <c r="I336" s="31"/>
    </row>
    <row r="337" spans="1:9">
      <c r="A337" s="31"/>
      <c r="B337" s="56"/>
      <c r="C337" s="55"/>
      <c r="D337" s="55"/>
      <c r="E337" s="31"/>
      <c r="F337" s="66"/>
      <c r="G337" s="66"/>
      <c r="H337" s="31"/>
      <c r="I337" s="31"/>
    </row>
    <row r="338" spans="1:9">
      <c r="A338" s="31"/>
      <c r="B338" s="56"/>
      <c r="C338" s="55"/>
      <c r="D338" s="55"/>
      <c r="E338" s="31"/>
      <c r="F338" s="66"/>
      <c r="G338" s="66"/>
      <c r="H338" s="31"/>
      <c r="I338" s="31"/>
    </row>
    <row r="339" spans="1:9">
      <c r="A339" s="31"/>
      <c r="B339" s="56"/>
      <c r="C339" s="55"/>
      <c r="D339" s="55"/>
      <c r="E339" s="31"/>
      <c r="F339" s="66"/>
      <c r="G339" s="66"/>
      <c r="H339" s="31"/>
      <c r="I339" s="31"/>
    </row>
    <row r="340" spans="1:9">
      <c r="A340" s="31"/>
      <c r="B340" s="56"/>
      <c r="C340" s="55"/>
      <c r="D340" s="55"/>
      <c r="E340" s="31"/>
      <c r="F340" s="66"/>
      <c r="G340" s="66"/>
      <c r="H340" s="31"/>
      <c r="I340" s="31"/>
    </row>
    <row r="341" spans="1:9">
      <c r="A341" s="31"/>
      <c r="B341" s="56"/>
      <c r="C341" s="55"/>
      <c r="D341" s="55"/>
      <c r="E341" s="31"/>
      <c r="F341" s="66"/>
      <c r="G341" s="66"/>
      <c r="H341" s="31"/>
      <c r="I341" s="31"/>
    </row>
    <row r="342" spans="1:9">
      <c r="A342" s="31"/>
      <c r="B342" s="56"/>
      <c r="C342" s="55"/>
      <c r="D342" s="55"/>
      <c r="E342" s="31"/>
      <c r="F342" s="66"/>
      <c r="G342" s="66"/>
      <c r="H342" s="31"/>
      <c r="I342" s="31"/>
    </row>
    <row r="343" spans="1:9">
      <c r="A343" s="31"/>
      <c r="B343" s="56"/>
      <c r="C343" s="55"/>
      <c r="D343" s="55"/>
      <c r="E343" s="31"/>
      <c r="F343" s="66"/>
      <c r="G343" s="66"/>
      <c r="H343" s="31"/>
      <c r="I343" s="31"/>
    </row>
    <row r="344" spans="1:9">
      <c r="A344" s="31"/>
      <c r="B344" s="56"/>
      <c r="C344" s="55"/>
      <c r="D344" s="55"/>
      <c r="E344" s="31"/>
      <c r="F344" s="66"/>
      <c r="G344" s="66"/>
      <c r="H344" s="31"/>
      <c r="I344" s="31"/>
    </row>
    <row r="345" spans="1:9">
      <c r="A345" s="31"/>
      <c r="B345" s="56"/>
      <c r="C345" s="55"/>
      <c r="D345" s="55"/>
      <c r="E345" s="31"/>
      <c r="F345" s="66"/>
      <c r="G345" s="66"/>
      <c r="H345" s="31"/>
      <c r="I345" s="31"/>
    </row>
    <row r="346" spans="1:9">
      <c r="A346" s="31"/>
      <c r="B346" s="56"/>
      <c r="C346" s="55"/>
      <c r="D346" s="55"/>
      <c r="E346" s="31"/>
      <c r="F346" s="66"/>
      <c r="G346" s="66"/>
      <c r="H346" s="31"/>
      <c r="I346" s="31"/>
    </row>
    <row r="347" spans="1:9">
      <c r="A347" s="31"/>
      <c r="B347" s="56"/>
      <c r="C347" s="55"/>
      <c r="D347" s="55"/>
      <c r="E347" s="31"/>
      <c r="F347" s="66"/>
      <c r="G347" s="66"/>
      <c r="H347" s="31"/>
      <c r="I347" s="31"/>
    </row>
    <row r="348" spans="1:9">
      <c r="A348" s="31"/>
      <c r="B348" s="56"/>
      <c r="C348" s="55"/>
      <c r="D348" s="55"/>
      <c r="E348" s="31"/>
      <c r="F348" s="66"/>
      <c r="G348" s="66"/>
      <c r="H348" s="31"/>
      <c r="I348" s="31"/>
    </row>
    <row r="349" spans="1:9">
      <c r="A349" s="31"/>
      <c r="B349" s="56"/>
      <c r="C349" s="55"/>
      <c r="D349" s="55"/>
      <c r="E349" s="31"/>
      <c r="F349" s="66"/>
      <c r="G349" s="66"/>
      <c r="H349" s="31"/>
      <c r="I349" s="31"/>
    </row>
    <row r="350" spans="1:9">
      <c r="A350" s="31"/>
      <c r="B350" s="56"/>
      <c r="C350" s="55"/>
      <c r="D350" s="55"/>
      <c r="E350" s="31"/>
      <c r="F350" s="66"/>
      <c r="G350" s="66"/>
      <c r="H350" s="31"/>
      <c r="I350" s="31"/>
    </row>
    <row r="351" spans="1:9">
      <c r="A351" s="31"/>
      <c r="B351" s="56"/>
      <c r="C351" s="55"/>
      <c r="D351" s="55"/>
      <c r="E351" s="31"/>
      <c r="F351" s="66"/>
      <c r="G351" s="66"/>
      <c r="H351" s="31"/>
      <c r="I351" s="31"/>
    </row>
    <row r="352" spans="1:9">
      <c r="A352" s="31"/>
      <c r="B352" s="56"/>
      <c r="C352" s="55"/>
      <c r="D352" s="55"/>
      <c r="E352" s="31"/>
      <c r="F352" s="66"/>
      <c r="G352" s="66"/>
      <c r="H352" s="31"/>
      <c r="I352" s="31"/>
    </row>
    <row r="353" spans="1:9">
      <c r="A353" s="31"/>
      <c r="B353" s="56"/>
      <c r="C353" s="55"/>
      <c r="D353" s="55"/>
      <c r="E353" s="31"/>
      <c r="F353" s="66"/>
      <c r="G353" s="66"/>
      <c r="H353" s="31"/>
      <c r="I353" s="31"/>
    </row>
    <row r="354" spans="1:9">
      <c r="A354" s="31"/>
      <c r="B354" s="56"/>
      <c r="C354" s="55"/>
      <c r="D354" s="55"/>
      <c r="E354" s="31"/>
      <c r="F354" s="66"/>
      <c r="G354" s="66"/>
      <c r="H354" s="31"/>
      <c r="I354" s="31"/>
    </row>
    <row r="355" spans="1:9">
      <c r="A355" s="31"/>
      <c r="B355" s="56"/>
      <c r="C355" s="55"/>
      <c r="D355" s="55"/>
      <c r="E355" s="31"/>
      <c r="F355" s="66"/>
      <c r="G355" s="66"/>
      <c r="H355" s="31"/>
      <c r="I355" s="31"/>
    </row>
    <row r="356" spans="1:9">
      <c r="A356" s="31"/>
      <c r="B356" s="56"/>
      <c r="C356" s="55"/>
      <c r="D356" s="55"/>
      <c r="E356" s="31"/>
      <c r="F356" s="66"/>
      <c r="G356" s="66"/>
      <c r="H356" s="31"/>
      <c r="I356" s="31"/>
    </row>
    <row r="357" spans="1:9">
      <c r="A357" s="31"/>
      <c r="B357" s="56"/>
      <c r="C357" s="55"/>
      <c r="D357" s="55"/>
      <c r="E357" s="31"/>
      <c r="F357" s="66"/>
      <c r="G357" s="66"/>
      <c r="H357" s="31"/>
      <c r="I357" s="31"/>
    </row>
    <row r="358" spans="1:9">
      <c r="A358" s="31"/>
      <c r="B358" s="56"/>
      <c r="C358" s="55"/>
      <c r="D358" s="55"/>
      <c r="E358" s="31"/>
      <c r="F358" s="66"/>
      <c r="G358" s="66"/>
      <c r="H358" s="31"/>
      <c r="I358" s="31"/>
    </row>
    <row r="359" spans="1:9">
      <c r="A359" s="31"/>
      <c r="B359" s="56"/>
      <c r="C359" s="55"/>
      <c r="D359" s="55"/>
      <c r="E359" s="31"/>
      <c r="F359" s="66"/>
      <c r="G359" s="66"/>
      <c r="H359" s="31"/>
      <c r="I359" s="31"/>
    </row>
    <row r="360" spans="1:9">
      <c r="A360" s="31"/>
      <c r="B360" s="56"/>
      <c r="C360" s="55"/>
      <c r="D360" s="55"/>
      <c r="E360" s="31"/>
      <c r="F360" s="66"/>
      <c r="G360" s="66"/>
      <c r="H360" s="31"/>
      <c r="I360" s="31"/>
    </row>
    <row r="361" spans="1:9">
      <c r="A361" s="31"/>
      <c r="B361" s="56"/>
      <c r="C361" s="55"/>
      <c r="D361" s="55"/>
      <c r="E361" s="31"/>
      <c r="F361" s="66"/>
      <c r="G361" s="66"/>
      <c r="H361" s="31"/>
      <c r="I361" s="31"/>
    </row>
    <row r="362" spans="1:9">
      <c r="A362" s="31"/>
      <c r="B362" s="56"/>
      <c r="C362" s="55"/>
      <c r="D362" s="55"/>
      <c r="E362" s="31"/>
      <c r="F362" s="66"/>
      <c r="G362" s="66"/>
      <c r="H362" s="31"/>
      <c r="I362" s="31"/>
    </row>
    <row r="363" spans="1:9">
      <c r="A363" s="31"/>
      <c r="B363" s="56"/>
      <c r="C363" s="55"/>
      <c r="D363" s="55"/>
      <c r="E363" s="31"/>
      <c r="F363" s="66"/>
      <c r="G363" s="66"/>
      <c r="H363" s="31"/>
      <c r="I363" s="31"/>
    </row>
    <row r="364" spans="1:9">
      <c r="A364" s="31"/>
      <c r="B364" s="56"/>
      <c r="C364" s="55"/>
      <c r="D364" s="55"/>
      <c r="E364" s="31"/>
      <c r="F364" s="66"/>
      <c r="G364" s="66"/>
      <c r="H364" s="31"/>
      <c r="I364" s="31"/>
    </row>
    <row r="365" spans="1:9">
      <c r="A365" s="31"/>
      <c r="B365" s="56"/>
      <c r="C365" s="55"/>
      <c r="D365" s="55"/>
      <c r="E365" s="31"/>
      <c r="F365" s="66"/>
      <c r="G365" s="66"/>
      <c r="H365" s="31"/>
      <c r="I365" s="31"/>
    </row>
    <row r="366" spans="1:9">
      <c r="A366" s="31"/>
      <c r="B366" s="56"/>
      <c r="C366" s="55"/>
      <c r="D366" s="55"/>
      <c r="E366" s="31"/>
      <c r="F366" s="66"/>
      <c r="G366" s="66"/>
      <c r="H366" s="31"/>
      <c r="I366" s="31"/>
    </row>
    <row r="367" spans="1:9">
      <c r="A367" s="31"/>
      <c r="B367" s="56"/>
      <c r="C367" s="55"/>
      <c r="D367" s="55"/>
      <c r="E367" s="31"/>
      <c r="F367" s="66"/>
      <c r="G367" s="66"/>
      <c r="H367" s="31"/>
      <c r="I367" s="31"/>
    </row>
    <row r="368" spans="1:9">
      <c r="A368" s="31"/>
      <c r="B368" s="56"/>
      <c r="C368" s="55"/>
      <c r="D368" s="55"/>
      <c r="E368" s="31"/>
      <c r="F368" s="66"/>
      <c r="G368" s="66"/>
      <c r="H368" s="31"/>
      <c r="I368" s="31"/>
    </row>
    <row r="369" spans="1:9">
      <c r="A369" s="31"/>
      <c r="B369" s="56"/>
      <c r="C369" s="55"/>
      <c r="D369" s="55"/>
      <c r="E369" s="31"/>
      <c r="F369" s="66"/>
      <c r="G369" s="66"/>
      <c r="H369" s="31"/>
      <c r="I369" s="31"/>
    </row>
    <row r="370" spans="1:9">
      <c r="A370" s="31"/>
      <c r="B370" s="56"/>
      <c r="C370" s="55"/>
      <c r="D370" s="55"/>
      <c r="E370" s="31"/>
      <c r="F370" s="66"/>
      <c r="G370" s="66"/>
      <c r="H370" s="31"/>
      <c r="I370" s="31"/>
    </row>
    <row r="371" spans="1:9">
      <c r="A371" s="31"/>
      <c r="B371" s="56"/>
      <c r="C371" s="55"/>
      <c r="D371" s="55"/>
      <c r="E371" s="31"/>
      <c r="F371" s="66"/>
      <c r="G371" s="66"/>
      <c r="H371" s="31"/>
      <c r="I371" s="31"/>
    </row>
    <row r="372" spans="1:9">
      <c r="A372" s="31"/>
      <c r="B372" s="56"/>
      <c r="C372" s="55"/>
      <c r="D372" s="55"/>
      <c r="E372" s="31"/>
      <c r="F372" s="66"/>
      <c r="G372" s="66"/>
      <c r="H372" s="31"/>
      <c r="I372" s="31"/>
    </row>
    <row r="373" spans="1:9">
      <c r="A373" s="31"/>
      <c r="B373" s="56"/>
      <c r="C373" s="55"/>
      <c r="D373" s="55"/>
      <c r="E373" s="31"/>
      <c r="F373" s="66"/>
      <c r="G373" s="66"/>
      <c r="H373" s="31"/>
      <c r="I373" s="31"/>
    </row>
    <row r="374" spans="1:9">
      <c r="A374" s="31"/>
      <c r="B374" s="56"/>
      <c r="C374" s="55"/>
      <c r="D374" s="55"/>
      <c r="E374" s="31"/>
      <c r="F374" s="66"/>
      <c r="G374" s="66"/>
      <c r="H374" s="31"/>
      <c r="I374" s="31"/>
    </row>
    <row r="375" spans="1:9">
      <c r="A375" s="31"/>
      <c r="B375" s="56"/>
      <c r="C375" s="55"/>
      <c r="D375" s="55"/>
      <c r="E375" s="31"/>
      <c r="F375" s="66"/>
      <c r="G375" s="66"/>
      <c r="H375" s="31"/>
      <c r="I375" s="31"/>
    </row>
    <row r="376" spans="1:9">
      <c r="A376" s="31"/>
      <c r="B376" s="56"/>
      <c r="C376" s="55"/>
      <c r="D376" s="55"/>
      <c r="E376" s="31"/>
      <c r="F376" s="66"/>
      <c r="G376" s="66"/>
      <c r="H376" s="31"/>
      <c r="I376" s="31"/>
    </row>
    <row r="377" spans="1:9">
      <c r="A377" s="31"/>
      <c r="B377" s="56"/>
      <c r="C377" s="55"/>
      <c r="D377" s="55"/>
      <c r="E377" s="31"/>
      <c r="F377" s="66"/>
      <c r="G377" s="66"/>
      <c r="H377" s="31"/>
      <c r="I377" s="31"/>
    </row>
    <row r="378" spans="1:9">
      <c r="A378" s="31"/>
      <c r="B378" s="56"/>
      <c r="C378" s="55"/>
      <c r="D378" s="55"/>
      <c r="E378" s="31"/>
      <c r="F378" s="66"/>
      <c r="G378" s="66"/>
      <c r="H378" s="31"/>
      <c r="I378" s="31"/>
    </row>
    <row r="379" spans="1:9">
      <c r="A379" s="31"/>
      <c r="B379" s="56"/>
      <c r="C379" s="55"/>
      <c r="D379" s="55"/>
      <c r="E379" s="31"/>
      <c r="F379" s="66"/>
      <c r="G379" s="66"/>
      <c r="H379" s="31"/>
      <c r="I379" s="31"/>
    </row>
    <row r="380" spans="1:9">
      <c r="A380" s="31"/>
      <c r="B380" s="56"/>
      <c r="C380" s="55"/>
      <c r="D380" s="55"/>
      <c r="E380" s="31"/>
      <c r="F380" s="66"/>
      <c r="G380" s="66"/>
      <c r="H380" s="31"/>
      <c r="I380" s="31"/>
    </row>
    <row r="381" spans="1:9">
      <c r="A381" s="31"/>
      <c r="B381" s="56"/>
      <c r="C381" s="55"/>
      <c r="D381" s="55"/>
      <c r="E381" s="31"/>
      <c r="F381" s="66"/>
      <c r="G381" s="66"/>
      <c r="H381" s="31"/>
      <c r="I381" s="31"/>
    </row>
    <row r="382" spans="1:9">
      <c r="A382" s="31"/>
      <c r="B382" s="56"/>
      <c r="C382" s="55"/>
      <c r="D382" s="55"/>
      <c r="E382" s="31"/>
      <c r="F382" s="66"/>
      <c r="G382" s="66"/>
      <c r="H382" s="31"/>
      <c r="I382" s="31"/>
    </row>
    <row r="383" spans="1:9">
      <c r="A383" s="31"/>
      <c r="B383" s="56"/>
      <c r="C383" s="55"/>
      <c r="D383" s="55"/>
      <c r="E383" s="31"/>
      <c r="F383" s="66"/>
      <c r="G383" s="66"/>
      <c r="H383" s="31"/>
      <c r="I383" s="31"/>
    </row>
    <row r="384" spans="1:9">
      <c r="A384" s="31"/>
      <c r="B384" s="56"/>
      <c r="C384" s="55"/>
      <c r="D384" s="55"/>
      <c r="E384" s="31"/>
      <c r="F384" s="66"/>
      <c r="G384" s="66"/>
      <c r="H384" s="31"/>
      <c r="I384" s="31"/>
    </row>
    <row r="385" spans="1:9">
      <c r="A385" s="31"/>
      <c r="B385" s="56"/>
      <c r="C385" s="55"/>
      <c r="D385" s="55"/>
      <c r="E385" s="31"/>
      <c r="F385" s="66"/>
      <c r="G385" s="66"/>
      <c r="H385" s="31"/>
      <c r="I385" s="31"/>
    </row>
    <row r="386" spans="1:9">
      <c r="A386" s="31"/>
      <c r="B386" s="56"/>
      <c r="C386" s="55"/>
      <c r="D386" s="55"/>
      <c r="E386" s="31"/>
      <c r="F386" s="66"/>
      <c r="G386" s="66"/>
      <c r="H386" s="31"/>
      <c r="I386" s="31"/>
    </row>
    <row r="387" spans="1:9">
      <c r="A387" s="31"/>
      <c r="B387" s="56"/>
      <c r="C387" s="55"/>
      <c r="D387" s="55"/>
      <c r="E387" s="31"/>
      <c r="F387" s="66"/>
      <c r="G387" s="66"/>
      <c r="H387" s="31"/>
      <c r="I387" s="31"/>
    </row>
    <row r="388" spans="1:9">
      <c r="A388" s="31"/>
      <c r="B388" s="56"/>
      <c r="C388" s="55"/>
      <c r="D388" s="55"/>
      <c r="E388" s="31"/>
      <c r="F388" s="66"/>
      <c r="G388" s="66"/>
      <c r="H388" s="31"/>
      <c r="I388" s="31"/>
    </row>
    <row r="389" spans="1:9">
      <c r="A389" s="31"/>
      <c r="B389" s="56"/>
      <c r="C389" s="55"/>
      <c r="D389" s="55"/>
      <c r="E389" s="31"/>
      <c r="F389" s="66"/>
      <c r="G389" s="66"/>
      <c r="H389" s="31"/>
      <c r="I389" s="31"/>
    </row>
    <row r="390" spans="1:9">
      <c r="A390" s="31"/>
      <c r="B390" s="56"/>
      <c r="C390" s="55"/>
      <c r="D390" s="55"/>
      <c r="E390" s="31"/>
      <c r="F390" s="66"/>
      <c r="G390" s="66"/>
      <c r="H390" s="31"/>
      <c r="I390" s="31"/>
    </row>
    <row r="391" spans="1:9">
      <c r="A391" s="31"/>
      <c r="B391" s="56"/>
      <c r="C391" s="55"/>
      <c r="D391" s="55"/>
      <c r="E391" s="31"/>
      <c r="F391" s="66"/>
      <c r="G391" s="66"/>
      <c r="H391" s="31"/>
      <c r="I391" s="31"/>
    </row>
    <row r="392" spans="1:9">
      <c r="A392" s="31"/>
      <c r="B392" s="56"/>
      <c r="C392" s="55"/>
      <c r="D392" s="55"/>
      <c r="E392" s="31"/>
      <c r="F392" s="66"/>
      <c r="G392" s="66"/>
      <c r="H392" s="31"/>
      <c r="I392" s="31"/>
    </row>
    <row r="393" spans="1:9">
      <c r="A393" s="31"/>
      <c r="B393" s="56"/>
      <c r="C393" s="55"/>
      <c r="D393" s="55"/>
      <c r="E393" s="31"/>
      <c r="F393" s="66"/>
      <c r="G393" s="66"/>
      <c r="H393" s="31"/>
      <c r="I393" s="31"/>
    </row>
    <row r="394" spans="1:9">
      <c r="A394" s="31"/>
      <c r="B394" s="56"/>
      <c r="C394" s="55"/>
      <c r="D394" s="55"/>
      <c r="E394" s="31"/>
      <c r="F394" s="66"/>
      <c r="G394" s="66"/>
      <c r="H394" s="31"/>
      <c r="I394" s="31"/>
    </row>
    <row r="395" spans="1:9">
      <c r="A395" s="31"/>
      <c r="B395" s="56"/>
      <c r="C395" s="55"/>
      <c r="D395" s="55"/>
      <c r="E395" s="31"/>
      <c r="F395" s="66"/>
      <c r="G395" s="66"/>
      <c r="H395" s="31"/>
      <c r="I395" s="31"/>
    </row>
    <row r="396" spans="1:9">
      <c r="A396" s="31"/>
      <c r="B396" s="56"/>
      <c r="C396" s="55"/>
      <c r="D396" s="55"/>
      <c r="E396" s="31"/>
      <c r="F396" s="66"/>
      <c r="G396" s="66"/>
      <c r="H396" s="31"/>
      <c r="I396" s="31"/>
    </row>
    <row r="397" spans="1:9">
      <c r="A397" s="31"/>
      <c r="B397" s="56"/>
      <c r="C397" s="55"/>
      <c r="D397" s="55"/>
      <c r="E397" s="31"/>
      <c r="F397" s="66"/>
      <c r="G397" s="66"/>
      <c r="H397" s="31"/>
      <c r="I397" s="31"/>
    </row>
    <row r="398" spans="1:9">
      <c r="A398" s="31"/>
      <c r="B398" s="56"/>
      <c r="C398" s="55"/>
      <c r="D398" s="55"/>
      <c r="E398" s="31"/>
      <c r="F398" s="66"/>
      <c r="G398" s="66"/>
      <c r="H398" s="31"/>
      <c r="I398" s="31"/>
    </row>
    <row r="399" spans="1:9">
      <c r="A399" s="31"/>
      <c r="B399" s="56"/>
      <c r="C399" s="55"/>
      <c r="D399" s="55"/>
      <c r="E399" s="31"/>
      <c r="F399" s="66"/>
      <c r="G399" s="66"/>
      <c r="H399" s="31"/>
      <c r="I399" s="31"/>
    </row>
    <row r="400" spans="1:9">
      <c r="A400" s="31"/>
      <c r="B400" s="56"/>
      <c r="C400" s="55"/>
      <c r="D400" s="55"/>
      <c r="E400" s="31"/>
      <c r="F400" s="66"/>
      <c r="G400" s="66"/>
      <c r="H400" s="31"/>
      <c r="I400" s="31"/>
    </row>
    <row r="401" spans="1:9">
      <c r="A401" s="31"/>
      <c r="B401" s="56"/>
      <c r="C401" s="55"/>
      <c r="D401" s="55"/>
      <c r="E401" s="31"/>
      <c r="F401" s="66"/>
      <c r="G401" s="66"/>
      <c r="H401" s="31"/>
      <c r="I401" s="31"/>
    </row>
    <row r="402" spans="1:9">
      <c r="A402" s="31"/>
      <c r="B402" s="56"/>
      <c r="C402" s="55"/>
      <c r="D402" s="55"/>
      <c r="E402" s="31"/>
      <c r="F402" s="66"/>
      <c r="G402" s="66"/>
      <c r="H402" s="31"/>
      <c r="I402" s="31"/>
    </row>
    <row r="403" spans="1:9">
      <c r="A403" s="31"/>
      <c r="B403" s="56"/>
      <c r="C403" s="55"/>
      <c r="D403" s="55"/>
      <c r="E403" s="31"/>
      <c r="F403" s="66"/>
      <c r="G403" s="66"/>
      <c r="H403" s="31"/>
      <c r="I403" s="31"/>
    </row>
    <row r="404" spans="1:9">
      <c r="A404" s="31"/>
      <c r="B404" s="56"/>
      <c r="C404" s="55"/>
      <c r="D404" s="55"/>
      <c r="E404" s="31"/>
      <c r="F404" s="66"/>
      <c r="G404" s="66"/>
      <c r="H404" s="31"/>
      <c r="I404" s="31"/>
    </row>
    <row r="405" spans="1:9">
      <c r="A405" s="31"/>
      <c r="B405" s="56"/>
      <c r="C405" s="55"/>
      <c r="D405" s="55"/>
      <c r="E405" s="31"/>
      <c r="F405" s="66"/>
      <c r="G405" s="66"/>
      <c r="H405" s="31"/>
      <c r="I405" s="31"/>
    </row>
    <row r="406" spans="1:9">
      <c r="A406" s="31"/>
      <c r="B406" s="56"/>
      <c r="C406" s="55"/>
      <c r="D406" s="55"/>
      <c r="E406" s="31"/>
      <c r="F406" s="66"/>
      <c r="G406" s="66"/>
      <c r="H406" s="31"/>
      <c r="I406" s="31"/>
    </row>
    <row r="407" spans="1:9">
      <c r="A407" s="31"/>
      <c r="B407" s="56"/>
      <c r="C407" s="55"/>
      <c r="D407" s="55"/>
      <c r="E407" s="31"/>
      <c r="F407" s="66"/>
      <c r="G407" s="66"/>
      <c r="H407" s="31"/>
      <c r="I407" s="31"/>
    </row>
    <row r="408" spans="1:9">
      <c r="A408" s="31"/>
      <c r="B408" s="56"/>
      <c r="C408" s="55"/>
      <c r="D408" s="55"/>
      <c r="E408" s="31"/>
      <c r="F408" s="66"/>
      <c r="G408" s="66"/>
      <c r="H408" s="31"/>
      <c r="I408" s="31"/>
    </row>
    <row r="409" spans="1:9">
      <c r="A409" s="31"/>
      <c r="B409" s="56"/>
      <c r="C409" s="55"/>
      <c r="D409" s="55"/>
      <c r="E409" s="31"/>
      <c r="F409" s="66"/>
      <c r="G409" s="66"/>
      <c r="H409" s="31"/>
      <c r="I409" s="31"/>
    </row>
    <row r="410" spans="1:9">
      <c r="A410" s="31"/>
      <c r="B410" s="56"/>
      <c r="C410" s="55"/>
      <c r="D410" s="55"/>
      <c r="E410" s="31"/>
      <c r="F410" s="66"/>
      <c r="G410" s="66"/>
      <c r="H410" s="31"/>
      <c r="I410" s="31"/>
    </row>
    <row r="411" spans="1:9">
      <c r="A411" s="31"/>
      <c r="B411" s="56"/>
      <c r="C411" s="55"/>
      <c r="D411" s="55"/>
      <c r="E411" s="31"/>
      <c r="F411" s="66"/>
      <c r="G411" s="66"/>
      <c r="H411" s="31"/>
      <c r="I411" s="31"/>
    </row>
    <row r="412" spans="1:9">
      <c r="A412" s="31"/>
      <c r="B412" s="56"/>
      <c r="C412" s="55"/>
      <c r="D412" s="55"/>
      <c r="E412" s="31"/>
      <c r="F412" s="66"/>
      <c r="G412" s="66"/>
      <c r="H412" s="31"/>
      <c r="I412" s="31"/>
    </row>
    <row r="413" spans="1:9">
      <c r="A413" s="31"/>
      <c r="B413" s="56"/>
      <c r="C413" s="55"/>
      <c r="D413" s="55"/>
      <c r="E413" s="31"/>
      <c r="F413" s="66"/>
      <c r="G413" s="66"/>
      <c r="H413" s="31"/>
      <c r="I413" s="31"/>
    </row>
    <row r="414" spans="1:9">
      <c r="A414" s="31"/>
      <c r="B414" s="56"/>
      <c r="C414" s="55"/>
      <c r="D414" s="55"/>
      <c r="E414" s="31"/>
      <c r="F414" s="66"/>
      <c r="G414" s="66"/>
      <c r="H414" s="31"/>
      <c r="I414" s="31"/>
    </row>
    <row r="415" spans="1:9">
      <c r="A415" s="31"/>
      <c r="B415" s="56"/>
      <c r="C415" s="55"/>
      <c r="D415" s="55"/>
      <c r="E415" s="31"/>
      <c r="F415" s="66"/>
      <c r="G415" s="66"/>
      <c r="H415" s="31"/>
      <c r="I415" s="31"/>
    </row>
    <row r="416" spans="1:9">
      <c r="A416" s="31"/>
      <c r="B416" s="56"/>
      <c r="C416" s="55"/>
      <c r="D416" s="55"/>
      <c r="E416" s="31"/>
      <c r="F416" s="66"/>
      <c r="G416" s="66"/>
      <c r="H416" s="31"/>
      <c r="I416" s="31"/>
    </row>
    <row r="417" spans="1:9">
      <c r="A417" s="31"/>
      <c r="B417" s="56"/>
      <c r="C417" s="55"/>
      <c r="D417" s="55"/>
      <c r="E417" s="31"/>
      <c r="F417" s="66"/>
      <c r="G417" s="66"/>
      <c r="H417" s="31"/>
      <c r="I417" s="31"/>
    </row>
    <row r="418" spans="1:9">
      <c r="A418" s="31"/>
      <c r="B418" s="56"/>
      <c r="C418" s="55"/>
      <c r="D418" s="55"/>
      <c r="E418" s="31"/>
      <c r="F418" s="66"/>
      <c r="G418" s="66"/>
      <c r="H418" s="31"/>
      <c r="I418" s="31"/>
    </row>
    <row r="419" spans="1:9">
      <c r="A419" s="31"/>
      <c r="B419" s="56"/>
      <c r="C419" s="55"/>
      <c r="D419" s="55"/>
      <c r="E419" s="31"/>
      <c r="F419" s="66"/>
      <c r="G419" s="66"/>
      <c r="H419" s="31"/>
      <c r="I419" s="31"/>
    </row>
    <row r="420" spans="1:9">
      <c r="A420" s="31"/>
      <c r="B420" s="56"/>
      <c r="C420" s="55"/>
      <c r="D420" s="55"/>
      <c r="E420" s="31"/>
      <c r="F420" s="66"/>
      <c r="G420" s="66"/>
      <c r="H420" s="31"/>
      <c r="I420" s="31"/>
    </row>
    <row r="421" spans="1:9">
      <c r="A421" s="31"/>
      <c r="B421" s="56"/>
      <c r="C421" s="55"/>
      <c r="D421" s="55"/>
      <c r="E421" s="31"/>
      <c r="F421" s="66"/>
      <c r="G421" s="66"/>
      <c r="H421" s="31"/>
      <c r="I421" s="31"/>
    </row>
    <row r="422" spans="1:9">
      <c r="A422" s="31"/>
      <c r="B422" s="56"/>
      <c r="C422" s="55"/>
      <c r="D422" s="55"/>
      <c r="E422" s="31"/>
      <c r="F422" s="66"/>
      <c r="G422" s="66"/>
      <c r="H422" s="31"/>
      <c r="I422" s="31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9106-AC11-4912-9A6B-CFFFEA27984D}">
  <sheetPr>
    <tabColor rgb="FF00B050"/>
  </sheetPr>
  <dimension ref="A1:I242"/>
  <sheetViews>
    <sheetView view="pageLayout" topLeftCell="A238" zoomScale="130" zoomScaleNormal="130" zoomScalePageLayoutView="130" workbookViewId="0">
      <selection activeCell="C241" sqref="C241"/>
    </sheetView>
  </sheetViews>
  <sheetFormatPr defaultColWidth="9" defaultRowHeight="24"/>
  <cols>
    <col min="1" max="1" width="5.75" style="15" customWidth="1"/>
    <col min="2" max="2" width="20.625" style="148" customWidth="1"/>
    <col min="3" max="3" width="13.25" style="18" customWidth="1"/>
    <col min="4" max="4" width="12.875" style="18" customWidth="1"/>
    <col min="5" max="5" width="12.375" style="15" customWidth="1"/>
    <col min="6" max="7" width="20.5" style="45" bestFit="1" customWidth="1"/>
    <col min="8" max="8" width="13.625" style="49" customWidth="1"/>
    <col min="9" max="9" width="23.12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65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58" customFormat="1" ht="15.75">
      <c r="A6" s="62"/>
      <c r="B6" s="129" t="s">
        <v>58</v>
      </c>
      <c r="C6" s="65"/>
      <c r="D6" s="65"/>
      <c r="E6" s="37"/>
      <c r="F6" s="38"/>
      <c r="G6" s="38"/>
      <c r="H6" s="37"/>
      <c r="I6" s="38"/>
    </row>
    <row r="7" spans="1:9" s="58" customFormat="1" ht="78.75">
      <c r="A7" s="62">
        <v>1</v>
      </c>
      <c r="B7" s="90" t="s">
        <v>981</v>
      </c>
      <c r="C7" s="65">
        <v>5000</v>
      </c>
      <c r="D7" s="65">
        <v>5000</v>
      </c>
      <c r="E7" s="62" t="s">
        <v>75</v>
      </c>
      <c r="F7" s="97" t="s">
        <v>982</v>
      </c>
      <c r="G7" s="97" t="s">
        <v>982</v>
      </c>
      <c r="H7" s="62" t="s">
        <v>983</v>
      </c>
      <c r="I7" s="97" t="s">
        <v>984</v>
      </c>
    </row>
    <row r="8" spans="1:9" s="58" customFormat="1" ht="31.5">
      <c r="A8" s="271">
        <v>2</v>
      </c>
      <c r="B8" s="90" t="s">
        <v>985</v>
      </c>
      <c r="C8" s="65">
        <v>15500</v>
      </c>
      <c r="D8" s="65">
        <v>15500</v>
      </c>
      <c r="E8" s="62" t="s">
        <v>75</v>
      </c>
      <c r="F8" s="97" t="s">
        <v>986</v>
      </c>
      <c r="G8" s="97" t="s">
        <v>986</v>
      </c>
      <c r="H8" s="62" t="s">
        <v>987</v>
      </c>
      <c r="I8" s="97" t="s">
        <v>988</v>
      </c>
    </row>
    <row r="9" spans="1:9" s="58" customFormat="1" ht="31.5">
      <c r="A9" s="62">
        <v>3</v>
      </c>
      <c r="B9" s="90" t="s">
        <v>985</v>
      </c>
      <c r="C9" s="65">
        <v>15500</v>
      </c>
      <c r="D9" s="65">
        <v>15500</v>
      </c>
      <c r="E9" s="62" t="s">
        <v>75</v>
      </c>
      <c r="F9" s="97" t="s">
        <v>986</v>
      </c>
      <c r="G9" s="97" t="s">
        <v>986</v>
      </c>
      <c r="H9" s="62" t="s">
        <v>987</v>
      </c>
      <c r="I9" s="97" t="s">
        <v>989</v>
      </c>
    </row>
    <row r="10" spans="1:9" s="58" customFormat="1" ht="31.5">
      <c r="A10" s="271">
        <v>4</v>
      </c>
      <c r="B10" s="90" t="s">
        <v>985</v>
      </c>
      <c r="C10" s="65">
        <v>36400</v>
      </c>
      <c r="D10" s="65">
        <v>36400</v>
      </c>
      <c r="E10" s="62" t="s">
        <v>75</v>
      </c>
      <c r="F10" s="97" t="s">
        <v>986</v>
      </c>
      <c r="G10" s="97" t="s">
        <v>986</v>
      </c>
      <c r="H10" s="62" t="s">
        <v>987</v>
      </c>
      <c r="I10" s="97" t="s">
        <v>990</v>
      </c>
    </row>
    <row r="11" spans="1:9" s="58" customFormat="1" ht="31.5">
      <c r="A11" s="62">
        <v>5</v>
      </c>
      <c r="B11" s="90" t="s">
        <v>985</v>
      </c>
      <c r="C11" s="65">
        <v>18200</v>
      </c>
      <c r="D11" s="65">
        <v>18200</v>
      </c>
      <c r="E11" s="62" t="s">
        <v>75</v>
      </c>
      <c r="F11" s="97" t="s">
        <v>986</v>
      </c>
      <c r="G11" s="97" t="s">
        <v>986</v>
      </c>
      <c r="H11" s="62" t="s">
        <v>987</v>
      </c>
      <c r="I11" s="97" t="s">
        <v>991</v>
      </c>
    </row>
    <row r="12" spans="1:9" s="58" customFormat="1" ht="31.5">
      <c r="A12" s="271">
        <v>6</v>
      </c>
      <c r="B12" s="90" t="s">
        <v>985</v>
      </c>
      <c r="C12" s="65">
        <v>20600</v>
      </c>
      <c r="D12" s="65">
        <v>20600</v>
      </c>
      <c r="E12" s="62" t="s">
        <v>75</v>
      </c>
      <c r="F12" s="97" t="s">
        <v>986</v>
      </c>
      <c r="G12" s="97" t="s">
        <v>986</v>
      </c>
      <c r="H12" s="62" t="s">
        <v>987</v>
      </c>
      <c r="I12" s="97" t="s">
        <v>992</v>
      </c>
    </row>
    <row r="13" spans="1:9" s="58" customFormat="1" ht="31.5">
      <c r="A13" s="62">
        <v>7</v>
      </c>
      <c r="B13" s="90" t="s">
        <v>993</v>
      </c>
      <c r="C13" s="65">
        <v>12000</v>
      </c>
      <c r="D13" s="65">
        <v>12000</v>
      </c>
      <c r="E13" s="62" t="s">
        <v>75</v>
      </c>
      <c r="F13" s="219" t="s">
        <v>994</v>
      </c>
      <c r="G13" s="219" t="s">
        <v>994</v>
      </c>
      <c r="H13" s="62" t="s">
        <v>987</v>
      </c>
      <c r="I13" s="97" t="s">
        <v>995</v>
      </c>
    </row>
    <row r="14" spans="1:9" s="58" customFormat="1" ht="31.5">
      <c r="A14" s="271">
        <v>8</v>
      </c>
      <c r="B14" s="115" t="s">
        <v>996</v>
      </c>
      <c r="C14" s="117">
        <v>38900</v>
      </c>
      <c r="D14" s="117">
        <v>38900</v>
      </c>
      <c r="E14" s="114" t="s">
        <v>75</v>
      </c>
      <c r="F14" s="186" t="s">
        <v>997</v>
      </c>
      <c r="G14" s="186" t="s">
        <v>997</v>
      </c>
      <c r="H14" s="114" t="s">
        <v>998</v>
      </c>
      <c r="I14" s="186" t="s">
        <v>999</v>
      </c>
    </row>
    <row r="15" spans="1:9" s="58" customFormat="1" ht="31.5">
      <c r="A15" s="62">
        <v>9</v>
      </c>
      <c r="B15" s="115" t="s">
        <v>1000</v>
      </c>
      <c r="C15" s="117">
        <v>20625</v>
      </c>
      <c r="D15" s="117">
        <v>20625</v>
      </c>
      <c r="E15" s="114" t="s">
        <v>75</v>
      </c>
      <c r="F15" s="186" t="s">
        <v>1001</v>
      </c>
      <c r="G15" s="186" t="s">
        <v>1001</v>
      </c>
      <c r="H15" s="114" t="s">
        <v>998</v>
      </c>
      <c r="I15" s="186" t="s">
        <v>1002</v>
      </c>
    </row>
    <row r="16" spans="1:9" s="58" customFormat="1" ht="31.5">
      <c r="A16" s="271">
        <v>10</v>
      </c>
      <c r="B16" s="115" t="s">
        <v>1003</v>
      </c>
      <c r="C16" s="117">
        <v>45500</v>
      </c>
      <c r="D16" s="117">
        <v>45500</v>
      </c>
      <c r="E16" s="162" t="s">
        <v>75</v>
      </c>
      <c r="F16" s="174" t="s">
        <v>1004</v>
      </c>
      <c r="G16" s="174" t="s">
        <v>1004</v>
      </c>
      <c r="H16" s="114" t="s">
        <v>998</v>
      </c>
      <c r="I16" s="186" t="s">
        <v>1005</v>
      </c>
    </row>
    <row r="17" spans="1:9" s="58" customFormat="1" ht="31.5">
      <c r="A17" s="62">
        <v>11</v>
      </c>
      <c r="B17" s="115" t="s">
        <v>1006</v>
      </c>
      <c r="C17" s="117">
        <v>38875</v>
      </c>
      <c r="D17" s="117">
        <v>38875</v>
      </c>
      <c r="E17" s="114" t="s">
        <v>75</v>
      </c>
      <c r="F17" s="186" t="s">
        <v>1007</v>
      </c>
      <c r="G17" s="186" t="s">
        <v>1007</v>
      </c>
      <c r="H17" s="114" t="s">
        <v>998</v>
      </c>
      <c r="I17" s="186" t="s">
        <v>1008</v>
      </c>
    </row>
    <row r="18" spans="1:9" s="58" customFormat="1" ht="31.5">
      <c r="A18" s="271">
        <v>12</v>
      </c>
      <c r="B18" s="115" t="s">
        <v>1000</v>
      </c>
      <c r="C18" s="117">
        <v>20625</v>
      </c>
      <c r="D18" s="117">
        <v>20625</v>
      </c>
      <c r="E18" s="114" t="s">
        <v>75</v>
      </c>
      <c r="F18" s="186" t="s">
        <v>1001</v>
      </c>
      <c r="G18" s="186" t="s">
        <v>1001</v>
      </c>
      <c r="H18" s="114" t="s">
        <v>998</v>
      </c>
      <c r="I18" s="186" t="s">
        <v>1009</v>
      </c>
    </row>
    <row r="19" spans="1:9" s="58" customFormat="1" ht="31.5">
      <c r="A19" s="62">
        <v>13</v>
      </c>
      <c r="B19" s="90" t="s">
        <v>1010</v>
      </c>
      <c r="C19" s="65">
        <v>27335</v>
      </c>
      <c r="D19" s="65">
        <v>27335</v>
      </c>
      <c r="E19" s="62" t="s">
        <v>75</v>
      </c>
      <c r="F19" s="97" t="s">
        <v>1011</v>
      </c>
      <c r="G19" s="97" t="s">
        <v>1011</v>
      </c>
      <c r="H19" s="62" t="s">
        <v>998</v>
      </c>
      <c r="I19" s="97" t="s">
        <v>1012</v>
      </c>
    </row>
    <row r="20" spans="1:9" s="58" customFormat="1" ht="31.5">
      <c r="A20" s="271">
        <v>14</v>
      </c>
      <c r="B20" s="115" t="s">
        <v>1013</v>
      </c>
      <c r="C20" s="117">
        <v>20500</v>
      </c>
      <c r="D20" s="117">
        <v>20500</v>
      </c>
      <c r="E20" s="114" t="s">
        <v>75</v>
      </c>
      <c r="F20" s="186" t="s">
        <v>1014</v>
      </c>
      <c r="G20" s="186" t="s">
        <v>1014</v>
      </c>
      <c r="H20" s="114" t="s">
        <v>998</v>
      </c>
      <c r="I20" s="186" t="s">
        <v>1015</v>
      </c>
    </row>
    <row r="21" spans="1:9" s="58" customFormat="1" ht="31.5">
      <c r="A21" s="62">
        <v>15</v>
      </c>
      <c r="B21" s="90" t="str">
        <f>'[1]จัดซื้อ ก.พ. 69'!B9</f>
        <v>จัดซื้อวัสดุการเกษตร จำนวน 7 รายการ</v>
      </c>
      <c r="C21" s="65">
        <f>'[1]จัดซื้อ ก.พ. 69'!C9</f>
        <v>6000</v>
      </c>
      <c r="D21" s="65">
        <f>'[1]จัดซื้อ ก.พ. 69'!D9</f>
        <v>6000</v>
      </c>
      <c r="E21" s="62" t="str">
        <f>'[1]จัดซื้อ ก.พ. 69'!E9</f>
        <v>เฉพาะเจาะจง</v>
      </c>
      <c r="F21" s="97" t="str">
        <f>'[1]จัดซื้อ ก.พ. 69'!F9</f>
        <v>สมฤดีการค้า 6,000 บาท</v>
      </c>
      <c r="G21" s="97" t="str">
        <f>'[1]จัดซื้อ ก.พ. 69'!G9</f>
        <v>สมฤดีการค้า 6,000 บาท</v>
      </c>
      <c r="H21" s="62" t="str">
        <f>'[1]จัดซื้อ ก.พ. 69'!H9</f>
        <v>เป็นราคาต่อรองต่ำสุด</v>
      </c>
      <c r="I21" s="97" t="str">
        <f>'[1]จัดซื้อ ก.พ. 69'!I9</f>
        <v>ทส 1621.80503/1/2569 ลว. 28 พฤศจิกายน 2568</v>
      </c>
    </row>
    <row r="22" spans="1:9" s="58" customFormat="1" ht="31.5">
      <c r="A22" s="271">
        <v>16</v>
      </c>
      <c r="B22" s="90" t="str">
        <f>'[1]จัดซื้อ ก.พ. 69'!B10</f>
        <v>จัดซื้อวัสดุการเกษตร จำนวน 10 รายการ</v>
      </c>
      <c r="C22" s="65">
        <f>'[1]จัดซื้อ ก.พ. 69'!C10</f>
        <v>38900</v>
      </c>
      <c r="D22" s="65">
        <f>'[1]จัดซื้อ ก.พ. 69'!D10</f>
        <v>38900</v>
      </c>
      <c r="E22" s="62" t="str">
        <f>'[1]จัดซื้อ ก.พ. 69'!E10</f>
        <v>เฉพาะเจาะจง</v>
      </c>
      <c r="F22" s="97" t="str">
        <f>'[1]จัดซื้อ ก.พ. 69'!F10</f>
        <v>สมฤดีการค้า 38,900 บาท</v>
      </c>
      <c r="G22" s="97" t="str">
        <f>'[1]จัดซื้อ ก.พ. 69'!G10</f>
        <v>สมฤดีการค้า 38,900 บาท</v>
      </c>
      <c r="H22" s="62" t="str">
        <f>'[1]จัดซื้อ ก.พ. 69'!H10</f>
        <v>เป็นราคาต่อรองต่ำสุด</v>
      </c>
      <c r="I22" s="97" t="str">
        <f>'[1]จัดซื้อ ก.พ. 69'!I10</f>
        <v>ทส 1621.80503/2/2569 ลว. 28 พฤศจิกายน 2568</v>
      </c>
    </row>
    <row r="23" spans="1:9" s="58" customFormat="1" ht="31.5">
      <c r="A23" s="62">
        <v>17</v>
      </c>
      <c r="B23" s="90" t="str">
        <f>'[1]จัดซื้อ ก.พ. 69'!B11</f>
        <v>จัดซื้อวัสดุการเกษตร จำนวน 8 รายการ</v>
      </c>
      <c r="C23" s="65">
        <f>'[1]จัดซื้อ ก.พ. 69'!C11</f>
        <v>45500</v>
      </c>
      <c r="D23" s="65">
        <f>'[1]จัดซื้อ ก.พ. 69'!D11</f>
        <v>45500</v>
      </c>
      <c r="E23" s="62" t="str">
        <f>'[1]จัดซื้อ ก.พ. 69'!E11</f>
        <v>เฉพาะเจาะจง</v>
      </c>
      <c r="F23" s="97" t="str">
        <f>'[1]จัดซื้อ ก.พ. 69'!F11</f>
        <v>สมฤดีการค้า 45,500 บาท</v>
      </c>
      <c r="G23" s="97" t="str">
        <f>'[1]จัดซื้อ ก.พ. 69'!G11</f>
        <v>สมฤดีการค้า 45,500 บาท</v>
      </c>
      <c r="H23" s="62" t="str">
        <f>'[1]จัดซื้อ ก.พ. 69'!H11</f>
        <v>เป็นราคาต่อรองต่ำสุด</v>
      </c>
      <c r="I23" s="97" t="str">
        <f>'[1]จัดซื้อ ก.พ. 69'!I11</f>
        <v>ทส 1621.80503/3/2569 ลว. 28 พฤศจิกายน 2568</v>
      </c>
    </row>
    <row r="24" spans="1:9" s="58" customFormat="1" ht="31.5">
      <c r="A24" s="271">
        <v>18</v>
      </c>
      <c r="B24" s="90" t="s">
        <v>443</v>
      </c>
      <c r="C24" s="65">
        <v>9610</v>
      </c>
      <c r="D24" s="65">
        <v>9610</v>
      </c>
      <c r="E24" s="62" t="s">
        <v>142</v>
      </c>
      <c r="F24" s="97" t="s">
        <v>1092</v>
      </c>
      <c r="G24" s="97" t="s">
        <v>1092</v>
      </c>
      <c r="H24" s="62" t="s">
        <v>1091</v>
      </c>
      <c r="I24" s="62" t="s">
        <v>648</v>
      </c>
    </row>
    <row r="25" spans="1:9" s="58" customFormat="1" ht="31.5">
      <c r="A25" s="62">
        <v>19</v>
      </c>
      <c r="B25" s="90" t="s">
        <v>443</v>
      </c>
      <c r="C25" s="65">
        <v>21337</v>
      </c>
      <c r="D25" s="65">
        <v>21337</v>
      </c>
      <c r="E25" s="62" t="s">
        <v>142</v>
      </c>
      <c r="F25" s="97" t="s">
        <v>1093</v>
      </c>
      <c r="G25" s="97" t="s">
        <v>1093</v>
      </c>
      <c r="H25" s="62" t="s">
        <v>1091</v>
      </c>
      <c r="I25" s="62" t="s">
        <v>648</v>
      </c>
    </row>
    <row r="26" spans="1:9" s="58" customFormat="1" ht="63">
      <c r="A26" s="271">
        <v>20</v>
      </c>
      <c r="B26" s="90" t="s">
        <v>1179</v>
      </c>
      <c r="C26" s="65">
        <v>1200</v>
      </c>
      <c r="D26" s="65">
        <v>1200</v>
      </c>
      <c r="E26" s="62" t="s">
        <v>1153</v>
      </c>
      <c r="F26" s="97" t="s">
        <v>1176</v>
      </c>
      <c r="G26" s="97" t="s">
        <v>1177</v>
      </c>
      <c r="H26" s="275" t="s">
        <v>1155</v>
      </c>
      <c r="I26" s="97" t="s">
        <v>1178</v>
      </c>
    </row>
    <row r="27" spans="1:9" s="58" customFormat="1" ht="31.5">
      <c r="A27" s="62">
        <v>21</v>
      </c>
      <c r="B27" s="281" t="s">
        <v>1180</v>
      </c>
      <c r="C27" s="287">
        <v>24000</v>
      </c>
      <c r="D27" s="287">
        <v>24000</v>
      </c>
      <c r="E27" s="283" t="s">
        <v>75</v>
      </c>
      <c r="F27" s="285" t="s">
        <v>1181</v>
      </c>
      <c r="G27" s="285" t="s">
        <v>1181</v>
      </c>
      <c r="H27" s="283" t="s">
        <v>1182</v>
      </c>
      <c r="I27" s="285" t="s">
        <v>1183</v>
      </c>
    </row>
    <row r="28" spans="1:9" s="58" customFormat="1" ht="31.5">
      <c r="A28" s="271">
        <v>22</v>
      </c>
      <c r="B28" s="281" t="s">
        <v>1180</v>
      </c>
      <c r="C28" s="287">
        <v>24000</v>
      </c>
      <c r="D28" s="287">
        <v>24000</v>
      </c>
      <c r="E28" s="283" t="s">
        <v>75</v>
      </c>
      <c r="F28" s="285" t="s">
        <v>1181</v>
      </c>
      <c r="G28" s="285" t="s">
        <v>1181</v>
      </c>
      <c r="H28" s="283" t="s">
        <v>1182</v>
      </c>
      <c r="I28" s="285" t="s">
        <v>1183</v>
      </c>
    </row>
    <row r="29" spans="1:9" s="58" customFormat="1" ht="31.5">
      <c r="A29" s="62">
        <v>23</v>
      </c>
      <c r="B29" s="281" t="s">
        <v>1180</v>
      </c>
      <c r="C29" s="287">
        <v>24000</v>
      </c>
      <c r="D29" s="287">
        <v>24000</v>
      </c>
      <c r="E29" s="283" t="s">
        <v>75</v>
      </c>
      <c r="F29" s="285" t="s">
        <v>1181</v>
      </c>
      <c r="G29" s="285" t="s">
        <v>1181</v>
      </c>
      <c r="H29" s="283" t="s">
        <v>1182</v>
      </c>
      <c r="I29" s="285" t="s">
        <v>1183</v>
      </c>
    </row>
    <row r="30" spans="1:9" s="58" customFormat="1" ht="31.5">
      <c r="A30" s="271">
        <v>24</v>
      </c>
      <c r="B30" s="281" t="s">
        <v>1180</v>
      </c>
      <c r="C30" s="287">
        <v>24000</v>
      </c>
      <c r="D30" s="287">
        <v>24000</v>
      </c>
      <c r="E30" s="283" t="s">
        <v>75</v>
      </c>
      <c r="F30" s="285" t="s">
        <v>1181</v>
      </c>
      <c r="G30" s="285" t="s">
        <v>1181</v>
      </c>
      <c r="H30" s="283" t="s">
        <v>1182</v>
      </c>
      <c r="I30" s="285" t="s">
        <v>1183</v>
      </c>
    </row>
    <row r="31" spans="1:9" s="58" customFormat="1" ht="31.5">
      <c r="A31" s="62">
        <v>25</v>
      </c>
      <c r="B31" s="281" t="s">
        <v>1180</v>
      </c>
      <c r="C31" s="287">
        <v>24000</v>
      </c>
      <c r="D31" s="287">
        <v>24000</v>
      </c>
      <c r="E31" s="283" t="s">
        <v>75</v>
      </c>
      <c r="F31" s="285" t="s">
        <v>1181</v>
      </c>
      <c r="G31" s="285" t="s">
        <v>1181</v>
      </c>
      <c r="H31" s="283" t="s">
        <v>1182</v>
      </c>
      <c r="I31" s="285" t="s">
        <v>1183</v>
      </c>
    </row>
    <row r="32" spans="1:9" s="58" customFormat="1" ht="31.5">
      <c r="A32" s="271">
        <v>26</v>
      </c>
      <c r="B32" s="281" t="s">
        <v>1180</v>
      </c>
      <c r="C32" s="287">
        <v>24000</v>
      </c>
      <c r="D32" s="287">
        <v>24000</v>
      </c>
      <c r="E32" s="283" t="s">
        <v>75</v>
      </c>
      <c r="F32" s="285" t="s">
        <v>1181</v>
      </c>
      <c r="G32" s="285" t="s">
        <v>1181</v>
      </c>
      <c r="H32" s="283" t="s">
        <v>1182</v>
      </c>
      <c r="I32" s="285" t="s">
        <v>1183</v>
      </c>
    </row>
    <row r="33" spans="1:9" s="58" customFormat="1" ht="31.5">
      <c r="A33" s="62">
        <v>27</v>
      </c>
      <c r="B33" s="281" t="s">
        <v>1180</v>
      </c>
      <c r="C33" s="287">
        <v>24000</v>
      </c>
      <c r="D33" s="287">
        <v>24000</v>
      </c>
      <c r="E33" s="283" t="s">
        <v>75</v>
      </c>
      <c r="F33" s="285" t="s">
        <v>1181</v>
      </c>
      <c r="G33" s="285" t="s">
        <v>1181</v>
      </c>
      <c r="H33" s="283" t="s">
        <v>1182</v>
      </c>
      <c r="I33" s="285" t="s">
        <v>1183</v>
      </c>
    </row>
    <row r="34" spans="1:9" s="58" customFormat="1" ht="31.5">
      <c r="A34" s="271">
        <v>28</v>
      </c>
      <c r="B34" s="281" t="s">
        <v>1184</v>
      </c>
      <c r="C34" s="287">
        <v>11650</v>
      </c>
      <c r="D34" s="287">
        <v>11650</v>
      </c>
      <c r="E34" s="283" t="s">
        <v>75</v>
      </c>
      <c r="F34" s="285" t="s">
        <v>1185</v>
      </c>
      <c r="G34" s="285" t="s">
        <v>1185</v>
      </c>
      <c r="H34" s="283" t="s">
        <v>1186</v>
      </c>
      <c r="I34" s="285" t="s">
        <v>1187</v>
      </c>
    </row>
    <row r="35" spans="1:9" s="58" customFormat="1" ht="31.5">
      <c r="A35" s="62">
        <v>29</v>
      </c>
      <c r="B35" s="281" t="s">
        <v>1188</v>
      </c>
      <c r="C35" s="287">
        <v>7700</v>
      </c>
      <c r="D35" s="287">
        <v>7700</v>
      </c>
      <c r="E35" s="283" t="s">
        <v>75</v>
      </c>
      <c r="F35" s="285" t="s">
        <v>1185</v>
      </c>
      <c r="G35" s="285" t="s">
        <v>1185</v>
      </c>
      <c r="H35" s="283" t="s">
        <v>1186</v>
      </c>
      <c r="I35" s="285" t="s">
        <v>1189</v>
      </c>
    </row>
    <row r="36" spans="1:9" s="58" customFormat="1" ht="31.5">
      <c r="A36" s="271">
        <v>30</v>
      </c>
      <c r="B36" s="281" t="s">
        <v>1190</v>
      </c>
      <c r="C36" s="287">
        <v>23300</v>
      </c>
      <c r="D36" s="287">
        <v>23300</v>
      </c>
      <c r="E36" s="283" t="s">
        <v>75</v>
      </c>
      <c r="F36" s="285" t="s">
        <v>1185</v>
      </c>
      <c r="G36" s="285" t="s">
        <v>1185</v>
      </c>
      <c r="H36" s="283" t="s">
        <v>1186</v>
      </c>
      <c r="I36" s="285" t="s">
        <v>1191</v>
      </c>
    </row>
    <row r="37" spans="1:9" s="58" customFormat="1" ht="31.5">
      <c r="A37" s="62">
        <v>31</v>
      </c>
      <c r="B37" s="281" t="s">
        <v>1192</v>
      </c>
      <c r="C37" s="287">
        <v>31100</v>
      </c>
      <c r="D37" s="287">
        <v>31100</v>
      </c>
      <c r="E37" s="283" t="s">
        <v>75</v>
      </c>
      <c r="F37" s="285" t="s">
        <v>1193</v>
      </c>
      <c r="G37" s="285" t="s">
        <v>1193</v>
      </c>
      <c r="H37" s="283" t="s">
        <v>1186</v>
      </c>
      <c r="I37" s="285" t="s">
        <v>1194</v>
      </c>
    </row>
    <row r="38" spans="1:9" s="58" customFormat="1" ht="31.5">
      <c r="A38" s="271">
        <v>32</v>
      </c>
      <c r="B38" s="281" t="s">
        <v>1190</v>
      </c>
      <c r="C38" s="287">
        <v>69675</v>
      </c>
      <c r="D38" s="287">
        <v>69675</v>
      </c>
      <c r="E38" s="283" t="s">
        <v>75</v>
      </c>
      <c r="F38" s="285" t="s">
        <v>1195</v>
      </c>
      <c r="G38" s="285" t="s">
        <v>1195</v>
      </c>
      <c r="H38" s="283" t="s">
        <v>1186</v>
      </c>
      <c r="I38" s="285" t="s">
        <v>1196</v>
      </c>
    </row>
    <row r="39" spans="1:9" s="58" customFormat="1" ht="31.5">
      <c r="A39" s="62">
        <v>33</v>
      </c>
      <c r="B39" s="281" t="s">
        <v>1192</v>
      </c>
      <c r="C39" s="287">
        <v>15520</v>
      </c>
      <c r="D39" s="287">
        <v>15520</v>
      </c>
      <c r="E39" s="283" t="s">
        <v>75</v>
      </c>
      <c r="F39" s="285" t="s">
        <v>1197</v>
      </c>
      <c r="G39" s="285" t="s">
        <v>1195</v>
      </c>
      <c r="H39" s="283" t="s">
        <v>1186</v>
      </c>
      <c r="I39" s="285" t="s">
        <v>1198</v>
      </c>
    </row>
    <row r="40" spans="1:9" s="58" customFormat="1" ht="31.5">
      <c r="A40" s="271">
        <v>34</v>
      </c>
      <c r="B40" s="281" t="s">
        <v>1199</v>
      </c>
      <c r="C40" s="287">
        <v>3830</v>
      </c>
      <c r="D40" s="287">
        <v>3830</v>
      </c>
      <c r="E40" s="283" t="s">
        <v>75</v>
      </c>
      <c r="F40" s="285" t="s">
        <v>1195</v>
      </c>
      <c r="G40" s="285" t="s">
        <v>1195</v>
      </c>
      <c r="H40" s="283" t="s">
        <v>1186</v>
      </c>
      <c r="I40" s="285" t="s">
        <v>1200</v>
      </c>
    </row>
    <row r="41" spans="1:9" s="58" customFormat="1" ht="31.5">
      <c r="A41" s="62">
        <v>35</v>
      </c>
      <c r="B41" s="281" t="s">
        <v>1201</v>
      </c>
      <c r="C41" s="287">
        <v>54600</v>
      </c>
      <c r="D41" s="287">
        <v>54600</v>
      </c>
      <c r="E41" s="283" t="s">
        <v>75</v>
      </c>
      <c r="F41" s="285" t="s">
        <v>1202</v>
      </c>
      <c r="G41" s="285" t="s">
        <v>1202</v>
      </c>
      <c r="H41" s="283" t="s">
        <v>1186</v>
      </c>
      <c r="I41" s="285" t="s">
        <v>1203</v>
      </c>
    </row>
    <row r="42" spans="1:9" s="58" customFormat="1" ht="31.5">
      <c r="A42" s="271">
        <v>36</v>
      </c>
      <c r="B42" s="281" t="s">
        <v>1192</v>
      </c>
      <c r="C42" s="287">
        <v>19200</v>
      </c>
      <c r="D42" s="287">
        <v>19200</v>
      </c>
      <c r="E42" s="283" t="s">
        <v>75</v>
      </c>
      <c r="F42" s="285" t="s">
        <v>1202</v>
      </c>
      <c r="G42" s="285" t="s">
        <v>1202</v>
      </c>
      <c r="H42" s="283" t="s">
        <v>1186</v>
      </c>
      <c r="I42" s="285" t="s">
        <v>1204</v>
      </c>
    </row>
    <row r="43" spans="1:9" s="58" customFormat="1" ht="31.5">
      <c r="A43" s="62">
        <v>37</v>
      </c>
      <c r="B43" s="281" t="s">
        <v>1201</v>
      </c>
      <c r="C43" s="287">
        <v>14350</v>
      </c>
      <c r="D43" s="287">
        <v>14350</v>
      </c>
      <c r="E43" s="283" t="s">
        <v>605</v>
      </c>
      <c r="F43" s="285" t="s">
        <v>1202</v>
      </c>
      <c r="G43" s="285" t="s">
        <v>1202</v>
      </c>
      <c r="H43" s="283" t="s">
        <v>1186</v>
      </c>
      <c r="I43" s="285" t="s">
        <v>1205</v>
      </c>
    </row>
    <row r="44" spans="1:9" s="58" customFormat="1" ht="47.25">
      <c r="A44" s="271">
        <v>38</v>
      </c>
      <c r="B44" s="281" t="s">
        <v>1206</v>
      </c>
      <c r="C44" s="287">
        <v>19630</v>
      </c>
      <c r="D44" s="287">
        <v>19630</v>
      </c>
      <c r="E44" s="283" t="s">
        <v>75</v>
      </c>
      <c r="F44" s="285" t="s">
        <v>1207</v>
      </c>
      <c r="G44" s="285" t="s">
        <v>1207</v>
      </c>
      <c r="H44" s="283" t="s">
        <v>1182</v>
      </c>
      <c r="I44" s="285" t="s">
        <v>1208</v>
      </c>
    </row>
    <row r="45" spans="1:9" s="58" customFormat="1" ht="31.5">
      <c r="A45" s="62">
        <v>39</v>
      </c>
      <c r="B45" s="281" t="s">
        <v>1206</v>
      </c>
      <c r="C45" s="287">
        <v>3462.5</v>
      </c>
      <c r="D45" s="288" t="s">
        <v>605</v>
      </c>
      <c r="E45" s="283" t="s">
        <v>75</v>
      </c>
      <c r="F45" s="285" t="s">
        <v>1209</v>
      </c>
      <c r="G45" s="285" t="s">
        <v>1209</v>
      </c>
      <c r="H45" s="283" t="s">
        <v>1182</v>
      </c>
      <c r="I45" s="285" t="s">
        <v>1210</v>
      </c>
    </row>
    <row r="46" spans="1:9" s="58" customFormat="1" ht="31.5">
      <c r="A46" s="271">
        <v>40</v>
      </c>
      <c r="B46" s="281" t="s">
        <v>1206</v>
      </c>
      <c r="C46" s="287">
        <v>98995</v>
      </c>
      <c r="D46" s="287">
        <v>98995</v>
      </c>
      <c r="E46" s="283" t="s">
        <v>75</v>
      </c>
      <c r="F46" s="285" t="s">
        <v>1211</v>
      </c>
      <c r="G46" s="285" t="s">
        <v>1211</v>
      </c>
      <c r="H46" s="283" t="s">
        <v>1182</v>
      </c>
      <c r="I46" s="285" t="s">
        <v>1212</v>
      </c>
    </row>
    <row r="47" spans="1:9" s="58" customFormat="1" ht="31.5">
      <c r="A47" s="62">
        <v>41</v>
      </c>
      <c r="B47" s="281" t="s">
        <v>397</v>
      </c>
      <c r="C47" s="287">
        <v>77800</v>
      </c>
      <c r="D47" s="287">
        <v>77800</v>
      </c>
      <c r="E47" s="283" t="s">
        <v>75</v>
      </c>
      <c r="F47" s="285" t="s">
        <v>1406</v>
      </c>
      <c r="G47" s="285" t="s">
        <v>1406</v>
      </c>
      <c r="H47" s="283" t="s">
        <v>998</v>
      </c>
      <c r="I47" s="285" t="s">
        <v>1213</v>
      </c>
    </row>
    <row r="48" spans="1:9" s="58" customFormat="1" ht="31.5">
      <c r="A48" s="271">
        <v>42</v>
      </c>
      <c r="B48" s="281" t="s">
        <v>397</v>
      </c>
      <c r="C48" s="287">
        <v>46925</v>
      </c>
      <c r="D48" s="287">
        <v>46925</v>
      </c>
      <c r="E48" s="283" t="s">
        <v>75</v>
      </c>
      <c r="F48" s="285" t="s">
        <v>1214</v>
      </c>
      <c r="G48" s="285" t="s">
        <v>1214</v>
      </c>
      <c r="H48" s="283" t="s">
        <v>998</v>
      </c>
      <c r="I48" s="285" t="s">
        <v>1215</v>
      </c>
    </row>
    <row r="49" spans="1:9" s="58" customFormat="1" ht="15.75">
      <c r="A49" s="62">
        <v>43</v>
      </c>
      <c r="B49" s="282" t="s">
        <v>397</v>
      </c>
      <c r="C49" s="289">
        <v>2130</v>
      </c>
      <c r="D49" s="289">
        <v>2130</v>
      </c>
      <c r="E49" s="284" t="s">
        <v>75</v>
      </c>
      <c r="F49" s="286" t="s">
        <v>1214</v>
      </c>
      <c r="G49" s="286" t="s">
        <v>1214</v>
      </c>
      <c r="H49" s="284" t="s">
        <v>998</v>
      </c>
      <c r="I49" s="284" t="s">
        <v>605</v>
      </c>
    </row>
    <row r="50" spans="1:9" s="58" customFormat="1" ht="31.5">
      <c r="A50" s="271">
        <v>44</v>
      </c>
      <c r="B50" s="260" t="s">
        <v>1401</v>
      </c>
      <c r="C50" s="65">
        <v>8450</v>
      </c>
      <c r="D50" s="65">
        <f>+C50</f>
        <v>8450</v>
      </c>
      <c r="E50" s="62" t="s">
        <v>142</v>
      </c>
      <c r="F50" s="220" t="s">
        <v>1402</v>
      </c>
      <c r="G50" s="220" t="str">
        <f t="shared" ref="G50:G51" si="0">+F50</f>
        <v>บริษัท บางจากกรีนเนท จำกัด 8,450 บาท</v>
      </c>
      <c r="H50" s="275" t="s">
        <v>987</v>
      </c>
      <c r="I50" s="284" t="s">
        <v>605</v>
      </c>
    </row>
    <row r="51" spans="1:9" s="58" customFormat="1" ht="31.5">
      <c r="A51" s="62">
        <v>45</v>
      </c>
      <c r="B51" s="260" t="s">
        <v>1403</v>
      </c>
      <c r="C51" s="65">
        <v>58240.1</v>
      </c>
      <c r="D51" s="65">
        <f>+C51</f>
        <v>58240.1</v>
      </c>
      <c r="E51" s="62" t="s">
        <v>142</v>
      </c>
      <c r="F51" s="220" t="s">
        <v>1404</v>
      </c>
      <c r="G51" s="220" t="str">
        <f t="shared" si="0"/>
        <v>บริษัท เค พี ฤทธ์วิชญ์ชัย เอ็นจิเนียริ่ง จำกัด 58,240.10 บาท</v>
      </c>
      <c r="H51" s="275" t="s">
        <v>987</v>
      </c>
      <c r="I51" s="277" t="s">
        <v>1405</v>
      </c>
    </row>
    <row r="52" spans="1:9" s="58" customFormat="1" ht="15.75">
      <c r="A52" s="47"/>
      <c r="B52" s="130"/>
      <c r="C52" s="44">
        <f>SUM(C7:C51)</f>
        <v>1192664.6000000001</v>
      </c>
      <c r="D52" s="48"/>
      <c r="E52" s="47"/>
      <c r="F52" s="147"/>
      <c r="G52" s="147"/>
      <c r="H52" s="106"/>
      <c r="I52" s="280"/>
    </row>
    <row r="53" spans="1:9" s="26" customFormat="1" ht="15.75">
      <c r="A53" s="62"/>
      <c r="B53" s="129" t="s">
        <v>59</v>
      </c>
      <c r="C53" s="65"/>
      <c r="D53" s="65"/>
      <c r="E53" s="62"/>
      <c r="F53" s="97"/>
      <c r="G53" s="97"/>
      <c r="H53" s="62"/>
      <c r="I53" s="97"/>
    </row>
    <row r="54" spans="1:9" s="26" customFormat="1" ht="31.5">
      <c r="A54" s="62">
        <v>1</v>
      </c>
      <c r="B54" s="90" t="s">
        <v>1043</v>
      </c>
      <c r="C54" s="65">
        <v>20500</v>
      </c>
      <c r="D54" s="65">
        <v>20500</v>
      </c>
      <c r="E54" s="62" t="s">
        <v>75</v>
      </c>
      <c r="F54" s="97" t="s">
        <v>1044</v>
      </c>
      <c r="G54" s="97" t="s">
        <v>1045</v>
      </c>
      <c r="H54" s="62" t="s">
        <v>987</v>
      </c>
      <c r="I54" s="97" t="s">
        <v>1046</v>
      </c>
    </row>
    <row r="55" spans="1:9" s="26" customFormat="1" ht="31.5">
      <c r="A55" s="62">
        <v>2</v>
      </c>
      <c r="B55" s="90" t="s">
        <v>1047</v>
      </c>
      <c r="C55" s="65">
        <v>17900</v>
      </c>
      <c r="D55" s="65">
        <v>17900</v>
      </c>
      <c r="E55" s="62" t="s">
        <v>75</v>
      </c>
      <c r="F55" s="97" t="s">
        <v>1048</v>
      </c>
      <c r="G55" s="97" t="s">
        <v>1049</v>
      </c>
      <c r="H55" s="62" t="s">
        <v>987</v>
      </c>
      <c r="I55" s="97" t="s">
        <v>1050</v>
      </c>
    </row>
    <row r="56" spans="1:9" s="26" customFormat="1" ht="31.5">
      <c r="A56" s="62">
        <v>3</v>
      </c>
      <c r="B56" s="90" t="s">
        <v>1043</v>
      </c>
      <c r="C56" s="65">
        <v>20500</v>
      </c>
      <c r="D56" s="65">
        <v>20500</v>
      </c>
      <c r="E56" s="62" t="s">
        <v>75</v>
      </c>
      <c r="F56" s="97" t="s">
        <v>1044</v>
      </c>
      <c r="G56" s="97" t="s">
        <v>1051</v>
      </c>
      <c r="H56" s="62" t="s">
        <v>987</v>
      </c>
      <c r="I56" s="97" t="s">
        <v>1052</v>
      </c>
    </row>
    <row r="57" spans="1:9" s="26" customFormat="1" ht="31.5">
      <c r="A57" s="62">
        <v>4</v>
      </c>
      <c r="B57" s="90" t="s">
        <v>1053</v>
      </c>
      <c r="C57" s="65">
        <v>9000</v>
      </c>
      <c r="D57" s="65">
        <v>9000</v>
      </c>
      <c r="E57" s="62" t="s">
        <v>75</v>
      </c>
      <c r="F57" s="97" t="s">
        <v>1048</v>
      </c>
      <c r="G57" s="97" t="s">
        <v>1054</v>
      </c>
      <c r="H57" s="62" t="s">
        <v>987</v>
      </c>
      <c r="I57" s="97" t="s">
        <v>1055</v>
      </c>
    </row>
    <row r="58" spans="1:9" s="26" customFormat="1" ht="31.5">
      <c r="A58" s="62">
        <v>5</v>
      </c>
      <c r="B58" s="90" t="s">
        <v>1056</v>
      </c>
      <c r="C58" s="65">
        <v>30500</v>
      </c>
      <c r="D58" s="65">
        <v>30500</v>
      </c>
      <c r="E58" s="62" t="s">
        <v>75</v>
      </c>
      <c r="F58" s="97" t="s">
        <v>1044</v>
      </c>
      <c r="G58" s="97" t="s">
        <v>1057</v>
      </c>
      <c r="H58" s="62" t="s">
        <v>987</v>
      </c>
      <c r="I58" s="97" t="s">
        <v>1058</v>
      </c>
    </row>
    <row r="59" spans="1:9" s="26" customFormat="1" ht="31.5">
      <c r="A59" s="62">
        <v>6</v>
      </c>
      <c r="B59" s="90" t="s">
        <v>1059</v>
      </c>
      <c r="C59" s="65">
        <v>22400</v>
      </c>
      <c r="D59" s="65">
        <v>22400</v>
      </c>
      <c r="E59" s="62" t="s">
        <v>75</v>
      </c>
      <c r="F59" s="97" t="s">
        <v>1060</v>
      </c>
      <c r="G59" s="97" t="s">
        <v>1060</v>
      </c>
      <c r="H59" s="62" t="s">
        <v>987</v>
      </c>
      <c r="I59" s="97" t="s">
        <v>1061</v>
      </c>
    </row>
    <row r="60" spans="1:9" s="26" customFormat="1" ht="31.5">
      <c r="A60" s="62">
        <v>7</v>
      </c>
      <c r="B60" s="90" t="s">
        <v>1062</v>
      </c>
      <c r="C60" s="65">
        <v>13000</v>
      </c>
      <c r="D60" s="65">
        <v>13000</v>
      </c>
      <c r="E60" s="62" t="s">
        <v>75</v>
      </c>
      <c r="F60" s="97" t="s">
        <v>1063</v>
      </c>
      <c r="G60" s="97" t="s">
        <v>1063</v>
      </c>
      <c r="H60" s="62" t="s">
        <v>987</v>
      </c>
      <c r="I60" s="97" t="s">
        <v>1064</v>
      </c>
    </row>
    <row r="61" spans="1:9" s="26" customFormat="1" ht="31.5">
      <c r="A61" s="62">
        <v>8</v>
      </c>
      <c r="B61" s="90" t="s">
        <v>1065</v>
      </c>
      <c r="C61" s="65">
        <v>30525</v>
      </c>
      <c r="D61" s="65">
        <v>30525</v>
      </c>
      <c r="E61" s="62" t="s">
        <v>75</v>
      </c>
      <c r="F61" s="97" t="s">
        <v>1066</v>
      </c>
      <c r="G61" s="97" t="s">
        <v>1066</v>
      </c>
      <c r="H61" s="62" t="s">
        <v>987</v>
      </c>
      <c r="I61" s="97" t="s">
        <v>1067</v>
      </c>
    </row>
    <row r="62" spans="1:9" s="26" customFormat="1" ht="31.5">
      <c r="A62" s="62">
        <v>9</v>
      </c>
      <c r="B62" s="90" t="s">
        <v>1065</v>
      </c>
      <c r="C62" s="65">
        <v>30525</v>
      </c>
      <c r="D62" s="65">
        <v>30525</v>
      </c>
      <c r="E62" s="62" t="s">
        <v>75</v>
      </c>
      <c r="F62" s="97" t="s">
        <v>1066</v>
      </c>
      <c r="G62" s="97" t="s">
        <v>1066</v>
      </c>
      <c r="H62" s="62" t="s">
        <v>987</v>
      </c>
      <c r="I62" s="97" t="s">
        <v>1068</v>
      </c>
    </row>
    <row r="63" spans="1:9" s="26" customFormat="1" ht="31.5">
      <c r="A63" s="62">
        <v>10</v>
      </c>
      <c r="B63" s="90" t="s">
        <v>1069</v>
      </c>
      <c r="C63" s="65">
        <v>33500</v>
      </c>
      <c r="D63" s="65">
        <v>33500</v>
      </c>
      <c r="E63" s="62" t="s">
        <v>75</v>
      </c>
      <c r="F63" s="97" t="s">
        <v>1070</v>
      </c>
      <c r="G63" s="97" t="s">
        <v>1070</v>
      </c>
      <c r="H63" s="62" t="s">
        <v>987</v>
      </c>
      <c r="I63" s="97" t="s">
        <v>1071</v>
      </c>
    </row>
    <row r="64" spans="1:9" s="26" customFormat="1" ht="31.5">
      <c r="A64" s="62">
        <v>11</v>
      </c>
      <c r="B64" s="90" t="s">
        <v>1072</v>
      </c>
      <c r="C64" s="65">
        <v>51300</v>
      </c>
      <c r="D64" s="65">
        <v>51300</v>
      </c>
      <c r="E64" s="62" t="s">
        <v>75</v>
      </c>
      <c r="F64" s="97" t="s">
        <v>1073</v>
      </c>
      <c r="G64" s="97" t="s">
        <v>1073</v>
      </c>
      <c r="H64" s="62" t="s">
        <v>987</v>
      </c>
      <c r="I64" s="97" t="s">
        <v>1074</v>
      </c>
    </row>
    <row r="65" spans="1:9" s="26" customFormat="1" ht="31.5">
      <c r="A65" s="62">
        <v>12</v>
      </c>
      <c r="B65" s="90" t="s">
        <v>1072</v>
      </c>
      <c r="C65" s="65">
        <v>51315</v>
      </c>
      <c r="D65" s="65">
        <v>51315</v>
      </c>
      <c r="E65" s="62" t="s">
        <v>75</v>
      </c>
      <c r="F65" s="97" t="s">
        <v>1075</v>
      </c>
      <c r="G65" s="97" t="s">
        <v>1075</v>
      </c>
      <c r="H65" s="62" t="s">
        <v>987</v>
      </c>
      <c r="I65" s="97" t="s">
        <v>1076</v>
      </c>
    </row>
    <row r="66" spans="1:9" s="26" customFormat="1" ht="31.5">
      <c r="A66" s="62">
        <v>13</v>
      </c>
      <c r="B66" s="90" t="s">
        <v>1069</v>
      </c>
      <c r="C66" s="65">
        <v>32790</v>
      </c>
      <c r="D66" s="65">
        <v>32790</v>
      </c>
      <c r="E66" s="62" t="s">
        <v>75</v>
      </c>
      <c r="F66" s="97" t="s">
        <v>1077</v>
      </c>
      <c r="G66" s="97" t="s">
        <v>1077</v>
      </c>
      <c r="H66" s="62" t="s">
        <v>987</v>
      </c>
      <c r="I66" s="97" t="s">
        <v>1078</v>
      </c>
    </row>
    <row r="67" spans="1:9" s="26" customFormat="1" ht="31.5">
      <c r="A67" s="62">
        <v>14</v>
      </c>
      <c r="B67" s="90" t="s">
        <v>1079</v>
      </c>
      <c r="C67" s="65">
        <v>45500</v>
      </c>
      <c r="D67" s="65">
        <v>45500</v>
      </c>
      <c r="E67" s="62" t="s">
        <v>75</v>
      </c>
      <c r="F67" s="97" t="s">
        <v>1080</v>
      </c>
      <c r="G67" s="97" t="s">
        <v>1080</v>
      </c>
      <c r="H67" s="62" t="s">
        <v>998</v>
      </c>
      <c r="I67" s="97" t="s">
        <v>1081</v>
      </c>
    </row>
    <row r="68" spans="1:9" s="26" customFormat="1" ht="31.5">
      <c r="A68" s="62">
        <v>15</v>
      </c>
      <c r="B68" s="90" t="s">
        <v>1082</v>
      </c>
      <c r="C68" s="65">
        <v>116600</v>
      </c>
      <c r="D68" s="65">
        <v>116600</v>
      </c>
      <c r="E68" s="62" t="s">
        <v>75</v>
      </c>
      <c r="F68" s="97" t="s">
        <v>1083</v>
      </c>
      <c r="G68" s="97" t="s">
        <v>1083</v>
      </c>
      <c r="H68" s="62" t="s">
        <v>998</v>
      </c>
      <c r="I68" s="97" t="s">
        <v>1084</v>
      </c>
    </row>
    <row r="69" spans="1:9" s="26" customFormat="1" ht="31.5">
      <c r="A69" s="62">
        <v>16</v>
      </c>
      <c r="B69" s="90" t="s">
        <v>1085</v>
      </c>
      <c r="C69" s="65">
        <v>37400</v>
      </c>
      <c r="D69" s="65">
        <v>37400</v>
      </c>
      <c r="E69" s="62" t="s">
        <v>75</v>
      </c>
      <c r="F69" s="97" t="s">
        <v>1086</v>
      </c>
      <c r="G69" s="97" t="s">
        <v>1086</v>
      </c>
      <c r="H69" s="62" t="s">
        <v>998</v>
      </c>
      <c r="I69" s="97" t="s">
        <v>1087</v>
      </c>
    </row>
    <row r="70" spans="1:9" s="26" customFormat="1" ht="31.5">
      <c r="A70" s="62">
        <v>17</v>
      </c>
      <c r="B70" s="90" t="s">
        <v>1088</v>
      </c>
      <c r="C70" s="65">
        <v>69900</v>
      </c>
      <c r="D70" s="65">
        <v>69900</v>
      </c>
      <c r="E70" s="62" t="s">
        <v>75</v>
      </c>
      <c r="F70" s="97" t="s">
        <v>1089</v>
      </c>
      <c r="G70" s="97" t="s">
        <v>1089</v>
      </c>
      <c r="H70" s="62" t="s">
        <v>998</v>
      </c>
      <c r="I70" s="97" t="s">
        <v>1090</v>
      </c>
    </row>
    <row r="71" spans="1:9" s="26" customFormat="1" ht="47.25">
      <c r="A71" s="62">
        <v>18</v>
      </c>
      <c r="B71" s="90" t="s">
        <v>1016</v>
      </c>
      <c r="C71" s="65">
        <v>29700</v>
      </c>
      <c r="D71" s="65">
        <v>29700</v>
      </c>
      <c r="E71" s="62" t="s">
        <v>142</v>
      </c>
      <c r="F71" s="97" t="s">
        <v>1017</v>
      </c>
      <c r="G71" s="97" t="s">
        <v>1017</v>
      </c>
      <c r="H71" s="62" t="s">
        <v>987</v>
      </c>
      <c r="I71" s="97" t="s">
        <v>1018</v>
      </c>
    </row>
    <row r="72" spans="1:9" s="26" customFormat="1" ht="47.25">
      <c r="A72" s="62">
        <v>19</v>
      </c>
      <c r="B72" s="90" t="s">
        <v>1016</v>
      </c>
      <c r="C72" s="65">
        <v>29700</v>
      </c>
      <c r="D72" s="65">
        <v>29700</v>
      </c>
      <c r="E72" s="62" t="s">
        <v>142</v>
      </c>
      <c r="F72" s="97" t="s">
        <v>1019</v>
      </c>
      <c r="G72" s="97" t="s">
        <v>1019</v>
      </c>
      <c r="H72" s="62" t="s">
        <v>987</v>
      </c>
      <c r="I72" s="97" t="s">
        <v>1020</v>
      </c>
    </row>
    <row r="73" spans="1:9" s="26" customFormat="1" ht="47.25">
      <c r="A73" s="62">
        <v>20</v>
      </c>
      <c r="B73" s="90" t="s">
        <v>1021</v>
      </c>
      <c r="C73" s="65">
        <v>28000</v>
      </c>
      <c r="D73" s="65">
        <v>28000</v>
      </c>
      <c r="E73" s="62" t="s">
        <v>142</v>
      </c>
      <c r="F73" s="97" t="s">
        <v>1022</v>
      </c>
      <c r="G73" s="97" t="s">
        <v>1022</v>
      </c>
      <c r="H73" s="62" t="s">
        <v>987</v>
      </c>
      <c r="I73" s="97" t="s">
        <v>1023</v>
      </c>
    </row>
    <row r="74" spans="1:9" s="26" customFormat="1" ht="47.25">
      <c r="A74" s="62">
        <v>21</v>
      </c>
      <c r="B74" s="90" t="s">
        <v>1024</v>
      </c>
      <c r="C74" s="65">
        <v>16800</v>
      </c>
      <c r="D74" s="65">
        <v>16800</v>
      </c>
      <c r="E74" s="62" t="s">
        <v>142</v>
      </c>
      <c r="F74" s="97" t="s">
        <v>1025</v>
      </c>
      <c r="G74" s="97" t="s">
        <v>1025</v>
      </c>
      <c r="H74" s="62" t="s">
        <v>987</v>
      </c>
      <c r="I74" s="97" t="s">
        <v>1026</v>
      </c>
    </row>
    <row r="75" spans="1:9" s="26" customFormat="1" ht="31.5">
      <c r="A75" s="62">
        <v>22</v>
      </c>
      <c r="B75" s="90" t="s">
        <v>1027</v>
      </c>
      <c r="C75" s="65">
        <v>27350</v>
      </c>
      <c r="D75" s="65">
        <v>27350</v>
      </c>
      <c r="E75" s="62" t="s">
        <v>142</v>
      </c>
      <c r="F75" s="97" t="s">
        <v>1028</v>
      </c>
      <c r="G75" s="97" t="s">
        <v>1028</v>
      </c>
      <c r="H75" s="62" t="s">
        <v>987</v>
      </c>
      <c r="I75" s="97" t="s">
        <v>1029</v>
      </c>
    </row>
    <row r="76" spans="1:9" s="26" customFormat="1" ht="47.25">
      <c r="A76" s="62">
        <v>23</v>
      </c>
      <c r="B76" s="90" t="s">
        <v>1030</v>
      </c>
      <c r="C76" s="65">
        <v>90000</v>
      </c>
      <c r="D76" s="65">
        <v>90000</v>
      </c>
      <c r="E76" s="62" t="s">
        <v>142</v>
      </c>
      <c r="F76" s="97" t="s">
        <v>1031</v>
      </c>
      <c r="G76" s="97" t="s">
        <v>1031</v>
      </c>
      <c r="H76" s="62" t="s">
        <v>987</v>
      </c>
      <c r="I76" s="97" t="s">
        <v>1032</v>
      </c>
    </row>
    <row r="77" spans="1:9" s="26" customFormat="1" ht="47.25">
      <c r="A77" s="62">
        <v>24</v>
      </c>
      <c r="B77" s="90" t="s">
        <v>1024</v>
      </c>
      <c r="C77" s="65">
        <v>16800</v>
      </c>
      <c r="D77" s="65">
        <v>16800</v>
      </c>
      <c r="E77" s="62" t="s">
        <v>142</v>
      </c>
      <c r="F77" s="97" t="s">
        <v>1033</v>
      </c>
      <c r="G77" s="97" t="s">
        <v>1033</v>
      </c>
      <c r="H77" s="62" t="s">
        <v>987</v>
      </c>
      <c r="I77" s="97" t="s">
        <v>1034</v>
      </c>
    </row>
    <row r="78" spans="1:9" s="26" customFormat="1" ht="47.25">
      <c r="A78" s="62">
        <v>25</v>
      </c>
      <c r="B78" s="90" t="s">
        <v>1021</v>
      </c>
      <c r="C78" s="65">
        <v>28000</v>
      </c>
      <c r="D78" s="65">
        <v>28000</v>
      </c>
      <c r="E78" s="62" t="s">
        <v>142</v>
      </c>
      <c r="F78" s="97" t="s">
        <v>1035</v>
      </c>
      <c r="G78" s="97" t="s">
        <v>1035</v>
      </c>
      <c r="H78" s="62" t="s">
        <v>987</v>
      </c>
      <c r="I78" s="97" t="s">
        <v>1036</v>
      </c>
    </row>
    <row r="79" spans="1:9" s="26" customFormat="1" ht="31.5">
      <c r="A79" s="62">
        <v>26</v>
      </c>
      <c r="B79" s="90" t="s">
        <v>1027</v>
      </c>
      <c r="C79" s="65">
        <v>27350</v>
      </c>
      <c r="D79" s="65">
        <v>27350</v>
      </c>
      <c r="E79" s="62" t="s">
        <v>142</v>
      </c>
      <c r="F79" s="97" t="s">
        <v>1037</v>
      </c>
      <c r="G79" s="97" t="s">
        <v>1037</v>
      </c>
      <c r="H79" s="62" t="s">
        <v>987</v>
      </c>
      <c r="I79" s="97" t="s">
        <v>1038</v>
      </c>
    </row>
    <row r="80" spans="1:9" s="26" customFormat="1" ht="47.25">
      <c r="A80" s="62">
        <v>27</v>
      </c>
      <c r="B80" s="90" t="s">
        <v>1024</v>
      </c>
      <c r="C80" s="65">
        <v>16800</v>
      </c>
      <c r="D80" s="65">
        <v>16800</v>
      </c>
      <c r="E80" s="62" t="s">
        <v>142</v>
      </c>
      <c r="F80" s="97" t="s">
        <v>1039</v>
      </c>
      <c r="G80" s="97" t="s">
        <v>1039</v>
      </c>
      <c r="H80" s="62" t="s">
        <v>987</v>
      </c>
      <c r="I80" s="97" t="s">
        <v>1040</v>
      </c>
    </row>
    <row r="81" spans="1:9" s="26" customFormat="1" ht="47.25">
      <c r="A81" s="62">
        <v>28</v>
      </c>
      <c r="B81" s="90" t="s">
        <v>1021</v>
      </c>
      <c r="C81" s="65">
        <v>28000</v>
      </c>
      <c r="D81" s="65">
        <v>28000</v>
      </c>
      <c r="E81" s="62" t="s">
        <v>142</v>
      </c>
      <c r="F81" s="97" t="s">
        <v>1041</v>
      </c>
      <c r="G81" s="97" t="s">
        <v>1041</v>
      </c>
      <c r="H81" s="62" t="s">
        <v>987</v>
      </c>
      <c r="I81" s="97" t="s">
        <v>1042</v>
      </c>
    </row>
    <row r="82" spans="1:9" s="26" customFormat="1" ht="31.5">
      <c r="A82" s="62">
        <v>29</v>
      </c>
      <c r="B82" s="90" t="s">
        <v>1094</v>
      </c>
      <c r="C82" s="65">
        <v>12500</v>
      </c>
      <c r="D82" s="65">
        <v>12500</v>
      </c>
      <c r="E82" s="62" t="s">
        <v>142</v>
      </c>
      <c r="F82" s="279" t="s">
        <v>1096</v>
      </c>
      <c r="G82" s="279" t="s">
        <v>1096</v>
      </c>
      <c r="H82" s="62" t="s">
        <v>1091</v>
      </c>
      <c r="I82" s="97" t="s">
        <v>1095</v>
      </c>
    </row>
    <row r="83" spans="1:9" s="26" customFormat="1" ht="47.25">
      <c r="A83" s="62">
        <v>30</v>
      </c>
      <c r="B83" s="260" t="s">
        <v>1097</v>
      </c>
      <c r="C83" s="259">
        <v>15000</v>
      </c>
      <c r="D83" s="259">
        <f t="shared" ref="D83:D106" si="1">C83</f>
        <v>15000</v>
      </c>
      <c r="E83" s="262" t="s">
        <v>142</v>
      </c>
      <c r="F83" s="219" t="s">
        <v>1098</v>
      </c>
      <c r="G83" s="219" t="str">
        <f t="shared" ref="G83:G106" si="2">F83</f>
        <v>นายนฤดล จงใจหาญ 15,000 บาท</v>
      </c>
      <c r="H83" s="262" t="s">
        <v>1099</v>
      </c>
      <c r="I83" s="220" t="s">
        <v>1100</v>
      </c>
    </row>
    <row r="84" spans="1:9" s="21" customFormat="1" ht="47.25">
      <c r="A84" s="62">
        <v>31</v>
      </c>
      <c r="B84" s="260" t="s">
        <v>1101</v>
      </c>
      <c r="C84" s="259">
        <v>12000</v>
      </c>
      <c r="D84" s="259">
        <f t="shared" si="1"/>
        <v>12000</v>
      </c>
      <c r="E84" s="262" t="s">
        <v>142</v>
      </c>
      <c r="F84" s="219" t="s">
        <v>1102</v>
      </c>
      <c r="G84" s="219" t="str">
        <f t="shared" si="2"/>
        <v>นายธัญญะ บุญภิญโญ 12,000 บาท</v>
      </c>
      <c r="H84" s="262" t="s">
        <v>1099</v>
      </c>
      <c r="I84" s="220" t="s">
        <v>1103</v>
      </c>
    </row>
    <row r="85" spans="1:9" s="21" customFormat="1" ht="47.25">
      <c r="A85" s="62">
        <v>32</v>
      </c>
      <c r="B85" s="260" t="s">
        <v>1104</v>
      </c>
      <c r="C85" s="259">
        <v>9000</v>
      </c>
      <c r="D85" s="259">
        <f t="shared" si="1"/>
        <v>9000</v>
      </c>
      <c r="E85" s="262" t="s">
        <v>142</v>
      </c>
      <c r="F85" s="219" t="s">
        <v>1105</v>
      </c>
      <c r="G85" s="219" t="str">
        <f t="shared" si="2"/>
        <v>นายสิทธิพล คงโพธิ์น้อย 9,000 บาท</v>
      </c>
      <c r="H85" s="262" t="s">
        <v>1099</v>
      </c>
      <c r="I85" s="220" t="s">
        <v>1106</v>
      </c>
    </row>
    <row r="86" spans="1:9" s="21" customFormat="1" ht="47.25">
      <c r="A86" s="62">
        <v>33</v>
      </c>
      <c r="B86" s="260" t="s">
        <v>1104</v>
      </c>
      <c r="C86" s="259">
        <v>9000</v>
      </c>
      <c r="D86" s="259">
        <f t="shared" si="1"/>
        <v>9000</v>
      </c>
      <c r="E86" s="262" t="s">
        <v>142</v>
      </c>
      <c r="F86" s="219" t="s">
        <v>1107</v>
      </c>
      <c r="G86" s="219" t="str">
        <f t="shared" si="2"/>
        <v>นายเกียรติศักดิ์ ศิลบุตร 9,000 บาท</v>
      </c>
      <c r="H86" s="262" t="s">
        <v>1099</v>
      </c>
      <c r="I86" s="220" t="s">
        <v>1108</v>
      </c>
    </row>
    <row r="87" spans="1:9" s="21" customFormat="1" ht="47.25">
      <c r="A87" s="62">
        <v>34</v>
      </c>
      <c r="B87" s="260" t="s">
        <v>1109</v>
      </c>
      <c r="C87" s="259">
        <v>9000</v>
      </c>
      <c r="D87" s="259">
        <f t="shared" si="1"/>
        <v>9000</v>
      </c>
      <c r="E87" s="262" t="s">
        <v>142</v>
      </c>
      <c r="F87" s="219" t="s">
        <v>1110</v>
      </c>
      <c r="G87" s="219" t="str">
        <f t="shared" si="2"/>
        <v>นางสาวอุนากรรณ แกมคำ 9,000 บาท</v>
      </c>
      <c r="H87" s="262" t="s">
        <v>1099</v>
      </c>
      <c r="I87" s="220" t="s">
        <v>1111</v>
      </c>
    </row>
    <row r="88" spans="1:9" s="21" customFormat="1" ht="47.25">
      <c r="A88" s="62">
        <v>35</v>
      </c>
      <c r="B88" s="260" t="s">
        <v>1109</v>
      </c>
      <c r="C88" s="259">
        <v>9000</v>
      </c>
      <c r="D88" s="259">
        <f t="shared" si="1"/>
        <v>9000</v>
      </c>
      <c r="E88" s="262" t="s">
        <v>142</v>
      </c>
      <c r="F88" s="219" t="s">
        <v>1112</v>
      </c>
      <c r="G88" s="219" t="str">
        <f t="shared" si="2"/>
        <v>นายวัชระ จันทร์ที 9,000 บาท</v>
      </c>
      <c r="H88" s="262" t="s">
        <v>1099</v>
      </c>
      <c r="I88" s="220" t="s">
        <v>1113</v>
      </c>
    </row>
    <row r="89" spans="1:9" s="21" customFormat="1" ht="47.25">
      <c r="A89" s="62">
        <v>36</v>
      </c>
      <c r="B89" s="260" t="s">
        <v>1114</v>
      </c>
      <c r="C89" s="259">
        <v>9000</v>
      </c>
      <c r="D89" s="259">
        <f t="shared" si="1"/>
        <v>9000</v>
      </c>
      <c r="E89" s="262" t="s">
        <v>142</v>
      </c>
      <c r="F89" s="219" t="s">
        <v>1115</v>
      </c>
      <c r="G89" s="219" t="str">
        <f t="shared" si="2"/>
        <v>นายนฤพล ปลั่งกลาง 9,000 บาท</v>
      </c>
      <c r="H89" s="262" t="s">
        <v>1099</v>
      </c>
      <c r="I89" s="220" t="s">
        <v>1116</v>
      </c>
    </row>
    <row r="90" spans="1:9" s="21" customFormat="1" ht="47.25">
      <c r="A90" s="62">
        <v>37</v>
      </c>
      <c r="B90" s="260" t="s">
        <v>1097</v>
      </c>
      <c r="C90" s="259">
        <v>15000</v>
      </c>
      <c r="D90" s="259">
        <f t="shared" si="1"/>
        <v>15000</v>
      </c>
      <c r="E90" s="262" t="s">
        <v>142</v>
      </c>
      <c r="F90" s="219" t="s">
        <v>1117</v>
      </c>
      <c r="G90" s="219" t="str">
        <f t="shared" si="2"/>
        <v>นางสาวจิดาภา พรมเมืองเก่า 15,000 บาท</v>
      </c>
      <c r="H90" s="262" t="s">
        <v>1099</v>
      </c>
      <c r="I90" s="220" t="s">
        <v>1118</v>
      </c>
    </row>
    <row r="91" spans="1:9" s="21" customFormat="1" ht="47.25">
      <c r="A91" s="62">
        <v>38</v>
      </c>
      <c r="B91" s="260" t="s">
        <v>1114</v>
      </c>
      <c r="C91" s="259">
        <v>9000</v>
      </c>
      <c r="D91" s="259">
        <f t="shared" si="1"/>
        <v>9000</v>
      </c>
      <c r="E91" s="262" t="s">
        <v>142</v>
      </c>
      <c r="F91" s="219" t="s">
        <v>1119</v>
      </c>
      <c r="G91" s="219" t="str">
        <f t="shared" si="2"/>
        <v>นายฐิระวุฒิ พงศ์สุวรรณ 9,000 บาท</v>
      </c>
      <c r="H91" s="262" t="s">
        <v>1099</v>
      </c>
      <c r="I91" s="220" t="s">
        <v>1120</v>
      </c>
    </row>
    <row r="92" spans="1:9" s="21" customFormat="1" ht="47.25">
      <c r="A92" s="62">
        <v>39</v>
      </c>
      <c r="B92" s="260" t="s">
        <v>1114</v>
      </c>
      <c r="C92" s="259">
        <v>9000</v>
      </c>
      <c r="D92" s="259">
        <f t="shared" si="1"/>
        <v>9000</v>
      </c>
      <c r="E92" s="262" t="s">
        <v>142</v>
      </c>
      <c r="F92" s="219" t="s">
        <v>1121</v>
      </c>
      <c r="G92" s="219" t="str">
        <f t="shared" si="2"/>
        <v>นายพชร พินนอก 9,000 บาท</v>
      </c>
      <c r="H92" s="262" t="s">
        <v>1099</v>
      </c>
      <c r="I92" s="220" t="s">
        <v>1122</v>
      </c>
    </row>
    <row r="93" spans="1:9" s="21" customFormat="1" ht="47.25">
      <c r="A93" s="62">
        <v>40</v>
      </c>
      <c r="B93" s="260" t="s">
        <v>1114</v>
      </c>
      <c r="C93" s="259">
        <v>9000</v>
      </c>
      <c r="D93" s="259">
        <f t="shared" si="1"/>
        <v>9000</v>
      </c>
      <c r="E93" s="262" t="s">
        <v>142</v>
      </c>
      <c r="F93" s="219" t="s">
        <v>1123</v>
      </c>
      <c r="G93" s="219" t="str">
        <f t="shared" si="2"/>
        <v>นายณรงค์ศักดิ์ จันทรา 9,000 บาท</v>
      </c>
      <c r="H93" s="262" t="s">
        <v>1099</v>
      </c>
      <c r="I93" s="220" t="s">
        <v>1124</v>
      </c>
    </row>
    <row r="94" spans="1:9" s="21" customFormat="1" ht="47.25">
      <c r="A94" s="62">
        <v>41</v>
      </c>
      <c r="B94" s="260" t="s">
        <v>1114</v>
      </c>
      <c r="C94" s="259">
        <v>9000</v>
      </c>
      <c r="D94" s="259">
        <f t="shared" si="1"/>
        <v>9000</v>
      </c>
      <c r="E94" s="262" t="s">
        <v>142</v>
      </c>
      <c r="F94" s="219" t="s">
        <v>1125</v>
      </c>
      <c r="G94" s="219" t="str">
        <f t="shared" si="2"/>
        <v>นายอมรชัย บุญรอง 9,000 บาท</v>
      </c>
      <c r="H94" s="262" t="s">
        <v>1099</v>
      </c>
      <c r="I94" s="220" t="s">
        <v>1126</v>
      </c>
    </row>
    <row r="95" spans="1:9" s="21" customFormat="1" ht="47.25">
      <c r="A95" s="62">
        <v>42</v>
      </c>
      <c r="B95" s="260" t="s">
        <v>1127</v>
      </c>
      <c r="C95" s="259">
        <v>15000</v>
      </c>
      <c r="D95" s="259">
        <f t="shared" si="1"/>
        <v>15000</v>
      </c>
      <c r="E95" s="262" t="s">
        <v>142</v>
      </c>
      <c r="F95" s="219" t="s">
        <v>1128</v>
      </c>
      <c r="G95" s="219" t="str">
        <f t="shared" si="2"/>
        <v>นายวุฒิกร สุขสม 15,000 บาท</v>
      </c>
      <c r="H95" s="262" t="s">
        <v>1099</v>
      </c>
      <c r="I95" s="220" t="s">
        <v>1129</v>
      </c>
    </row>
    <row r="96" spans="1:9" s="21" customFormat="1" ht="47.25">
      <c r="A96" s="62">
        <v>43</v>
      </c>
      <c r="B96" s="260" t="s">
        <v>1127</v>
      </c>
      <c r="C96" s="259">
        <v>15000</v>
      </c>
      <c r="D96" s="259">
        <f t="shared" si="1"/>
        <v>15000</v>
      </c>
      <c r="E96" s="262" t="s">
        <v>142</v>
      </c>
      <c r="F96" s="219" t="s">
        <v>1130</v>
      </c>
      <c r="G96" s="219" t="str">
        <f t="shared" si="2"/>
        <v>นางสาวณัฐชยา ท้าวคำหลง 15,000 บาท</v>
      </c>
      <c r="H96" s="262" t="s">
        <v>1099</v>
      </c>
      <c r="I96" s="220" t="s">
        <v>1131</v>
      </c>
    </row>
    <row r="97" spans="1:9" s="21" customFormat="1" ht="47.25">
      <c r="A97" s="62">
        <v>44</v>
      </c>
      <c r="B97" s="260" t="s">
        <v>1127</v>
      </c>
      <c r="C97" s="259">
        <v>15000</v>
      </c>
      <c r="D97" s="259">
        <f t="shared" si="1"/>
        <v>15000</v>
      </c>
      <c r="E97" s="262" t="s">
        <v>142</v>
      </c>
      <c r="F97" s="219" t="s">
        <v>1132</v>
      </c>
      <c r="G97" s="219" t="str">
        <f t="shared" si="2"/>
        <v>นายศราวุธ รักธรรม 15,000 บาท</v>
      </c>
      <c r="H97" s="262" t="s">
        <v>1099</v>
      </c>
      <c r="I97" s="220" t="s">
        <v>1133</v>
      </c>
    </row>
    <row r="98" spans="1:9" s="21" customFormat="1" ht="47.25">
      <c r="A98" s="62">
        <v>45</v>
      </c>
      <c r="B98" s="260" t="s">
        <v>1134</v>
      </c>
      <c r="C98" s="259">
        <v>15000</v>
      </c>
      <c r="D98" s="259">
        <f t="shared" si="1"/>
        <v>15000</v>
      </c>
      <c r="E98" s="262" t="s">
        <v>142</v>
      </c>
      <c r="F98" s="219" t="s">
        <v>1135</v>
      </c>
      <c r="G98" s="219" t="str">
        <f t="shared" si="2"/>
        <v>นางสาวอัฉริยา วัดสำโรง 15,000 บาท</v>
      </c>
      <c r="H98" s="262" t="s">
        <v>1099</v>
      </c>
      <c r="I98" s="220" t="s">
        <v>1136</v>
      </c>
    </row>
    <row r="99" spans="1:9" s="21" customFormat="1" ht="47.25">
      <c r="A99" s="62">
        <v>46</v>
      </c>
      <c r="B99" s="260" t="s">
        <v>1134</v>
      </c>
      <c r="C99" s="259">
        <v>15000</v>
      </c>
      <c r="D99" s="259">
        <f t="shared" si="1"/>
        <v>15000</v>
      </c>
      <c r="E99" s="262" t="s">
        <v>142</v>
      </c>
      <c r="F99" s="219" t="s">
        <v>1137</v>
      </c>
      <c r="G99" s="219" t="str">
        <f t="shared" si="2"/>
        <v>นางสาวชัญญารัตน์ ปัญญาภูมิสถิตย์ 15,000 บาท</v>
      </c>
      <c r="H99" s="262" t="s">
        <v>1099</v>
      </c>
      <c r="I99" s="220" t="s">
        <v>1138</v>
      </c>
    </row>
    <row r="100" spans="1:9" s="21" customFormat="1" ht="47.25">
      <c r="A100" s="62">
        <v>47</v>
      </c>
      <c r="B100" s="260" t="s">
        <v>1134</v>
      </c>
      <c r="C100" s="259">
        <v>15000</v>
      </c>
      <c r="D100" s="259">
        <f t="shared" si="1"/>
        <v>15000</v>
      </c>
      <c r="E100" s="262" t="s">
        <v>142</v>
      </c>
      <c r="F100" s="219" t="s">
        <v>1139</v>
      </c>
      <c r="G100" s="219" t="str">
        <f t="shared" si="2"/>
        <v>นางสาวชุตินันท์ สุตลาวดี 15,000 บาท</v>
      </c>
      <c r="H100" s="262" t="s">
        <v>1099</v>
      </c>
      <c r="I100" s="220" t="s">
        <v>1140</v>
      </c>
    </row>
    <row r="101" spans="1:9" s="21" customFormat="1" ht="47.25">
      <c r="A101" s="62">
        <v>48</v>
      </c>
      <c r="B101" s="260" t="s">
        <v>1134</v>
      </c>
      <c r="C101" s="259">
        <v>15000</v>
      </c>
      <c r="D101" s="259">
        <f t="shared" si="1"/>
        <v>15000</v>
      </c>
      <c r="E101" s="262" t="s">
        <v>142</v>
      </c>
      <c r="F101" s="219" t="s">
        <v>1141</v>
      </c>
      <c r="G101" s="219" t="str">
        <f t="shared" si="2"/>
        <v>นายศุภกร ใจขันธ์ 15,000 บาท</v>
      </c>
      <c r="H101" s="262" t="s">
        <v>1099</v>
      </c>
      <c r="I101" s="220" t="s">
        <v>1142</v>
      </c>
    </row>
    <row r="102" spans="1:9" s="21" customFormat="1" ht="47.25">
      <c r="A102" s="62">
        <v>49</v>
      </c>
      <c r="B102" s="260" t="s">
        <v>1134</v>
      </c>
      <c r="C102" s="259">
        <v>15000</v>
      </c>
      <c r="D102" s="259">
        <f t="shared" si="1"/>
        <v>15000</v>
      </c>
      <c r="E102" s="262" t="s">
        <v>142</v>
      </c>
      <c r="F102" s="219" t="s">
        <v>1143</v>
      </c>
      <c r="G102" s="219" t="str">
        <f t="shared" si="2"/>
        <v>นางสาวพิชญานิน มณีศรี 15,000 บาท</v>
      </c>
      <c r="H102" s="262" t="s">
        <v>1099</v>
      </c>
      <c r="I102" s="220" t="s">
        <v>1144</v>
      </c>
    </row>
    <row r="103" spans="1:9" s="21" customFormat="1" ht="47.25">
      <c r="A103" s="62">
        <v>50</v>
      </c>
      <c r="B103" s="260" t="s">
        <v>1134</v>
      </c>
      <c r="C103" s="259">
        <v>15000</v>
      </c>
      <c r="D103" s="259">
        <f t="shared" si="1"/>
        <v>15000</v>
      </c>
      <c r="E103" s="262" t="s">
        <v>142</v>
      </c>
      <c r="F103" s="219" t="s">
        <v>1145</v>
      </c>
      <c r="G103" s="219" t="str">
        <f t="shared" si="2"/>
        <v>นางสาววัชราภรณ์ ควบพิมาย 15,000 บาท</v>
      </c>
      <c r="H103" s="262" t="s">
        <v>1099</v>
      </c>
      <c r="I103" s="220" t="s">
        <v>1146</v>
      </c>
    </row>
    <row r="104" spans="1:9" s="21" customFormat="1" ht="47.25">
      <c r="A104" s="62">
        <v>51</v>
      </c>
      <c r="B104" s="260" t="s">
        <v>1127</v>
      </c>
      <c r="C104" s="259">
        <v>13500</v>
      </c>
      <c r="D104" s="259">
        <f t="shared" si="1"/>
        <v>13500</v>
      </c>
      <c r="E104" s="262" t="s">
        <v>142</v>
      </c>
      <c r="F104" s="219" t="s">
        <v>1147</v>
      </c>
      <c r="G104" s="219" t="str">
        <f t="shared" si="2"/>
        <v>นางสาวสุดารัตน์ เกี้ยวสันเทียะ 13,500 บาท</v>
      </c>
      <c r="H104" s="262" t="s">
        <v>1099</v>
      </c>
      <c r="I104" s="220" t="s">
        <v>1148</v>
      </c>
    </row>
    <row r="105" spans="1:9" s="21" customFormat="1" ht="47.25">
      <c r="A105" s="62">
        <v>52</v>
      </c>
      <c r="B105" s="260" t="s">
        <v>1127</v>
      </c>
      <c r="C105" s="259">
        <v>13500</v>
      </c>
      <c r="D105" s="259">
        <f t="shared" si="1"/>
        <v>13500</v>
      </c>
      <c r="E105" s="262" t="s">
        <v>142</v>
      </c>
      <c r="F105" s="219" t="s">
        <v>1149</v>
      </c>
      <c r="G105" s="219" t="str">
        <f t="shared" si="2"/>
        <v>นางสาวรัตติกาล แจ้งไล้ 13,500 บาท</v>
      </c>
      <c r="H105" s="262" t="s">
        <v>1099</v>
      </c>
      <c r="I105" s="220" t="s">
        <v>1150</v>
      </c>
    </row>
    <row r="106" spans="1:9" s="21" customFormat="1" ht="47.25">
      <c r="A106" s="62">
        <v>53</v>
      </c>
      <c r="B106" s="260" t="s">
        <v>1134</v>
      </c>
      <c r="C106" s="259">
        <v>13500</v>
      </c>
      <c r="D106" s="259">
        <f t="shared" si="1"/>
        <v>13500</v>
      </c>
      <c r="E106" s="262" t="s">
        <v>142</v>
      </c>
      <c r="F106" s="219" t="s">
        <v>1151</v>
      </c>
      <c r="G106" s="219" t="str">
        <f t="shared" si="2"/>
        <v>นางสาวรัชนี วังหิน 13,500 บาท</v>
      </c>
      <c r="H106" s="262" t="s">
        <v>1099</v>
      </c>
      <c r="I106" s="220" t="s">
        <v>1152</v>
      </c>
    </row>
    <row r="107" spans="1:9" s="21" customFormat="1" ht="31.5">
      <c r="A107" s="62">
        <v>54</v>
      </c>
      <c r="B107" s="90" t="s">
        <v>1157</v>
      </c>
      <c r="C107" s="65">
        <v>54700</v>
      </c>
      <c r="D107" s="65">
        <v>54700</v>
      </c>
      <c r="E107" s="62" t="s">
        <v>1153</v>
      </c>
      <c r="F107" s="97" t="s">
        <v>1154</v>
      </c>
      <c r="G107" s="97" t="s">
        <v>1154</v>
      </c>
      <c r="H107" s="275" t="s">
        <v>1155</v>
      </c>
      <c r="I107" s="97" t="s">
        <v>1156</v>
      </c>
    </row>
    <row r="108" spans="1:9" s="21" customFormat="1" ht="31.5">
      <c r="A108" s="62">
        <v>55</v>
      </c>
      <c r="B108" s="90" t="s">
        <v>1157</v>
      </c>
      <c r="C108" s="65">
        <v>54700</v>
      </c>
      <c r="D108" s="65">
        <v>54700</v>
      </c>
      <c r="E108" s="62" t="s">
        <v>1153</v>
      </c>
      <c r="F108" s="97" t="s">
        <v>1158</v>
      </c>
      <c r="G108" s="97" t="s">
        <v>1158</v>
      </c>
      <c r="H108" s="275" t="s">
        <v>1155</v>
      </c>
      <c r="I108" s="97" t="s">
        <v>1161</v>
      </c>
    </row>
    <row r="109" spans="1:9" s="21" customFormat="1" ht="31.5">
      <c r="A109" s="62">
        <v>56</v>
      </c>
      <c r="B109" s="276" t="s">
        <v>1157</v>
      </c>
      <c r="C109" s="278">
        <v>54700</v>
      </c>
      <c r="D109" s="278">
        <v>54700</v>
      </c>
      <c r="E109" s="62" t="s">
        <v>1153</v>
      </c>
      <c r="F109" s="97" t="s">
        <v>1159</v>
      </c>
      <c r="G109" s="97" t="s">
        <v>1159</v>
      </c>
      <c r="H109" s="275" t="s">
        <v>1155</v>
      </c>
      <c r="I109" s="97" t="s">
        <v>1160</v>
      </c>
    </row>
    <row r="110" spans="1:9" s="21" customFormat="1" ht="31.5">
      <c r="A110" s="62">
        <v>57</v>
      </c>
      <c r="B110" s="276" t="s">
        <v>1157</v>
      </c>
      <c r="C110" s="65">
        <v>54700</v>
      </c>
      <c r="D110" s="65">
        <v>54700</v>
      </c>
      <c r="E110" s="62" t="s">
        <v>1153</v>
      </c>
      <c r="F110" s="97" t="s">
        <v>1162</v>
      </c>
      <c r="G110" s="97" t="s">
        <v>1162</v>
      </c>
      <c r="H110" s="275" t="s">
        <v>1155</v>
      </c>
      <c r="I110" s="97" t="s">
        <v>1163</v>
      </c>
    </row>
    <row r="111" spans="1:9" s="21" customFormat="1" ht="31.5">
      <c r="A111" s="62">
        <v>58</v>
      </c>
      <c r="B111" s="90" t="s">
        <v>1157</v>
      </c>
      <c r="C111" s="65">
        <v>54700</v>
      </c>
      <c r="D111" s="65">
        <v>54700</v>
      </c>
      <c r="E111" s="62" t="s">
        <v>1153</v>
      </c>
      <c r="F111" s="97" t="s">
        <v>1164</v>
      </c>
      <c r="G111" s="97" t="s">
        <v>1164</v>
      </c>
      <c r="H111" s="275" t="s">
        <v>1155</v>
      </c>
      <c r="I111" s="97" t="s">
        <v>1165</v>
      </c>
    </row>
    <row r="112" spans="1:9" s="21" customFormat="1" ht="78.75">
      <c r="A112" s="62">
        <v>59</v>
      </c>
      <c r="B112" s="90" t="s">
        <v>1172</v>
      </c>
      <c r="C112" s="65">
        <v>10000</v>
      </c>
      <c r="D112" s="65">
        <v>10000</v>
      </c>
      <c r="E112" s="62" t="s">
        <v>1153</v>
      </c>
      <c r="F112" s="97" t="s">
        <v>1166</v>
      </c>
      <c r="G112" s="97" t="s">
        <v>1166</v>
      </c>
      <c r="H112" s="275" t="s">
        <v>1155</v>
      </c>
      <c r="I112" s="97" t="s">
        <v>1167</v>
      </c>
    </row>
    <row r="113" spans="1:9" s="21" customFormat="1" ht="78.75">
      <c r="A113" s="62">
        <v>60</v>
      </c>
      <c r="B113" s="90" t="s">
        <v>1173</v>
      </c>
      <c r="C113" s="65">
        <v>10000</v>
      </c>
      <c r="D113" s="65">
        <v>10000</v>
      </c>
      <c r="E113" s="62" t="s">
        <v>1153</v>
      </c>
      <c r="F113" s="97" t="s">
        <v>1166</v>
      </c>
      <c r="G113" s="97" t="s">
        <v>1166</v>
      </c>
      <c r="H113" s="275" t="s">
        <v>1155</v>
      </c>
      <c r="I113" s="97" t="s">
        <v>1168</v>
      </c>
    </row>
    <row r="114" spans="1:9" s="21" customFormat="1" ht="63">
      <c r="A114" s="62">
        <v>61</v>
      </c>
      <c r="B114" s="90" t="s">
        <v>1174</v>
      </c>
      <c r="C114" s="65">
        <v>54700</v>
      </c>
      <c r="D114" s="65">
        <v>54700</v>
      </c>
      <c r="E114" s="62" t="s">
        <v>1153</v>
      </c>
      <c r="F114" s="97" t="s">
        <v>1169</v>
      </c>
      <c r="G114" s="97" t="s">
        <v>1169</v>
      </c>
      <c r="H114" s="275" t="s">
        <v>1155</v>
      </c>
      <c r="I114" s="97" t="s">
        <v>1170</v>
      </c>
    </row>
    <row r="115" spans="1:9" s="21" customFormat="1" ht="63">
      <c r="A115" s="62">
        <v>62</v>
      </c>
      <c r="B115" s="90" t="s">
        <v>1175</v>
      </c>
      <c r="C115" s="65">
        <v>218800</v>
      </c>
      <c r="D115" s="65">
        <v>218800</v>
      </c>
      <c r="E115" s="62" t="s">
        <v>1153</v>
      </c>
      <c r="F115" s="97" t="s">
        <v>1171</v>
      </c>
      <c r="G115" s="97" t="s">
        <v>1171</v>
      </c>
      <c r="H115" s="275" t="s">
        <v>1155</v>
      </c>
      <c r="I115" s="97" t="s">
        <v>1167</v>
      </c>
    </row>
    <row r="116" spans="1:9" s="21" customFormat="1" ht="31.5">
      <c r="A116" s="62">
        <v>63</v>
      </c>
      <c r="B116" s="281" t="s">
        <v>1216</v>
      </c>
      <c r="C116" s="287">
        <v>295380</v>
      </c>
      <c r="D116" s="287">
        <v>295380</v>
      </c>
      <c r="E116" s="283" t="s">
        <v>75</v>
      </c>
      <c r="F116" s="285" t="s">
        <v>1217</v>
      </c>
      <c r="G116" s="285" t="s">
        <v>1217</v>
      </c>
      <c r="H116" s="283" t="s">
        <v>1182</v>
      </c>
      <c r="I116" s="285" t="s">
        <v>1218</v>
      </c>
    </row>
    <row r="117" spans="1:9" s="21" customFormat="1" ht="31.5">
      <c r="A117" s="62">
        <v>64</v>
      </c>
      <c r="B117" s="281" t="s">
        <v>1219</v>
      </c>
      <c r="C117" s="287">
        <v>61700</v>
      </c>
      <c r="D117" s="287">
        <v>61700</v>
      </c>
      <c r="E117" s="283" t="s">
        <v>75</v>
      </c>
      <c r="F117" s="285" t="s">
        <v>1220</v>
      </c>
      <c r="G117" s="285" t="s">
        <v>1220</v>
      </c>
      <c r="H117" s="283" t="s">
        <v>1182</v>
      </c>
      <c r="I117" s="285" t="s">
        <v>1221</v>
      </c>
    </row>
    <row r="118" spans="1:9" s="21" customFormat="1" ht="31.5">
      <c r="A118" s="62">
        <v>65</v>
      </c>
      <c r="B118" s="281" t="s">
        <v>1222</v>
      </c>
      <c r="C118" s="287">
        <v>10000</v>
      </c>
      <c r="D118" s="287">
        <v>10000</v>
      </c>
      <c r="E118" s="283" t="s">
        <v>75</v>
      </c>
      <c r="F118" s="285" t="s">
        <v>1223</v>
      </c>
      <c r="G118" s="285" t="s">
        <v>1223</v>
      </c>
      <c r="H118" s="283" t="s">
        <v>1182</v>
      </c>
      <c r="I118" s="285" t="s">
        <v>1224</v>
      </c>
    </row>
    <row r="119" spans="1:9" s="21" customFormat="1" ht="31.5">
      <c r="A119" s="62">
        <v>66</v>
      </c>
      <c r="B119" s="281" t="s">
        <v>1222</v>
      </c>
      <c r="C119" s="287">
        <v>10000</v>
      </c>
      <c r="D119" s="287">
        <v>10000</v>
      </c>
      <c r="E119" s="283" t="s">
        <v>75</v>
      </c>
      <c r="F119" s="285" t="s">
        <v>1225</v>
      </c>
      <c r="G119" s="285" t="s">
        <v>1225</v>
      </c>
      <c r="H119" s="283" t="s">
        <v>1182</v>
      </c>
      <c r="I119" s="285" t="s">
        <v>1226</v>
      </c>
    </row>
    <row r="120" spans="1:9" s="21" customFormat="1" ht="31.5">
      <c r="A120" s="62">
        <v>67</v>
      </c>
      <c r="B120" s="281" t="s">
        <v>1222</v>
      </c>
      <c r="C120" s="287">
        <v>45000</v>
      </c>
      <c r="D120" s="287">
        <v>45000</v>
      </c>
      <c r="E120" s="283" t="s">
        <v>75</v>
      </c>
      <c r="F120" s="285" t="s">
        <v>1227</v>
      </c>
      <c r="G120" s="285" t="s">
        <v>1227</v>
      </c>
      <c r="H120" s="283" t="s">
        <v>1182</v>
      </c>
      <c r="I120" s="285" t="s">
        <v>1228</v>
      </c>
    </row>
    <row r="121" spans="1:9" s="21" customFormat="1" ht="31.5">
      <c r="A121" s="62">
        <v>68</v>
      </c>
      <c r="B121" s="281" t="s">
        <v>1222</v>
      </c>
      <c r="C121" s="287">
        <v>20000</v>
      </c>
      <c r="D121" s="287">
        <v>20000</v>
      </c>
      <c r="E121" s="283" t="s">
        <v>75</v>
      </c>
      <c r="F121" s="285" t="s">
        <v>1229</v>
      </c>
      <c r="G121" s="285" t="s">
        <v>1229</v>
      </c>
      <c r="H121" s="283" t="s">
        <v>1182</v>
      </c>
      <c r="I121" s="285" t="s">
        <v>1230</v>
      </c>
    </row>
    <row r="122" spans="1:9" s="21" customFormat="1" ht="31.5">
      <c r="A122" s="62">
        <v>69</v>
      </c>
      <c r="B122" s="281" t="s">
        <v>1222</v>
      </c>
      <c r="C122" s="287">
        <v>37800</v>
      </c>
      <c r="D122" s="287">
        <v>37800</v>
      </c>
      <c r="E122" s="283" t="s">
        <v>75</v>
      </c>
      <c r="F122" s="285" t="s">
        <v>1231</v>
      </c>
      <c r="G122" s="285" t="s">
        <v>1231</v>
      </c>
      <c r="H122" s="283" t="s">
        <v>1182</v>
      </c>
      <c r="I122" s="285" t="s">
        <v>1232</v>
      </c>
    </row>
    <row r="123" spans="1:9" s="21" customFormat="1" ht="31.5">
      <c r="A123" s="62">
        <v>70</v>
      </c>
      <c r="B123" s="281" t="s">
        <v>1222</v>
      </c>
      <c r="C123" s="287">
        <v>27000</v>
      </c>
      <c r="D123" s="287">
        <v>27000</v>
      </c>
      <c r="E123" s="283" t="s">
        <v>75</v>
      </c>
      <c r="F123" s="285" t="s">
        <v>1233</v>
      </c>
      <c r="G123" s="285" t="s">
        <v>1233</v>
      </c>
      <c r="H123" s="283" t="s">
        <v>1182</v>
      </c>
      <c r="I123" s="285" t="s">
        <v>1234</v>
      </c>
    </row>
    <row r="124" spans="1:9" s="21" customFormat="1" ht="31.5">
      <c r="A124" s="62">
        <v>71</v>
      </c>
      <c r="B124" s="281" t="s">
        <v>1216</v>
      </c>
      <c r="C124" s="287">
        <v>10940</v>
      </c>
      <c r="D124" s="287">
        <v>10940</v>
      </c>
      <c r="E124" s="283" t="s">
        <v>75</v>
      </c>
      <c r="F124" s="285" t="s">
        <v>1235</v>
      </c>
      <c r="G124" s="285" t="s">
        <v>1235</v>
      </c>
      <c r="H124" s="283" t="s">
        <v>1182</v>
      </c>
      <c r="I124" s="285" t="s">
        <v>1236</v>
      </c>
    </row>
    <row r="125" spans="1:9" s="21" customFormat="1" ht="31.5">
      <c r="A125" s="62">
        <v>72</v>
      </c>
      <c r="B125" s="281" t="s">
        <v>1222</v>
      </c>
      <c r="C125" s="287">
        <v>34000</v>
      </c>
      <c r="D125" s="287">
        <v>34000</v>
      </c>
      <c r="E125" s="283" t="s">
        <v>75</v>
      </c>
      <c r="F125" s="285" t="s">
        <v>1237</v>
      </c>
      <c r="G125" s="285" t="s">
        <v>1237</v>
      </c>
      <c r="H125" s="283" t="s">
        <v>1182</v>
      </c>
      <c r="I125" s="285" t="s">
        <v>1238</v>
      </c>
    </row>
    <row r="126" spans="1:9" s="21" customFormat="1" ht="31.5">
      <c r="A126" s="62">
        <v>73</v>
      </c>
      <c r="B126" s="281" t="s">
        <v>1222</v>
      </c>
      <c r="C126" s="287">
        <v>3750</v>
      </c>
      <c r="D126" s="287">
        <v>3750</v>
      </c>
      <c r="E126" s="283" t="s">
        <v>75</v>
      </c>
      <c r="F126" s="285" t="s">
        <v>1239</v>
      </c>
      <c r="G126" s="285" t="s">
        <v>1239</v>
      </c>
      <c r="H126" s="283" t="s">
        <v>1182</v>
      </c>
      <c r="I126" s="285" t="s">
        <v>1240</v>
      </c>
    </row>
    <row r="127" spans="1:9" s="21" customFormat="1" ht="31.5">
      <c r="A127" s="62">
        <v>74</v>
      </c>
      <c r="B127" s="281" t="s">
        <v>1241</v>
      </c>
      <c r="C127" s="287">
        <v>22500</v>
      </c>
      <c r="D127" s="287">
        <v>22500</v>
      </c>
      <c r="E127" s="283" t="s">
        <v>75</v>
      </c>
      <c r="F127" s="285" t="s">
        <v>1239</v>
      </c>
      <c r="G127" s="285" t="s">
        <v>1239</v>
      </c>
      <c r="H127" s="283" t="s">
        <v>1182</v>
      </c>
      <c r="I127" s="285" t="s">
        <v>1240</v>
      </c>
    </row>
    <row r="128" spans="1:9" s="21" customFormat="1" ht="31.5">
      <c r="A128" s="62">
        <v>75</v>
      </c>
      <c r="B128" s="281" t="s">
        <v>1222</v>
      </c>
      <c r="C128" s="287">
        <v>11250</v>
      </c>
      <c r="D128" s="287">
        <v>11250</v>
      </c>
      <c r="E128" s="283" t="s">
        <v>75</v>
      </c>
      <c r="F128" s="285" t="s">
        <v>1239</v>
      </c>
      <c r="G128" s="285" t="s">
        <v>1239</v>
      </c>
      <c r="H128" s="283" t="s">
        <v>1182</v>
      </c>
      <c r="I128" s="285" t="s">
        <v>1242</v>
      </c>
    </row>
    <row r="129" spans="1:9" s="21" customFormat="1" ht="31.5">
      <c r="A129" s="62">
        <v>76</v>
      </c>
      <c r="B129" s="281" t="s">
        <v>1241</v>
      </c>
      <c r="C129" s="287">
        <v>67500</v>
      </c>
      <c r="D129" s="287">
        <v>67500</v>
      </c>
      <c r="E129" s="283" t="s">
        <v>75</v>
      </c>
      <c r="F129" s="285" t="s">
        <v>1239</v>
      </c>
      <c r="G129" s="285" t="s">
        <v>1239</v>
      </c>
      <c r="H129" s="283" t="s">
        <v>1182</v>
      </c>
      <c r="I129" s="285" t="s">
        <v>1242</v>
      </c>
    </row>
    <row r="130" spans="1:9" s="21" customFormat="1" ht="31.5">
      <c r="A130" s="62">
        <v>77</v>
      </c>
      <c r="B130" s="281" t="s">
        <v>1222</v>
      </c>
      <c r="C130" s="287">
        <v>3750</v>
      </c>
      <c r="D130" s="287">
        <v>3750</v>
      </c>
      <c r="E130" s="283" t="s">
        <v>75</v>
      </c>
      <c r="F130" s="285" t="s">
        <v>1239</v>
      </c>
      <c r="G130" s="285" t="s">
        <v>1239</v>
      </c>
      <c r="H130" s="283" t="s">
        <v>1182</v>
      </c>
      <c r="I130" s="285" t="s">
        <v>1243</v>
      </c>
    </row>
    <row r="131" spans="1:9" s="21" customFormat="1" ht="31.5">
      <c r="A131" s="62">
        <v>78</v>
      </c>
      <c r="B131" s="281" t="s">
        <v>1241</v>
      </c>
      <c r="C131" s="287">
        <v>22500</v>
      </c>
      <c r="D131" s="287">
        <v>22500</v>
      </c>
      <c r="E131" s="283" t="s">
        <v>75</v>
      </c>
      <c r="F131" s="285" t="s">
        <v>1239</v>
      </c>
      <c r="G131" s="285" t="s">
        <v>1239</v>
      </c>
      <c r="H131" s="283" t="s">
        <v>1182</v>
      </c>
      <c r="I131" s="285" t="s">
        <v>1243</v>
      </c>
    </row>
    <row r="132" spans="1:9" s="21" customFormat="1" ht="31.5">
      <c r="A132" s="62">
        <v>79</v>
      </c>
      <c r="B132" s="281" t="s">
        <v>1241</v>
      </c>
      <c r="C132" s="287">
        <v>99000</v>
      </c>
      <c r="D132" s="287">
        <v>99000</v>
      </c>
      <c r="E132" s="283" t="s">
        <v>75</v>
      </c>
      <c r="F132" s="285" t="s">
        <v>1244</v>
      </c>
      <c r="G132" s="285" t="s">
        <v>1244</v>
      </c>
      <c r="H132" s="283" t="s">
        <v>1182</v>
      </c>
      <c r="I132" s="285" t="s">
        <v>1245</v>
      </c>
    </row>
    <row r="133" spans="1:9" s="21" customFormat="1" ht="31.5">
      <c r="A133" s="62">
        <v>80</v>
      </c>
      <c r="B133" s="281" t="s">
        <v>1222</v>
      </c>
      <c r="C133" s="287">
        <v>28000</v>
      </c>
      <c r="D133" s="287">
        <v>28000</v>
      </c>
      <c r="E133" s="283" t="s">
        <v>75</v>
      </c>
      <c r="F133" s="285" t="s">
        <v>1244</v>
      </c>
      <c r="G133" s="285" t="s">
        <v>1244</v>
      </c>
      <c r="H133" s="283" t="s">
        <v>1182</v>
      </c>
      <c r="I133" s="285" t="s">
        <v>1246</v>
      </c>
    </row>
    <row r="134" spans="1:9" s="21" customFormat="1" ht="31.5">
      <c r="A134" s="62">
        <v>81</v>
      </c>
      <c r="B134" s="281" t="s">
        <v>1222</v>
      </c>
      <c r="C134" s="287">
        <v>15000</v>
      </c>
      <c r="D134" s="287">
        <v>15000</v>
      </c>
      <c r="E134" s="283" t="s">
        <v>75</v>
      </c>
      <c r="F134" s="285" t="s">
        <v>1247</v>
      </c>
      <c r="G134" s="285" t="s">
        <v>1247</v>
      </c>
      <c r="H134" s="283" t="s">
        <v>1182</v>
      </c>
      <c r="I134" s="285" t="s">
        <v>1248</v>
      </c>
    </row>
    <row r="135" spans="1:9" s="21" customFormat="1" ht="31.5">
      <c r="A135" s="62">
        <v>82</v>
      </c>
      <c r="B135" s="281" t="s">
        <v>1216</v>
      </c>
      <c r="C135" s="287">
        <v>10940</v>
      </c>
      <c r="D135" s="287">
        <v>10940</v>
      </c>
      <c r="E135" s="283" t="s">
        <v>75</v>
      </c>
      <c r="F135" s="285" t="s">
        <v>1249</v>
      </c>
      <c r="G135" s="285" t="s">
        <v>1249</v>
      </c>
      <c r="H135" s="283" t="s">
        <v>1182</v>
      </c>
      <c r="I135" s="285" t="s">
        <v>1250</v>
      </c>
    </row>
    <row r="136" spans="1:9" s="21" customFormat="1" ht="31.5">
      <c r="A136" s="62">
        <v>83</v>
      </c>
      <c r="B136" s="281" t="s">
        <v>1222</v>
      </c>
      <c r="C136" s="287">
        <v>25000</v>
      </c>
      <c r="D136" s="287">
        <v>25000</v>
      </c>
      <c r="E136" s="283" t="s">
        <v>75</v>
      </c>
      <c r="F136" s="285" t="s">
        <v>1251</v>
      </c>
      <c r="G136" s="285" t="s">
        <v>1251</v>
      </c>
      <c r="H136" s="283" t="s">
        <v>1182</v>
      </c>
      <c r="I136" s="285" t="s">
        <v>1252</v>
      </c>
    </row>
    <row r="137" spans="1:9" s="21" customFormat="1" ht="31.5">
      <c r="A137" s="62">
        <v>84</v>
      </c>
      <c r="B137" s="281" t="s">
        <v>1222</v>
      </c>
      <c r="C137" s="287">
        <v>20000</v>
      </c>
      <c r="D137" s="287">
        <v>20000</v>
      </c>
      <c r="E137" s="283" t="s">
        <v>75</v>
      </c>
      <c r="F137" s="285" t="s">
        <v>1253</v>
      </c>
      <c r="G137" s="285" t="s">
        <v>1253</v>
      </c>
      <c r="H137" s="283" t="s">
        <v>1182</v>
      </c>
      <c r="I137" s="285" t="s">
        <v>1254</v>
      </c>
    </row>
    <row r="138" spans="1:9" s="21" customFormat="1" ht="31.5">
      <c r="A138" s="62">
        <v>85</v>
      </c>
      <c r="B138" s="281" t="s">
        <v>1241</v>
      </c>
      <c r="C138" s="287">
        <v>55600</v>
      </c>
      <c r="D138" s="287">
        <v>55600</v>
      </c>
      <c r="E138" s="283" t="s">
        <v>75</v>
      </c>
      <c r="F138" s="285" t="s">
        <v>1249</v>
      </c>
      <c r="G138" s="285" t="s">
        <v>1249</v>
      </c>
      <c r="H138" s="283" t="s">
        <v>1182</v>
      </c>
      <c r="I138" s="285" t="s">
        <v>1255</v>
      </c>
    </row>
    <row r="139" spans="1:9" s="21" customFormat="1" ht="31.5">
      <c r="A139" s="62">
        <v>86</v>
      </c>
      <c r="B139" s="281" t="s">
        <v>1241</v>
      </c>
      <c r="C139" s="287">
        <v>55600</v>
      </c>
      <c r="D139" s="287">
        <v>55600</v>
      </c>
      <c r="E139" s="283" t="s">
        <v>75</v>
      </c>
      <c r="F139" s="285" t="s">
        <v>1256</v>
      </c>
      <c r="G139" s="285" t="s">
        <v>1256</v>
      </c>
      <c r="H139" s="283" t="s">
        <v>1182</v>
      </c>
      <c r="I139" s="285" t="s">
        <v>1257</v>
      </c>
    </row>
    <row r="140" spans="1:9" s="21" customFormat="1" ht="31.5">
      <c r="A140" s="62">
        <v>87</v>
      </c>
      <c r="B140" s="281" t="s">
        <v>1241</v>
      </c>
      <c r="C140" s="287">
        <v>136000</v>
      </c>
      <c r="D140" s="287">
        <v>136000</v>
      </c>
      <c r="E140" s="283" t="s">
        <v>75</v>
      </c>
      <c r="F140" s="285" t="s">
        <v>1253</v>
      </c>
      <c r="G140" s="285" t="s">
        <v>1253</v>
      </c>
      <c r="H140" s="283" t="s">
        <v>1182</v>
      </c>
      <c r="I140" s="285" t="s">
        <v>1258</v>
      </c>
    </row>
    <row r="141" spans="1:9" s="21" customFormat="1" ht="31.5">
      <c r="A141" s="62">
        <v>88</v>
      </c>
      <c r="B141" s="281" t="s">
        <v>1241</v>
      </c>
      <c r="C141" s="287">
        <v>170000</v>
      </c>
      <c r="D141" s="287">
        <v>170000</v>
      </c>
      <c r="E141" s="283" t="s">
        <v>75</v>
      </c>
      <c r="F141" s="285" t="s">
        <v>1251</v>
      </c>
      <c r="G141" s="285" t="s">
        <v>1251</v>
      </c>
      <c r="H141" s="283" t="s">
        <v>1182</v>
      </c>
      <c r="I141" s="285" t="s">
        <v>1259</v>
      </c>
    </row>
    <row r="142" spans="1:9" s="21" customFormat="1" ht="31.5">
      <c r="A142" s="62">
        <v>89</v>
      </c>
      <c r="B142" s="281" t="s">
        <v>1241</v>
      </c>
      <c r="C142" s="287">
        <v>55600</v>
      </c>
      <c r="D142" s="287">
        <v>55600</v>
      </c>
      <c r="E142" s="283" t="s">
        <v>75</v>
      </c>
      <c r="F142" s="285" t="s">
        <v>1260</v>
      </c>
      <c r="G142" s="285" t="s">
        <v>1260</v>
      </c>
      <c r="H142" s="283" t="s">
        <v>1182</v>
      </c>
      <c r="I142" s="285" t="s">
        <v>1261</v>
      </c>
    </row>
    <row r="143" spans="1:9" s="21" customFormat="1" ht="31.5">
      <c r="A143" s="62">
        <v>90</v>
      </c>
      <c r="B143" s="281" t="s">
        <v>1241</v>
      </c>
      <c r="C143" s="287">
        <v>55600</v>
      </c>
      <c r="D143" s="287">
        <v>55600</v>
      </c>
      <c r="E143" s="283" t="s">
        <v>75</v>
      </c>
      <c r="F143" s="285" t="s">
        <v>1262</v>
      </c>
      <c r="G143" s="285" t="s">
        <v>1262</v>
      </c>
      <c r="H143" s="283" t="s">
        <v>1182</v>
      </c>
      <c r="I143" s="285" t="s">
        <v>1263</v>
      </c>
    </row>
    <row r="144" spans="1:9" s="21" customFormat="1" ht="31.5">
      <c r="A144" s="62">
        <v>91</v>
      </c>
      <c r="B144" s="281" t="s">
        <v>1222</v>
      </c>
      <c r="C144" s="287">
        <v>5000</v>
      </c>
      <c r="D144" s="287">
        <v>5000</v>
      </c>
      <c r="E144" s="283" t="s">
        <v>75</v>
      </c>
      <c r="F144" s="285" t="s">
        <v>1264</v>
      </c>
      <c r="G144" s="285" t="s">
        <v>1264</v>
      </c>
      <c r="H144" s="283" t="s">
        <v>1182</v>
      </c>
      <c r="I144" s="285" t="s">
        <v>1265</v>
      </c>
    </row>
    <row r="145" spans="1:9" s="21" customFormat="1" ht="31.5">
      <c r="A145" s="62">
        <v>92</v>
      </c>
      <c r="B145" s="281" t="s">
        <v>1222</v>
      </c>
      <c r="C145" s="287">
        <v>5850</v>
      </c>
      <c r="D145" s="287">
        <v>5850</v>
      </c>
      <c r="E145" s="283" t="s">
        <v>75</v>
      </c>
      <c r="F145" s="285" t="s">
        <v>1266</v>
      </c>
      <c r="G145" s="285" t="s">
        <v>1266</v>
      </c>
      <c r="H145" s="283" t="s">
        <v>1182</v>
      </c>
      <c r="I145" s="285" t="s">
        <v>1267</v>
      </c>
    </row>
    <row r="146" spans="1:9" s="21" customFormat="1" ht="31.5">
      <c r="A146" s="62">
        <v>93</v>
      </c>
      <c r="B146" s="281" t="s">
        <v>1222</v>
      </c>
      <c r="C146" s="287">
        <v>5000</v>
      </c>
      <c r="D146" s="287">
        <v>5000</v>
      </c>
      <c r="E146" s="283" t="s">
        <v>75</v>
      </c>
      <c r="F146" s="285" t="s">
        <v>1268</v>
      </c>
      <c r="G146" s="285" t="s">
        <v>1268</v>
      </c>
      <c r="H146" s="283" t="s">
        <v>1182</v>
      </c>
      <c r="I146" s="285" t="s">
        <v>1269</v>
      </c>
    </row>
    <row r="147" spans="1:9" s="21" customFormat="1" ht="31.5">
      <c r="A147" s="62">
        <v>94</v>
      </c>
      <c r="B147" s="281" t="s">
        <v>1241</v>
      </c>
      <c r="C147" s="287">
        <v>30000</v>
      </c>
      <c r="D147" s="287">
        <v>30000</v>
      </c>
      <c r="E147" s="283" t="s">
        <v>75</v>
      </c>
      <c r="F147" s="285" t="s">
        <v>1268</v>
      </c>
      <c r="G147" s="285" t="s">
        <v>1268</v>
      </c>
      <c r="H147" s="283" t="s">
        <v>1182</v>
      </c>
      <c r="I147" s="285" t="s">
        <v>1269</v>
      </c>
    </row>
    <row r="148" spans="1:9" s="21" customFormat="1" ht="31.5">
      <c r="A148" s="62">
        <v>95</v>
      </c>
      <c r="B148" s="281" t="s">
        <v>1222</v>
      </c>
      <c r="C148" s="287">
        <v>10000</v>
      </c>
      <c r="D148" s="287">
        <v>10000</v>
      </c>
      <c r="E148" s="283" t="s">
        <v>75</v>
      </c>
      <c r="F148" s="285" t="s">
        <v>1270</v>
      </c>
      <c r="G148" s="285" t="s">
        <v>1270</v>
      </c>
      <c r="H148" s="283" t="s">
        <v>1182</v>
      </c>
      <c r="I148" s="285" t="s">
        <v>1271</v>
      </c>
    </row>
    <row r="149" spans="1:9" s="21" customFormat="1" ht="31.5">
      <c r="A149" s="62">
        <v>96</v>
      </c>
      <c r="B149" s="281" t="s">
        <v>1241</v>
      </c>
      <c r="C149" s="287">
        <v>60000</v>
      </c>
      <c r="D149" s="287">
        <v>60000</v>
      </c>
      <c r="E149" s="283" t="s">
        <v>75</v>
      </c>
      <c r="F149" s="285" t="s">
        <v>1270</v>
      </c>
      <c r="G149" s="285" t="s">
        <v>1270</v>
      </c>
      <c r="H149" s="283" t="s">
        <v>1182</v>
      </c>
      <c r="I149" s="285" t="s">
        <v>1271</v>
      </c>
    </row>
    <row r="150" spans="1:9" s="21" customFormat="1" ht="31.5">
      <c r="A150" s="62">
        <v>97</v>
      </c>
      <c r="B150" s="281" t="s">
        <v>1222</v>
      </c>
      <c r="C150" s="287">
        <v>5000</v>
      </c>
      <c r="D150" s="287">
        <v>5000</v>
      </c>
      <c r="E150" s="283" t="s">
        <v>75</v>
      </c>
      <c r="F150" s="285" t="s">
        <v>1272</v>
      </c>
      <c r="G150" s="285" t="s">
        <v>1272</v>
      </c>
      <c r="H150" s="283" t="s">
        <v>1182</v>
      </c>
      <c r="I150" s="285" t="s">
        <v>1273</v>
      </c>
    </row>
    <row r="151" spans="1:9" s="21" customFormat="1" ht="31.5">
      <c r="A151" s="62">
        <v>98</v>
      </c>
      <c r="B151" s="281" t="s">
        <v>1241</v>
      </c>
      <c r="C151" s="287">
        <v>30000</v>
      </c>
      <c r="D151" s="287">
        <v>30000</v>
      </c>
      <c r="E151" s="283" t="s">
        <v>75</v>
      </c>
      <c r="F151" s="285" t="s">
        <v>1272</v>
      </c>
      <c r="G151" s="285" t="s">
        <v>1272</v>
      </c>
      <c r="H151" s="283" t="s">
        <v>1182</v>
      </c>
      <c r="I151" s="285" t="s">
        <v>1274</v>
      </c>
    </row>
    <row r="152" spans="1:9" s="21" customFormat="1" ht="31.5">
      <c r="A152" s="62">
        <v>99</v>
      </c>
      <c r="B152" s="281" t="s">
        <v>1216</v>
      </c>
      <c r="C152" s="287">
        <v>5470</v>
      </c>
      <c r="D152" s="287">
        <v>5470</v>
      </c>
      <c r="E152" s="283" t="s">
        <v>75</v>
      </c>
      <c r="F152" s="285" t="s">
        <v>1275</v>
      </c>
      <c r="G152" s="285" t="s">
        <v>1275</v>
      </c>
      <c r="H152" s="283" t="s">
        <v>1182</v>
      </c>
      <c r="I152" s="285" t="s">
        <v>1276</v>
      </c>
    </row>
    <row r="153" spans="1:9" s="21" customFormat="1" ht="31.5">
      <c r="A153" s="62">
        <v>100</v>
      </c>
      <c r="B153" s="281" t="s">
        <v>1222</v>
      </c>
      <c r="C153" s="287">
        <v>6000</v>
      </c>
      <c r="D153" s="287">
        <v>6000</v>
      </c>
      <c r="E153" s="283" t="s">
        <v>75</v>
      </c>
      <c r="F153" s="285" t="s">
        <v>1277</v>
      </c>
      <c r="G153" s="285" t="s">
        <v>1277</v>
      </c>
      <c r="H153" s="283" t="s">
        <v>1182</v>
      </c>
      <c r="I153" s="285" t="s">
        <v>1278</v>
      </c>
    </row>
    <row r="154" spans="1:9" s="21" customFormat="1" ht="31.5">
      <c r="A154" s="62">
        <v>101</v>
      </c>
      <c r="B154" s="281" t="s">
        <v>1222</v>
      </c>
      <c r="C154" s="287">
        <v>8400</v>
      </c>
      <c r="D154" s="287">
        <v>8400</v>
      </c>
      <c r="E154" s="283" t="s">
        <v>75</v>
      </c>
      <c r="F154" s="285" t="s">
        <v>1279</v>
      </c>
      <c r="G154" s="285" t="s">
        <v>1279</v>
      </c>
      <c r="H154" s="283" t="s">
        <v>1182</v>
      </c>
      <c r="I154" s="285" t="s">
        <v>1280</v>
      </c>
    </row>
    <row r="155" spans="1:9" s="21" customFormat="1" ht="31.5">
      <c r="A155" s="62">
        <v>102</v>
      </c>
      <c r="B155" s="281" t="s">
        <v>1216</v>
      </c>
      <c r="C155" s="287">
        <v>10940</v>
      </c>
      <c r="D155" s="287">
        <v>10910</v>
      </c>
      <c r="E155" s="283" t="s">
        <v>75</v>
      </c>
      <c r="F155" s="285" t="s">
        <v>1275</v>
      </c>
      <c r="G155" s="285" t="s">
        <v>1275</v>
      </c>
      <c r="H155" s="283" t="s">
        <v>1182</v>
      </c>
      <c r="I155" s="285" t="s">
        <v>1281</v>
      </c>
    </row>
    <row r="156" spans="1:9" s="21" customFormat="1" ht="31.5">
      <c r="A156" s="62">
        <v>103</v>
      </c>
      <c r="B156" s="281" t="s">
        <v>1241</v>
      </c>
      <c r="C156" s="287">
        <v>144400</v>
      </c>
      <c r="D156" s="287">
        <v>144400</v>
      </c>
      <c r="E156" s="283" t="s">
        <v>75</v>
      </c>
      <c r="F156" s="285" t="s">
        <v>1282</v>
      </c>
      <c r="G156" s="285" t="s">
        <v>1282</v>
      </c>
      <c r="H156" s="283" t="s">
        <v>1182</v>
      </c>
      <c r="I156" s="285" t="s">
        <v>1283</v>
      </c>
    </row>
    <row r="157" spans="1:9" s="21" customFormat="1" ht="31.5">
      <c r="A157" s="62">
        <v>104</v>
      </c>
      <c r="B157" s="281" t="s">
        <v>1241</v>
      </c>
      <c r="C157" s="287">
        <v>382500</v>
      </c>
      <c r="D157" s="287">
        <v>382500</v>
      </c>
      <c r="E157" s="283" t="s">
        <v>75</v>
      </c>
      <c r="F157" s="285" t="s">
        <v>1239</v>
      </c>
      <c r="G157" s="285" t="s">
        <v>1239</v>
      </c>
      <c r="H157" s="283" t="s">
        <v>1182</v>
      </c>
      <c r="I157" s="285" t="s">
        <v>1284</v>
      </c>
    </row>
    <row r="158" spans="1:9" s="21" customFormat="1" ht="31.5">
      <c r="A158" s="62">
        <v>105</v>
      </c>
      <c r="B158" s="281" t="s">
        <v>1241</v>
      </c>
      <c r="C158" s="287">
        <v>45000</v>
      </c>
      <c r="D158" s="287">
        <v>45000</v>
      </c>
      <c r="E158" s="283" t="s">
        <v>75</v>
      </c>
      <c r="F158" s="285" t="s">
        <v>1285</v>
      </c>
      <c r="G158" s="285" t="s">
        <v>1285</v>
      </c>
      <c r="H158" s="283" t="s">
        <v>1182</v>
      </c>
      <c r="I158" s="285" t="s">
        <v>1286</v>
      </c>
    </row>
    <row r="159" spans="1:9" s="21" customFormat="1" ht="31.5">
      <c r="A159" s="62">
        <v>106</v>
      </c>
      <c r="B159" s="281" t="s">
        <v>1241</v>
      </c>
      <c r="C159" s="287">
        <v>45000</v>
      </c>
      <c r="D159" s="287">
        <v>45000</v>
      </c>
      <c r="E159" s="283" t="s">
        <v>75</v>
      </c>
      <c r="F159" s="285" t="s">
        <v>1285</v>
      </c>
      <c r="G159" s="285" t="s">
        <v>1285</v>
      </c>
      <c r="H159" s="283" t="s">
        <v>1182</v>
      </c>
      <c r="I159" s="285" t="s">
        <v>1287</v>
      </c>
    </row>
    <row r="160" spans="1:9" s="21" customFormat="1" ht="31.5">
      <c r="A160" s="62">
        <v>107</v>
      </c>
      <c r="B160" s="281" t="s">
        <v>1241</v>
      </c>
      <c r="C160" s="287">
        <v>45000</v>
      </c>
      <c r="D160" s="287">
        <v>45000</v>
      </c>
      <c r="E160" s="283" t="s">
        <v>75</v>
      </c>
      <c r="F160" s="285" t="s">
        <v>1285</v>
      </c>
      <c r="G160" s="285" t="s">
        <v>1285</v>
      </c>
      <c r="H160" s="283" t="s">
        <v>1182</v>
      </c>
      <c r="I160" s="285" t="s">
        <v>1288</v>
      </c>
    </row>
    <row r="161" spans="1:9" s="21" customFormat="1" ht="31.5">
      <c r="A161" s="62">
        <v>108</v>
      </c>
      <c r="B161" s="281" t="s">
        <v>1216</v>
      </c>
      <c r="C161" s="287">
        <v>16410</v>
      </c>
      <c r="D161" s="287">
        <v>16410</v>
      </c>
      <c r="E161" s="283" t="s">
        <v>75</v>
      </c>
      <c r="F161" s="285" t="s">
        <v>1289</v>
      </c>
      <c r="G161" s="285" t="s">
        <v>1289</v>
      </c>
      <c r="H161" s="283" t="s">
        <v>1182</v>
      </c>
      <c r="I161" s="285" t="s">
        <v>1290</v>
      </c>
    </row>
    <row r="162" spans="1:9" s="21" customFormat="1" ht="31.5">
      <c r="A162" s="62">
        <v>109</v>
      </c>
      <c r="B162" s="281" t="s">
        <v>1216</v>
      </c>
      <c r="C162" s="287">
        <v>10940</v>
      </c>
      <c r="D162" s="287">
        <v>10940</v>
      </c>
      <c r="E162" s="283" t="s">
        <v>75</v>
      </c>
      <c r="F162" s="285" t="s">
        <v>1291</v>
      </c>
      <c r="G162" s="285" t="s">
        <v>1291</v>
      </c>
      <c r="H162" s="283" t="s">
        <v>1182</v>
      </c>
      <c r="I162" s="285" t="s">
        <v>1292</v>
      </c>
    </row>
    <row r="163" spans="1:9" s="21" customFormat="1" ht="31.5">
      <c r="A163" s="62">
        <v>110</v>
      </c>
      <c r="B163" s="281" t="s">
        <v>1222</v>
      </c>
      <c r="C163" s="287">
        <v>12500</v>
      </c>
      <c r="D163" s="287">
        <v>12500</v>
      </c>
      <c r="E163" s="283" t="s">
        <v>75</v>
      </c>
      <c r="F163" s="285" t="s">
        <v>1293</v>
      </c>
      <c r="G163" s="285" t="s">
        <v>1293</v>
      </c>
      <c r="H163" s="283" t="s">
        <v>1182</v>
      </c>
      <c r="I163" s="285" t="s">
        <v>1294</v>
      </c>
    </row>
    <row r="164" spans="1:9" s="21" customFormat="1" ht="31.5">
      <c r="A164" s="62">
        <v>111</v>
      </c>
      <c r="B164" s="281" t="s">
        <v>1222</v>
      </c>
      <c r="C164" s="287">
        <v>9000</v>
      </c>
      <c r="D164" s="287">
        <v>9000</v>
      </c>
      <c r="E164" s="283" t="s">
        <v>75</v>
      </c>
      <c r="F164" s="285" t="s">
        <v>1289</v>
      </c>
      <c r="G164" s="285" t="s">
        <v>1289</v>
      </c>
      <c r="H164" s="283" t="s">
        <v>1182</v>
      </c>
      <c r="I164" s="285" t="s">
        <v>1295</v>
      </c>
    </row>
    <row r="165" spans="1:9" s="21" customFormat="1" ht="31.5">
      <c r="A165" s="62">
        <v>112</v>
      </c>
      <c r="B165" s="281" t="s">
        <v>1222</v>
      </c>
      <c r="C165" s="287">
        <v>2100</v>
      </c>
      <c r="D165" s="287">
        <v>2100</v>
      </c>
      <c r="E165" s="283" t="s">
        <v>75</v>
      </c>
      <c r="F165" s="285" t="s">
        <v>1296</v>
      </c>
      <c r="G165" s="285" t="s">
        <v>1296</v>
      </c>
      <c r="H165" s="283" t="s">
        <v>1182</v>
      </c>
      <c r="I165" s="285" t="s">
        <v>1297</v>
      </c>
    </row>
    <row r="166" spans="1:9" s="21" customFormat="1" ht="31.5">
      <c r="A166" s="62">
        <v>113</v>
      </c>
      <c r="B166" s="281" t="s">
        <v>1241</v>
      </c>
      <c r="C166" s="287">
        <v>75000</v>
      </c>
      <c r="D166" s="287">
        <v>75000</v>
      </c>
      <c r="E166" s="283" t="s">
        <v>75</v>
      </c>
      <c r="F166" s="285" t="s">
        <v>1298</v>
      </c>
      <c r="G166" s="285" t="s">
        <v>1298</v>
      </c>
      <c r="H166" s="283" t="s">
        <v>1182</v>
      </c>
      <c r="I166" s="285" t="s">
        <v>1299</v>
      </c>
    </row>
    <row r="167" spans="1:9" s="21" customFormat="1" ht="31.5">
      <c r="A167" s="62">
        <v>114</v>
      </c>
      <c r="B167" s="281" t="s">
        <v>1241</v>
      </c>
      <c r="C167" s="287">
        <v>45000</v>
      </c>
      <c r="D167" s="287">
        <v>45000</v>
      </c>
      <c r="E167" s="283" t="s">
        <v>75</v>
      </c>
      <c r="F167" s="285" t="s">
        <v>1300</v>
      </c>
      <c r="G167" s="285" t="s">
        <v>1300</v>
      </c>
      <c r="H167" s="283" t="s">
        <v>1182</v>
      </c>
      <c r="I167" s="285" t="s">
        <v>1301</v>
      </c>
    </row>
    <row r="168" spans="1:9" s="21" customFormat="1" ht="31.5">
      <c r="A168" s="62">
        <v>115</v>
      </c>
      <c r="B168" s="281" t="s">
        <v>1241</v>
      </c>
      <c r="C168" s="287">
        <v>45000</v>
      </c>
      <c r="D168" s="287">
        <v>45000</v>
      </c>
      <c r="E168" s="283" t="s">
        <v>75</v>
      </c>
      <c r="F168" s="285" t="s">
        <v>1302</v>
      </c>
      <c r="G168" s="285" t="s">
        <v>1302</v>
      </c>
      <c r="H168" s="283" t="s">
        <v>1182</v>
      </c>
      <c r="I168" s="285" t="s">
        <v>1303</v>
      </c>
    </row>
    <row r="169" spans="1:9" s="21" customFormat="1" ht="31.5">
      <c r="A169" s="62">
        <v>116</v>
      </c>
      <c r="B169" s="281" t="s">
        <v>1241</v>
      </c>
      <c r="C169" s="287">
        <v>45000</v>
      </c>
      <c r="D169" s="287">
        <v>45000</v>
      </c>
      <c r="E169" s="283" t="s">
        <v>75</v>
      </c>
      <c r="F169" s="285" t="s">
        <v>1302</v>
      </c>
      <c r="G169" s="285" t="s">
        <v>1302</v>
      </c>
      <c r="H169" s="283" t="s">
        <v>1182</v>
      </c>
      <c r="I169" s="285" t="s">
        <v>1304</v>
      </c>
    </row>
    <row r="170" spans="1:9" s="21" customFormat="1" ht="31.5">
      <c r="A170" s="62">
        <v>117</v>
      </c>
      <c r="B170" s="281" t="s">
        <v>1222</v>
      </c>
      <c r="C170" s="287">
        <v>7500</v>
      </c>
      <c r="D170" s="287">
        <v>7500</v>
      </c>
      <c r="E170" s="283" t="s">
        <v>75</v>
      </c>
      <c r="F170" s="285" t="s">
        <v>1268</v>
      </c>
      <c r="G170" s="285" t="s">
        <v>1268</v>
      </c>
      <c r="H170" s="283" t="s">
        <v>1182</v>
      </c>
      <c r="I170" s="285" t="s">
        <v>1305</v>
      </c>
    </row>
    <row r="171" spans="1:9" s="21" customFormat="1" ht="31.5">
      <c r="A171" s="62">
        <v>118</v>
      </c>
      <c r="B171" s="281" t="s">
        <v>1241</v>
      </c>
      <c r="C171" s="287">
        <v>45000</v>
      </c>
      <c r="D171" s="287">
        <v>45000</v>
      </c>
      <c r="E171" s="283" t="s">
        <v>75</v>
      </c>
      <c r="F171" s="285" t="s">
        <v>1268</v>
      </c>
      <c r="G171" s="285" t="s">
        <v>1268</v>
      </c>
      <c r="H171" s="283" t="s">
        <v>1182</v>
      </c>
      <c r="I171" s="285" t="s">
        <v>1305</v>
      </c>
    </row>
    <row r="172" spans="1:9" s="21" customFormat="1" ht="31.5">
      <c r="A172" s="62">
        <v>119</v>
      </c>
      <c r="B172" s="281" t="s">
        <v>1222</v>
      </c>
      <c r="C172" s="287">
        <v>5000</v>
      </c>
      <c r="D172" s="287">
        <v>5000</v>
      </c>
      <c r="E172" s="283" t="s">
        <v>75</v>
      </c>
      <c r="F172" s="285" t="s">
        <v>1306</v>
      </c>
      <c r="G172" s="285" t="s">
        <v>1306</v>
      </c>
      <c r="H172" s="283" t="s">
        <v>1182</v>
      </c>
      <c r="I172" s="285" t="s">
        <v>1307</v>
      </c>
    </row>
    <row r="173" spans="1:9" s="21" customFormat="1" ht="31.5">
      <c r="A173" s="62">
        <v>120</v>
      </c>
      <c r="B173" s="281" t="s">
        <v>1241</v>
      </c>
      <c r="C173" s="287">
        <v>30000</v>
      </c>
      <c r="D173" s="287">
        <v>30000</v>
      </c>
      <c r="E173" s="283" t="s">
        <v>75</v>
      </c>
      <c r="F173" s="285" t="s">
        <v>1306</v>
      </c>
      <c r="G173" s="285" t="s">
        <v>1306</v>
      </c>
      <c r="H173" s="283" t="s">
        <v>1182</v>
      </c>
      <c r="I173" s="285" t="s">
        <v>1307</v>
      </c>
    </row>
    <row r="174" spans="1:9" s="21" customFormat="1" ht="31.5">
      <c r="A174" s="62">
        <v>121</v>
      </c>
      <c r="B174" s="281" t="s">
        <v>1222</v>
      </c>
      <c r="C174" s="287">
        <v>12000</v>
      </c>
      <c r="D174" s="287">
        <v>12000</v>
      </c>
      <c r="E174" s="283" t="s">
        <v>75</v>
      </c>
      <c r="F174" s="285" t="s">
        <v>1270</v>
      </c>
      <c r="G174" s="285" t="s">
        <v>1270</v>
      </c>
      <c r="H174" s="283" t="s">
        <v>1182</v>
      </c>
      <c r="I174" s="285" t="s">
        <v>1308</v>
      </c>
    </row>
    <row r="175" spans="1:9" s="21" customFormat="1" ht="31.5">
      <c r="A175" s="62">
        <v>122</v>
      </c>
      <c r="B175" s="281" t="s">
        <v>1241</v>
      </c>
      <c r="C175" s="287">
        <v>76000</v>
      </c>
      <c r="D175" s="287">
        <v>76000</v>
      </c>
      <c r="E175" s="283" t="s">
        <v>75</v>
      </c>
      <c r="F175" s="285" t="s">
        <v>1270</v>
      </c>
      <c r="G175" s="285" t="s">
        <v>1270</v>
      </c>
      <c r="H175" s="283" t="s">
        <v>1182</v>
      </c>
      <c r="I175" s="285" t="s">
        <v>1308</v>
      </c>
    </row>
    <row r="176" spans="1:9" s="21" customFormat="1" ht="31.5">
      <c r="A176" s="62">
        <v>123</v>
      </c>
      <c r="B176" s="281" t="s">
        <v>1222</v>
      </c>
      <c r="C176" s="287">
        <v>15000</v>
      </c>
      <c r="D176" s="287">
        <v>15000</v>
      </c>
      <c r="E176" s="283" t="s">
        <v>75</v>
      </c>
      <c r="F176" s="285" t="s">
        <v>1309</v>
      </c>
      <c r="G176" s="285" t="s">
        <v>1309</v>
      </c>
      <c r="H176" s="283" t="s">
        <v>1182</v>
      </c>
      <c r="I176" s="285" t="s">
        <v>1310</v>
      </c>
    </row>
    <row r="177" spans="1:9" s="21" customFormat="1" ht="31.5">
      <c r="A177" s="62">
        <v>124</v>
      </c>
      <c r="B177" s="281" t="s">
        <v>1241</v>
      </c>
      <c r="C177" s="287">
        <v>45000</v>
      </c>
      <c r="D177" s="287">
        <v>45000</v>
      </c>
      <c r="E177" s="283" t="s">
        <v>75</v>
      </c>
      <c r="F177" s="285" t="s">
        <v>1282</v>
      </c>
      <c r="G177" s="285" t="s">
        <v>1282</v>
      </c>
      <c r="H177" s="283" t="s">
        <v>1182</v>
      </c>
      <c r="I177" s="285" t="s">
        <v>1311</v>
      </c>
    </row>
    <row r="178" spans="1:9" s="21" customFormat="1" ht="31.5">
      <c r="A178" s="62">
        <v>125</v>
      </c>
      <c r="B178" s="281" t="s">
        <v>1241</v>
      </c>
      <c r="C178" s="287">
        <v>45000</v>
      </c>
      <c r="D178" s="287">
        <v>45000</v>
      </c>
      <c r="E178" s="283" t="s">
        <v>75</v>
      </c>
      <c r="F178" s="285" t="s">
        <v>1298</v>
      </c>
      <c r="G178" s="285" t="s">
        <v>1298</v>
      </c>
      <c r="H178" s="283" t="s">
        <v>1182</v>
      </c>
      <c r="I178" s="285" t="s">
        <v>1312</v>
      </c>
    </row>
    <row r="179" spans="1:9" s="21" customFormat="1" ht="31.5">
      <c r="A179" s="62">
        <v>126</v>
      </c>
      <c r="B179" s="281" t="s">
        <v>1241</v>
      </c>
      <c r="C179" s="287">
        <v>45000</v>
      </c>
      <c r="D179" s="287">
        <v>45000</v>
      </c>
      <c r="E179" s="283" t="s">
        <v>75</v>
      </c>
      <c r="F179" s="285" t="s">
        <v>1300</v>
      </c>
      <c r="G179" s="285" t="s">
        <v>1300</v>
      </c>
      <c r="H179" s="283" t="s">
        <v>1182</v>
      </c>
      <c r="I179" s="285" t="s">
        <v>1313</v>
      </c>
    </row>
    <row r="180" spans="1:9" s="21" customFormat="1" ht="31.5">
      <c r="A180" s="62">
        <v>127</v>
      </c>
      <c r="B180" s="281" t="s">
        <v>1216</v>
      </c>
      <c r="C180" s="287">
        <v>5470</v>
      </c>
      <c r="D180" s="287">
        <v>5470</v>
      </c>
      <c r="E180" s="283" t="s">
        <v>75</v>
      </c>
      <c r="F180" s="285" t="s">
        <v>1314</v>
      </c>
      <c r="G180" s="285" t="s">
        <v>1314</v>
      </c>
      <c r="H180" s="283" t="s">
        <v>1182</v>
      </c>
      <c r="I180" s="285" t="s">
        <v>1315</v>
      </c>
    </row>
    <row r="181" spans="1:9" s="21" customFormat="1" ht="31.5">
      <c r="A181" s="62">
        <v>128</v>
      </c>
      <c r="B181" s="281" t="s">
        <v>1216</v>
      </c>
      <c r="C181" s="287">
        <v>16410</v>
      </c>
      <c r="D181" s="287">
        <v>16410</v>
      </c>
      <c r="E181" s="283" t="s">
        <v>75</v>
      </c>
      <c r="F181" s="285" t="s">
        <v>1309</v>
      </c>
      <c r="G181" s="285" t="s">
        <v>1309</v>
      </c>
      <c r="H181" s="283" t="s">
        <v>1182</v>
      </c>
      <c r="I181" s="285" t="s">
        <v>1316</v>
      </c>
    </row>
    <row r="182" spans="1:9" s="21" customFormat="1" ht="31.5">
      <c r="A182" s="62">
        <v>129</v>
      </c>
      <c r="B182" s="281" t="s">
        <v>1222</v>
      </c>
      <c r="C182" s="287">
        <v>7500</v>
      </c>
      <c r="D182" s="287">
        <v>7500</v>
      </c>
      <c r="E182" s="283" t="s">
        <v>75</v>
      </c>
      <c r="F182" s="285" t="s">
        <v>1317</v>
      </c>
      <c r="G182" s="285" t="s">
        <v>1317</v>
      </c>
      <c r="H182" s="283" t="s">
        <v>1182</v>
      </c>
      <c r="I182" s="285" t="s">
        <v>1318</v>
      </c>
    </row>
    <row r="183" spans="1:9" s="21" customFormat="1" ht="31.5">
      <c r="A183" s="62">
        <v>130</v>
      </c>
      <c r="B183" s="281" t="s">
        <v>1241</v>
      </c>
      <c r="C183" s="287">
        <v>45000</v>
      </c>
      <c r="D183" s="287">
        <v>45000</v>
      </c>
      <c r="E183" s="283" t="s">
        <v>75</v>
      </c>
      <c r="F183" s="285" t="s">
        <v>1317</v>
      </c>
      <c r="G183" s="285" t="s">
        <v>1317</v>
      </c>
      <c r="H183" s="283" t="s">
        <v>1182</v>
      </c>
      <c r="I183" s="285" t="s">
        <v>1318</v>
      </c>
    </row>
    <row r="184" spans="1:9" s="21" customFormat="1" ht="31.5">
      <c r="A184" s="62">
        <v>131</v>
      </c>
      <c r="B184" s="281" t="s">
        <v>1222</v>
      </c>
      <c r="C184" s="287">
        <v>7500</v>
      </c>
      <c r="D184" s="287">
        <v>7500</v>
      </c>
      <c r="E184" s="283" t="s">
        <v>75</v>
      </c>
      <c r="F184" s="285" t="s">
        <v>1319</v>
      </c>
      <c r="G184" s="285" t="s">
        <v>1319</v>
      </c>
      <c r="H184" s="283" t="s">
        <v>1182</v>
      </c>
      <c r="I184" s="285" t="s">
        <v>1320</v>
      </c>
    </row>
    <row r="185" spans="1:9" s="21" customFormat="1" ht="31.5">
      <c r="A185" s="62">
        <v>132</v>
      </c>
      <c r="B185" s="281" t="s">
        <v>1241</v>
      </c>
      <c r="C185" s="287">
        <v>45000</v>
      </c>
      <c r="D185" s="287">
        <v>45000</v>
      </c>
      <c r="E185" s="283" t="s">
        <v>75</v>
      </c>
      <c r="F185" s="285" t="s">
        <v>1319</v>
      </c>
      <c r="G185" s="285" t="s">
        <v>1319</v>
      </c>
      <c r="H185" s="283" t="s">
        <v>1182</v>
      </c>
      <c r="I185" s="285" t="s">
        <v>1321</v>
      </c>
    </row>
    <row r="186" spans="1:9" s="21" customFormat="1" ht="31.5">
      <c r="A186" s="62">
        <v>133</v>
      </c>
      <c r="B186" s="281" t="s">
        <v>1222</v>
      </c>
      <c r="C186" s="287">
        <v>7500</v>
      </c>
      <c r="D186" s="287">
        <v>7500</v>
      </c>
      <c r="E186" s="283" t="s">
        <v>75</v>
      </c>
      <c r="F186" s="285" t="s">
        <v>1319</v>
      </c>
      <c r="G186" s="285" t="s">
        <v>1319</v>
      </c>
      <c r="H186" s="283" t="s">
        <v>1182</v>
      </c>
      <c r="I186" s="285" t="s">
        <v>1322</v>
      </c>
    </row>
    <row r="187" spans="1:9" s="21" customFormat="1" ht="31.5">
      <c r="A187" s="62">
        <v>134</v>
      </c>
      <c r="B187" s="281" t="s">
        <v>1241</v>
      </c>
      <c r="C187" s="287">
        <v>45000</v>
      </c>
      <c r="D187" s="287">
        <v>45000</v>
      </c>
      <c r="E187" s="283" t="s">
        <v>75</v>
      </c>
      <c r="F187" s="285" t="s">
        <v>1319</v>
      </c>
      <c r="G187" s="285" t="s">
        <v>1319</v>
      </c>
      <c r="H187" s="283" t="s">
        <v>1182</v>
      </c>
      <c r="I187" s="285" t="s">
        <v>1322</v>
      </c>
    </row>
    <row r="188" spans="1:9" s="21" customFormat="1" ht="31.5">
      <c r="A188" s="62">
        <v>135</v>
      </c>
      <c r="B188" s="281" t="s">
        <v>1222</v>
      </c>
      <c r="C188" s="287">
        <v>5000</v>
      </c>
      <c r="D188" s="287">
        <v>5000</v>
      </c>
      <c r="E188" s="283" t="s">
        <v>75</v>
      </c>
      <c r="F188" s="285" t="s">
        <v>1317</v>
      </c>
      <c r="G188" s="285" t="s">
        <v>1317</v>
      </c>
      <c r="H188" s="283" t="s">
        <v>1182</v>
      </c>
      <c r="I188" s="285" t="s">
        <v>1323</v>
      </c>
    </row>
    <row r="189" spans="1:9" s="21" customFormat="1" ht="31.5">
      <c r="A189" s="62">
        <v>136</v>
      </c>
      <c r="B189" s="281" t="s">
        <v>1241</v>
      </c>
      <c r="C189" s="287">
        <v>30000</v>
      </c>
      <c r="D189" s="287">
        <v>30000</v>
      </c>
      <c r="E189" s="283" t="s">
        <v>75</v>
      </c>
      <c r="F189" s="285" t="s">
        <v>1317</v>
      </c>
      <c r="G189" s="285" t="s">
        <v>1317</v>
      </c>
      <c r="H189" s="283" t="s">
        <v>1182</v>
      </c>
      <c r="I189" s="285" t="s">
        <v>1323</v>
      </c>
    </row>
    <row r="190" spans="1:9" s="21" customFormat="1" ht="31.5">
      <c r="A190" s="62">
        <v>137</v>
      </c>
      <c r="B190" s="281" t="s">
        <v>1324</v>
      </c>
      <c r="C190" s="287">
        <v>3200</v>
      </c>
      <c r="D190" s="287">
        <v>3200</v>
      </c>
      <c r="E190" s="283" t="s">
        <v>75</v>
      </c>
      <c r="F190" s="285" t="s">
        <v>1325</v>
      </c>
      <c r="G190" s="285" t="s">
        <v>1325</v>
      </c>
      <c r="H190" s="283" t="s">
        <v>1182</v>
      </c>
      <c r="I190" s="285" t="s">
        <v>1326</v>
      </c>
    </row>
    <row r="191" spans="1:9" s="21" customFormat="1" ht="31.5">
      <c r="A191" s="62">
        <v>138</v>
      </c>
      <c r="B191" s="281" t="s">
        <v>1327</v>
      </c>
      <c r="C191" s="287">
        <v>6000</v>
      </c>
      <c r="D191" s="287">
        <v>6000</v>
      </c>
      <c r="E191" s="283" t="s">
        <v>75</v>
      </c>
      <c r="F191" s="285" t="s">
        <v>1328</v>
      </c>
      <c r="G191" s="285" t="s">
        <v>1328</v>
      </c>
      <c r="H191" s="283" t="s">
        <v>1182</v>
      </c>
      <c r="I191" s="285" t="s">
        <v>1326</v>
      </c>
    </row>
    <row r="192" spans="1:9" s="21" customFormat="1" ht="31.5">
      <c r="A192" s="62">
        <v>139</v>
      </c>
      <c r="B192" s="281" t="s">
        <v>1216</v>
      </c>
      <c r="C192" s="287">
        <v>16000</v>
      </c>
      <c r="D192" s="287">
        <v>16000</v>
      </c>
      <c r="E192" s="283" t="s">
        <v>75</v>
      </c>
      <c r="F192" s="285" t="s">
        <v>1328</v>
      </c>
      <c r="G192" s="285" t="s">
        <v>1328</v>
      </c>
      <c r="H192" s="283" t="s">
        <v>1182</v>
      </c>
      <c r="I192" s="285" t="s">
        <v>1326</v>
      </c>
    </row>
    <row r="193" spans="1:9" s="21" customFormat="1" ht="31.5">
      <c r="A193" s="62">
        <v>140</v>
      </c>
      <c r="B193" s="281" t="s">
        <v>1222</v>
      </c>
      <c r="C193" s="287">
        <v>7500</v>
      </c>
      <c r="D193" s="287">
        <v>7500</v>
      </c>
      <c r="E193" s="283" t="s">
        <v>75</v>
      </c>
      <c r="F193" s="285" t="s">
        <v>1319</v>
      </c>
      <c r="G193" s="285" t="s">
        <v>1319</v>
      </c>
      <c r="H193" s="283" t="s">
        <v>1182</v>
      </c>
      <c r="I193" s="285" t="s">
        <v>1329</v>
      </c>
    </row>
    <row r="194" spans="1:9" s="21" customFormat="1" ht="31.5">
      <c r="A194" s="62">
        <v>141</v>
      </c>
      <c r="B194" s="281" t="s">
        <v>1241</v>
      </c>
      <c r="C194" s="287">
        <v>45000</v>
      </c>
      <c r="D194" s="287">
        <v>45000</v>
      </c>
      <c r="E194" s="283" t="s">
        <v>75</v>
      </c>
      <c r="F194" s="285" t="s">
        <v>1319</v>
      </c>
      <c r="G194" s="285" t="s">
        <v>1319</v>
      </c>
      <c r="H194" s="283" t="s">
        <v>1182</v>
      </c>
      <c r="I194" s="285" t="s">
        <v>1329</v>
      </c>
    </row>
    <row r="195" spans="1:9" s="21" customFormat="1" ht="31.5">
      <c r="A195" s="62">
        <v>142</v>
      </c>
      <c r="B195" s="281" t="s">
        <v>1241</v>
      </c>
      <c r="C195" s="287">
        <v>136000</v>
      </c>
      <c r="D195" s="287">
        <v>136000</v>
      </c>
      <c r="E195" s="283" t="s">
        <v>75</v>
      </c>
      <c r="F195" s="285" t="s">
        <v>1244</v>
      </c>
      <c r="G195" s="285" t="s">
        <v>1244</v>
      </c>
      <c r="H195" s="283" t="s">
        <v>1182</v>
      </c>
      <c r="I195" s="285" t="s">
        <v>1330</v>
      </c>
    </row>
    <row r="196" spans="1:9" s="21" customFormat="1" ht="31.5">
      <c r="A196" s="62">
        <v>143</v>
      </c>
      <c r="B196" s="281" t="s">
        <v>1241</v>
      </c>
      <c r="C196" s="287">
        <v>45000</v>
      </c>
      <c r="D196" s="287">
        <v>45000</v>
      </c>
      <c r="E196" s="283" t="s">
        <v>75</v>
      </c>
      <c r="F196" s="285" t="s">
        <v>1331</v>
      </c>
      <c r="G196" s="285" t="s">
        <v>1331</v>
      </c>
      <c r="H196" s="283" t="s">
        <v>1182</v>
      </c>
      <c r="I196" s="285" t="s">
        <v>1332</v>
      </c>
    </row>
    <row r="197" spans="1:9" s="21" customFormat="1" ht="31.5">
      <c r="A197" s="62">
        <v>144</v>
      </c>
      <c r="B197" s="281" t="s">
        <v>1241</v>
      </c>
      <c r="C197" s="287">
        <v>60000</v>
      </c>
      <c r="D197" s="287">
        <v>60000</v>
      </c>
      <c r="E197" s="283" t="s">
        <v>75</v>
      </c>
      <c r="F197" s="285" t="s">
        <v>1333</v>
      </c>
      <c r="G197" s="285" t="s">
        <v>1333</v>
      </c>
      <c r="H197" s="283" t="s">
        <v>1182</v>
      </c>
      <c r="I197" s="285" t="s">
        <v>1334</v>
      </c>
    </row>
    <row r="198" spans="1:9" s="21" customFormat="1" ht="31.5">
      <c r="A198" s="62">
        <v>145</v>
      </c>
      <c r="B198" s="281" t="s">
        <v>1241</v>
      </c>
      <c r="C198" s="287">
        <v>60000</v>
      </c>
      <c r="D198" s="287">
        <v>60000</v>
      </c>
      <c r="E198" s="283" t="s">
        <v>75</v>
      </c>
      <c r="F198" s="285" t="s">
        <v>1223</v>
      </c>
      <c r="G198" s="285" t="s">
        <v>1223</v>
      </c>
      <c r="H198" s="283" t="s">
        <v>1182</v>
      </c>
      <c r="I198" s="285" t="s">
        <v>1335</v>
      </c>
    </row>
    <row r="199" spans="1:9" s="21" customFormat="1" ht="31.5">
      <c r="A199" s="62">
        <v>146</v>
      </c>
      <c r="B199" s="281" t="s">
        <v>1222</v>
      </c>
      <c r="C199" s="287">
        <v>6000</v>
      </c>
      <c r="D199" s="287">
        <v>6000</v>
      </c>
      <c r="E199" s="283" t="s">
        <v>75</v>
      </c>
      <c r="F199" s="285" t="s">
        <v>1336</v>
      </c>
      <c r="G199" s="285" t="s">
        <v>1336</v>
      </c>
      <c r="H199" s="283" t="s">
        <v>1182</v>
      </c>
      <c r="I199" s="285" t="s">
        <v>1337</v>
      </c>
    </row>
    <row r="200" spans="1:9" s="21" customFormat="1" ht="31.5">
      <c r="A200" s="62">
        <v>147</v>
      </c>
      <c r="B200" s="281" t="s">
        <v>1241</v>
      </c>
      <c r="C200" s="287">
        <v>11400</v>
      </c>
      <c r="D200" s="287">
        <v>11400</v>
      </c>
      <c r="E200" s="283" t="s">
        <v>75</v>
      </c>
      <c r="F200" s="285" t="s">
        <v>1338</v>
      </c>
      <c r="G200" s="285" t="s">
        <v>1338</v>
      </c>
      <c r="H200" s="283" t="s">
        <v>1182</v>
      </c>
      <c r="I200" s="285" t="s">
        <v>1339</v>
      </c>
    </row>
    <row r="201" spans="1:9" s="21" customFormat="1" ht="31.5">
      <c r="A201" s="62">
        <v>148</v>
      </c>
      <c r="B201" s="281" t="s">
        <v>1222</v>
      </c>
      <c r="C201" s="287">
        <v>6000</v>
      </c>
      <c r="D201" s="287">
        <v>6000</v>
      </c>
      <c r="E201" s="283" t="s">
        <v>75</v>
      </c>
      <c r="F201" s="285" t="s">
        <v>1314</v>
      </c>
      <c r="G201" s="285" t="s">
        <v>1314</v>
      </c>
      <c r="H201" s="283" t="s">
        <v>1182</v>
      </c>
      <c r="I201" s="285" t="s">
        <v>1340</v>
      </c>
    </row>
    <row r="202" spans="1:9" s="21" customFormat="1" ht="47.25">
      <c r="A202" s="62">
        <v>149</v>
      </c>
      <c r="B202" s="281" t="s">
        <v>1341</v>
      </c>
      <c r="C202" s="287">
        <v>30000</v>
      </c>
      <c r="D202" s="287">
        <v>30000</v>
      </c>
      <c r="E202" s="283" t="s">
        <v>75</v>
      </c>
      <c r="F202" s="285" t="s">
        <v>1342</v>
      </c>
      <c r="G202" s="285" t="s">
        <v>1342</v>
      </c>
      <c r="H202" s="283" t="s">
        <v>1182</v>
      </c>
      <c r="I202" s="285" t="s">
        <v>1343</v>
      </c>
    </row>
    <row r="203" spans="1:9" s="21" customFormat="1" ht="47.25">
      <c r="A203" s="62">
        <v>150</v>
      </c>
      <c r="B203" s="281" t="s">
        <v>1341</v>
      </c>
      <c r="C203" s="287">
        <v>21900</v>
      </c>
      <c r="D203" s="287">
        <v>21900</v>
      </c>
      <c r="E203" s="283" t="s">
        <v>75</v>
      </c>
      <c r="F203" s="285" t="s">
        <v>1229</v>
      </c>
      <c r="G203" s="285" t="s">
        <v>1229</v>
      </c>
      <c r="H203" s="283" t="s">
        <v>1182</v>
      </c>
      <c r="I203" s="285" t="s">
        <v>1344</v>
      </c>
    </row>
    <row r="204" spans="1:9" s="21" customFormat="1" ht="47.25">
      <c r="A204" s="62">
        <v>151</v>
      </c>
      <c r="B204" s="281" t="s">
        <v>1341</v>
      </c>
      <c r="C204" s="287">
        <v>38290</v>
      </c>
      <c r="D204" s="287">
        <v>38290</v>
      </c>
      <c r="E204" s="283" t="s">
        <v>75</v>
      </c>
      <c r="F204" s="285" t="s">
        <v>1345</v>
      </c>
      <c r="G204" s="285" t="s">
        <v>1345</v>
      </c>
      <c r="H204" s="283" t="s">
        <v>1182</v>
      </c>
      <c r="I204" s="285" t="s">
        <v>1346</v>
      </c>
    </row>
    <row r="205" spans="1:9" s="21" customFormat="1" ht="31.5">
      <c r="A205" s="62">
        <v>152</v>
      </c>
      <c r="B205" s="281" t="s">
        <v>1347</v>
      </c>
      <c r="C205" s="287">
        <v>1613.4</v>
      </c>
      <c r="D205" s="287">
        <v>1613.4</v>
      </c>
      <c r="E205" s="283" t="s">
        <v>75</v>
      </c>
      <c r="F205" s="285" t="s">
        <v>1348</v>
      </c>
      <c r="G205" s="285" t="s">
        <v>1348</v>
      </c>
      <c r="H205" s="283" t="s">
        <v>1182</v>
      </c>
      <c r="I205" s="285" t="s">
        <v>1349</v>
      </c>
    </row>
    <row r="206" spans="1:9" s="21" customFormat="1" ht="47.25">
      <c r="A206" s="62">
        <v>153</v>
      </c>
      <c r="B206" s="281" t="s">
        <v>1341</v>
      </c>
      <c r="C206" s="287">
        <v>32790</v>
      </c>
      <c r="D206" s="287">
        <v>32790</v>
      </c>
      <c r="E206" s="283" t="s">
        <v>75</v>
      </c>
      <c r="F206" s="285" t="s">
        <v>1350</v>
      </c>
      <c r="G206" s="285" t="s">
        <v>1350</v>
      </c>
      <c r="H206" s="283" t="s">
        <v>1182</v>
      </c>
      <c r="I206" s="285" t="s">
        <v>1351</v>
      </c>
    </row>
    <row r="207" spans="1:9" s="21" customFormat="1" ht="47.25">
      <c r="A207" s="62">
        <v>154</v>
      </c>
      <c r="B207" s="281" t="s">
        <v>1341</v>
      </c>
      <c r="C207" s="287">
        <v>21900</v>
      </c>
      <c r="D207" s="287">
        <v>21900</v>
      </c>
      <c r="E207" s="283" t="s">
        <v>75</v>
      </c>
      <c r="F207" s="285" t="s">
        <v>1352</v>
      </c>
      <c r="G207" s="285" t="s">
        <v>1352</v>
      </c>
      <c r="H207" s="283" t="s">
        <v>1182</v>
      </c>
      <c r="I207" s="285" t="s">
        <v>1353</v>
      </c>
    </row>
    <row r="208" spans="1:9" s="21" customFormat="1" ht="47.25">
      <c r="A208" s="62">
        <v>155</v>
      </c>
      <c r="B208" s="281" t="s">
        <v>1341</v>
      </c>
      <c r="C208" s="287">
        <v>54970</v>
      </c>
      <c r="D208" s="287">
        <v>54970</v>
      </c>
      <c r="E208" s="283" t="s">
        <v>75</v>
      </c>
      <c r="F208" s="285" t="s">
        <v>1354</v>
      </c>
      <c r="G208" s="285" t="s">
        <v>1354</v>
      </c>
      <c r="H208" s="283" t="s">
        <v>1182</v>
      </c>
      <c r="I208" s="285" t="s">
        <v>1355</v>
      </c>
    </row>
    <row r="209" spans="1:9" s="21" customFormat="1" ht="47.25">
      <c r="A209" s="62">
        <v>156</v>
      </c>
      <c r="B209" s="281" t="s">
        <v>1341</v>
      </c>
      <c r="C209" s="287">
        <v>109710</v>
      </c>
      <c r="D209" s="287">
        <v>109710</v>
      </c>
      <c r="E209" s="283" t="s">
        <v>75</v>
      </c>
      <c r="F209" s="285" t="s">
        <v>1350</v>
      </c>
      <c r="G209" s="285" t="s">
        <v>1350</v>
      </c>
      <c r="H209" s="283" t="s">
        <v>1182</v>
      </c>
      <c r="I209" s="285" t="s">
        <v>1356</v>
      </c>
    </row>
    <row r="210" spans="1:9" s="21" customFormat="1" ht="47.25">
      <c r="A210" s="62">
        <v>157</v>
      </c>
      <c r="B210" s="281" t="s">
        <v>1341</v>
      </c>
      <c r="C210" s="287">
        <v>47300</v>
      </c>
      <c r="D210" s="287">
        <v>47300</v>
      </c>
      <c r="E210" s="283" t="s">
        <v>75</v>
      </c>
      <c r="F210" s="285" t="s">
        <v>1357</v>
      </c>
      <c r="G210" s="285" t="s">
        <v>1350</v>
      </c>
      <c r="H210" s="283" t="s">
        <v>1182</v>
      </c>
      <c r="I210" s="285" t="s">
        <v>1358</v>
      </c>
    </row>
    <row r="211" spans="1:9" s="21" customFormat="1" ht="47.25">
      <c r="A211" s="62">
        <v>158</v>
      </c>
      <c r="B211" s="281" t="s">
        <v>1341</v>
      </c>
      <c r="C211" s="287">
        <v>19921</v>
      </c>
      <c r="D211" s="288" t="s">
        <v>605</v>
      </c>
      <c r="E211" s="283" t="s">
        <v>75</v>
      </c>
      <c r="F211" s="285" t="s">
        <v>1209</v>
      </c>
      <c r="G211" s="285" t="s">
        <v>1209</v>
      </c>
      <c r="H211" s="283" t="s">
        <v>1182</v>
      </c>
      <c r="I211" s="285" t="s">
        <v>1359</v>
      </c>
    </row>
    <row r="212" spans="1:9" s="21" customFormat="1" ht="47.25">
      <c r="A212" s="62">
        <v>159</v>
      </c>
      <c r="B212" s="261" t="s">
        <v>1341</v>
      </c>
      <c r="C212" s="259">
        <v>61200</v>
      </c>
      <c r="D212" s="259">
        <v>61200</v>
      </c>
      <c r="E212" s="262" t="s">
        <v>75</v>
      </c>
      <c r="F212" s="220" t="s">
        <v>1360</v>
      </c>
      <c r="G212" s="220" t="s">
        <v>1360</v>
      </c>
      <c r="H212" s="262" t="s">
        <v>1182</v>
      </c>
      <c r="I212" s="220" t="s">
        <v>1361</v>
      </c>
    </row>
    <row r="213" spans="1:9" s="21" customFormat="1" ht="47.25">
      <c r="A213" s="62">
        <v>160</v>
      </c>
      <c r="B213" s="281" t="s">
        <v>1362</v>
      </c>
      <c r="C213" s="287">
        <v>65600</v>
      </c>
      <c r="D213" s="287">
        <v>65600</v>
      </c>
      <c r="E213" s="283" t="s">
        <v>75</v>
      </c>
      <c r="F213" s="285" t="s">
        <v>1363</v>
      </c>
      <c r="G213" s="285" t="s">
        <v>1363</v>
      </c>
      <c r="H213" s="283" t="s">
        <v>998</v>
      </c>
      <c r="I213" s="285" t="s">
        <v>1364</v>
      </c>
    </row>
    <row r="214" spans="1:9" s="21" customFormat="1" ht="31.5">
      <c r="A214" s="62">
        <v>161</v>
      </c>
      <c r="B214" s="281" t="s">
        <v>1365</v>
      </c>
      <c r="C214" s="287">
        <v>24600</v>
      </c>
      <c r="D214" s="287">
        <v>24600</v>
      </c>
      <c r="E214" s="283" t="s">
        <v>75</v>
      </c>
      <c r="F214" s="285" t="s">
        <v>1363</v>
      </c>
      <c r="G214" s="285" t="s">
        <v>1363</v>
      </c>
      <c r="H214" s="283" t="s">
        <v>998</v>
      </c>
      <c r="I214" s="285" t="s">
        <v>1366</v>
      </c>
    </row>
    <row r="215" spans="1:9" s="21" customFormat="1" ht="31.5">
      <c r="A215" s="62">
        <v>162</v>
      </c>
      <c r="B215" s="281" t="s">
        <v>1365</v>
      </c>
      <c r="C215" s="287">
        <v>154000</v>
      </c>
      <c r="D215" s="287">
        <v>154000</v>
      </c>
      <c r="E215" s="283" t="s">
        <v>75</v>
      </c>
      <c r="F215" s="285" t="s">
        <v>1367</v>
      </c>
      <c r="G215" s="285" t="s">
        <v>1367</v>
      </c>
      <c r="H215" s="283" t="s">
        <v>998</v>
      </c>
      <c r="I215" s="285" t="s">
        <v>1368</v>
      </c>
    </row>
    <row r="216" spans="1:9" s="21" customFormat="1" ht="31.5">
      <c r="A216" s="62">
        <v>163</v>
      </c>
      <c r="B216" s="281" t="s">
        <v>1365</v>
      </c>
      <c r="C216" s="287">
        <v>24600</v>
      </c>
      <c r="D216" s="287">
        <v>24600</v>
      </c>
      <c r="E216" s="283" t="s">
        <v>75</v>
      </c>
      <c r="F216" s="285" t="s">
        <v>1369</v>
      </c>
      <c r="G216" s="285" t="s">
        <v>1369</v>
      </c>
      <c r="H216" s="283" t="s">
        <v>998</v>
      </c>
      <c r="I216" s="285" t="s">
        <v>1370</v>
      </c>
    </row>
    <row r="217" spans="1:9" s="21" customFormat="1" ht="31.5">
      <c r="A217" s="62">
        <v>164</v>
      </c>
      <c r="B217" s="281" t="s">
        <v>1365</v>
      </c>
      <c r="C217" s="287">
        <v>154500</v>
      </c>
      <c r="D217" s="287">
        <v>154500</v>
      </c>
      <c r="E217" s="283" t="s">
        <v>75</v>
      </c>
      <c r="F217" s="285" t="s">
        <v>1371</v>
      </c>
      <c r="G217" s="285" t="s">
        <v>1371</v>
      </c>
      <c r="H217" s="283" t="s">
        <v>998</v>
      </c>
      <c r="I217" s="285" t="s">
        <v>1372</v>
      </c>
    </row>
    <row r="218" spans="1:9" s="21" customFormat="1" ht="31.5">
      <c r="A218" s="62">
        <v>165</v>
      </c>
      <c r="B218" s="281" t="s">
        <v>1373</v>
      </c>
      <c r="C218" s="287">
        <v>119400</v>
      </c>
      <c r="D218" s="287">
        <v>119400</v>
      </c>
      <c r="E218" s="283" t="s">
        <v>75</v>
      </c>
      <c r="F218" s="285" t="s">
        <v>1214</v>
      </c>
      <c r="G218" s="285" t="s">
        <v>1214</v>
      </c>
      <c r="H218" s="283" t="s">
        <v>998</v>
      </c>
      <c r="I218" s="285" t="s">
        <v>1374</v>
      </c>
    </row>
    <row r="219" spans="1:9" s="21" customFormat="1" ht="31.5">
      <c r="A219" s="62">
        <v>166</v>
      </c>
      <c r="B219" s="281" t="s">
        <v>1373</v>
      </c>
      <c r="C219" s="287">
        <v>20500</v>
      </c>
      <c r="D219" s="287">
        <v>20500</v>
      </c>
      <c r="E219" s="283" t="s">
        <v>75</v>
      </c>
      <c r="F219" s="285" t="s">
        <v>1375</v>
      </c>
      <c r="G219" s="285" t="s">
        <v>1375</v>
      </c>
      <c r="H219" s="283" t="s">
        <v>998</v>
      </c>
      <c r="I219" s="285" t="s">
        <v>1376</v>
      </c>
    </row>
    <row r="220" spans="1:9" s="21" customFormat="1" ht="31.5">
      <c r="A220" s="62">
        <v>167</v>
      </c>
      <c r="B220" s="281" t="s">
        <v>1365</v>
      </c>
      <c r="C220" s="287">
        <v>24600</v>
      </c>
      <c r="D220" s="287">
        <v>24600</v>
      </c>
      <c r="E220" s="283" t="s">
        <v>75</v>
      </c>
      <c r="F220" s="285" t="s">
        <v>1375</v>
      </c>
      <c r="G220" s="285" t="s">
        <v>1375</v>
      </c>
      <c r="H220" s="283" t="s">
        <v>998</v>
      </c>
      <c r="I220" s="285" t="s">
        <v>1377</v>
      </c>
    </row>
    <row r="221" spans="1:9" s="21" customFormat="1" ht="31.5">
      <c r="A221" s="62">
        <v>168</v>
      </c>
      <c r="B221" s="281" t="s">
        <v>1373</v>
      </c>
      <c r="C221" s="287">
        <v>32800</v>
      </c>
      <c r="D221" s="287">
        <v>32800</v>
      </c>
      <c r="E221" s="283" t="s">
        <v>75</v>
      </c>
      <c r="F221" s="285" t="s">
        <v>1375</v>
      </c>
      <c r="G221" s="285" t="s">
        <v>1375</v>
      </c>
      <c r="H221" s="283" t="s">
        <v>998</v>
      </c>
      <c r="I221" s="285" t="s">
        <v>1378</v>
      </c>
    </row>
    <row r="222" spans="1:9" s="21" customFormat="1" ht="47.25">
      <c r="A222" s="62">
        <v>169</v>
      </c>
      <c r="B222" s="281" t="s">
        <v>1362</v>
      </c>
      <c r="C222" s="287">
        <v>65600</v>
      </c>
      <c r="D222" s="287">
        <v>65600</v>
      </c>
      <c r="E222" s="283" t="s">
        <v>75</v>
      </c>
      <c r="F222" s="285" t="s">
        <v>1375</v>
      </c>
      <c r="G222" s="285" t="s">
        <v>1375</v>
      </c>
      <c r="H222" s="283" t="s">
        <v>998</v>
      </c>
      <c r="I222" s="285" t="s">
        <v>1379</v>
      </c>
    </row>
    <row r="223" spans="1:9" s="21" customFormat="1" ht="31.5">
      <c r="A223" s="62">
        <v>170</v>
      </c>
      <c r="B223" s="281" t="s">
        <v>1373</v>
      </c>
      <c r="C223" s="287">
        <v>951700</v>
      </c>
      <c r="D223" s="287">
        <v>951700</v>
      </c>
      <c r="E223" s="283" t="s">
        <v>75</v>
      </c>
      <c r="F223" s="285" t="s">
        <v>1375</v>
      </c>
      <c r="G223" s="285" t="s">
        <v>1375</v>
      </c>
      <c r="H223" s="283" t="s">
        <v>998</v>
      </c>
      <c r="I223" s="285" t="s">
        <v>1380</v>
      </c>
    </row>
    <row r="224" spans="1:9" s="21" customFormat="1" ht="31.5">
      <c r="A224" s="62">
        <v>171</v>
      </c>
      <c r="B224" s="281" t="s">
        <v>1365</v>
      </c>
      <c r="C224" s="287">
        <v>142800</v>
      </c>
      <c r="D224" s="287">
        <v>142800</v>
      </c>
      <c r="E224" s="283" t="s">
        <v>75</v>
      </c>
      <c r="F224" s="285" t="s">
        <v>1375</v>
      </c>
      <c r="G224" s="285" t="s">
        <v>1375</v>
      </c>
      <c r="H224" s="283" t="s">
        <v>998</v>
      </c>
      <c r="I224" s="285" t="s">
        <v>1381</v>
      </c>
    </row>
    <row r="225" spans="1:9" s="21" customFormat="1" ht="31.5">
      <c r="A225" s="62">
        <v>172</v>
      </c>
      <c r="B225" s="281" t="s">
        <v>1373</v>
      </c>
      <c r="C225" s="287">
        <v>32800</v>
      </c>
      <c r="D225" s="287">
        <v>32800</v>
      </c>
      <c r="E225" s="283" t="s">
        <v>75</v>
      </c>
      <c r="F225" s="285" t="s">
        <v>1214</v>
      </c>
      <c r="G225" s="285" t="s">
        <v>1214</v>
      </c>
      <c r="H225" s="283" t="s">
        <v>998</v>
      </c>
      <c r="I225" s="285" t="s">
        <v>1382</v>
      </c>
    </row>
    <row r="226" spans="1:9" s="21" customFormat="1" ht="31.5">
      <c r="A226" s="62">
        <v>173</v>
      </c>
      <c r="B226" s="281" t="s">
        <v>1373</v>
      </c>
      <c r="C226" s="287">
        <v>20500</v>
      </c>
      <c r="D226" s="287">
        <v>20500</v>
      </c>
      <c r="E226" s="283" t="s">
        <v>75</v>
      </c>
      <c r="F226" s="285" t="s">
        <v>1214</v>
      </c>
      <c r="G226" s="285" t="s">
        <v>1214</v>
      </c>
      <c r="H226" s="283" t="s">
        <v>998</v>
      </c>
      <c r="I226" s="285" t="s">
        <v>1383</v>
      </c>
    </row>
    <row r="227" spans="1:9" s="21" customFormat="1" ht="47.25">
      <c r="A227" s="62">
        <v>174</v>
      </c>
      <c r="B227" s="281" t="s">
        <v>1362</v>
      </c>
      <c r="C227" s="287">
        <v>65600</v>
      </c>
      <c r="D227" s="287">
        <v>65600</v>
      </c>
      <c r="E227" s="283" t="s">
        <v>75</v>
      </c>
      <c r="F227" s="285" t="s">
        <v>1384</v>
      </c>
      <c r="G227" s="285" t="s">
        <v>1384</v>
      </c>
      <c r="H227" s="283" t="s">
        <v>998</v>
      </c>
      <c r="I227" s="285" t="s">
        <v>1385</v>
      </c>
    </row>
    <row r="228" spans="1:9" s="21" customFormat="1" ht="31.5">
      <c r="A228" s="62">
        <v>175</v>
      </c>
      <c r="B228" s="281" t="s">
        <v>1365</v>
      </c>
      <c r="C228" s="287">
        <v>25700</v>
      </c>
      <c r="D228" s="287">
        <v>25700</v>
      </c>
      <c r="E228" s="283" t="s">
        <v>75</v>
      </c>
      <c r="F228" s="285" t="s">
        <v>1384</v>
      </c>
      <c r="G228" s="285" t="s">
        <v>1384</v>
      </c>
      <c r="H228" s="283" t="s">
        <v>998</v>
      </c>
      <c r="I228" s="285" t="s">
        <v>1386</v>
      </c>
    </row>
    <row r="229" spans="1:9" s="21" customFormat="1" ht="31.5">
      <c r="A229" s="62">
        <v>176</v>
      </c>
      <c r="B229" s="281" t="s">
        <v>1365</v>
      </c>
      <c r="C229" s="287">
        <v>207700</v>
      </c>
      <c r="D229" s="287">
        <v>207700</v>
      </c>
      <c r="E229" s="283" t="s">
        <v>75</v>
      </c>
      <c r="F229" s="285" t="s">
        <v>1384</v>
      </c>
      <c r="G229" s="285" t="s">
        <v>1384</v>
      </c>
      <c r="H229" s="283" t="s">
        <v>998</v>
      </c>
      <c r="I229" s="285" t="s">
        <v>1387</v>
      </c>
    </row>
    <row r="230" spans="1:9" s="21" customFormat="1" ht="31.5">
      <c r="A230" s="62">
        <v>177</v>
      </c>
      <c r="B230" s="281" t="s">
        <v>1365</v>
      </c>
      <c r="C230" s="287">
        <v>176900</v>
      </c>
      <c r="D230" s="287">
        <v>176900</v>
      </c>
      <c r="E230" s="283" t="s">
        <v>75</v>
      </c>
      <c r="F230" s="285" t="s">
        <v>1388</v>
      </c>
      <c r="G230" s="285" t="s">
        <v>1388</v>
      </c>
      <c r="H230" s="283" t="s">
        <v>998</v>
      </c>
      <c r="I230" s="285" t="s">
        <v>1389</v>
      </c>
    </row>
    <row r="231" spans="1:9" s="21" customFormat="1" ht="31.5">
      <c r="A231" s="62">
        <v>178</v>
      </c>
      <c r="B231" s="281" t="s">
        <v>1365</v>
      </c>
      <c r="C231" s="287">
        <v>24600</v>
      </c>
      <c r="D231" s="287">
        <v>24600</v>
      </c>
      <c r="E231" s="283" t="s">
        <v>75</v>
      </c>
      <c r="F231" s="285" t="s">
        <v>1388</v>
      </c>
      <c r="G231" s="285" t="s">
        <v>1388</v>
      </c>
      <c r="H231" s="283" t="s">
        <v>998</v>
      </c>
      <c r="I231" s="285" t="s">
        <v>1390</v>
      </c>
    </row>
    <row r="232" spans="1:9" s="21" customFormat="1" ht="47.25">
      <c r="A232" s="62">
        <v>179</v>
      </c>
      <c r="B232" s="281" t="s">
        <v>1362</v>
      </c>
      <c r="C232" s="287">
        <v>65600</v>
      </c>
      <c r="D232" s="287">
        <v>65600</v>
      </c>
      <c r="E232" s="283" t="s">
        <v>75</v>
      </c>
      <c r="F232" s="285" t="s">
        <v>1391</v>
      </c>
      <c r="G232" s="285" t="s">
        <v>1391</v>
      </c>
      <c r="H232" s="283" t="s">
        <v>998</v>
      </c>
      <c r="I232" s="285" t="s">
        <v>1392</v>
      </c>
    </row>
    <row r="233" spans="1:9" s="21" customFormat="1" ht="31.5">
      <c r="A233" s="62">
        <v>180</v>
      </c>
      <c r="B233" s="281" t="s">
        <v>1365</v>
      </c>
      <c r="C233" s="287">
        <v>24600</v>
      </c>
      <c r="D233" s="287">
        <v>24600</v>
      </c>
      <c r="E233" s="283" t="s">
        <v>75</v>
      </c>
      <c r="F233" s="285" t="s">
        <v>1393</v>
      </c>
      <c r="G233" s="285" t="s">
        <v>1393</v>
      </c>
      <c r="H233" s="283" t="s">
        <v>998</v>
      </c>
      <c r="I233" s="285" t="s">
        <v>1394</v>
      </c>
    </row>
    <row r="234" spans="1:9" s="21" customFormat="1" ht="31.5">
      <c r="A234" s="62">
        <v>181</v>
      </c>
      <c r="B234" s="281" t="s">
        <v>1365</v>
      </c>
      <c r="C234" s="287">
        <v>143300</v>
      </c>
      <c r="D234" s="287">
        <v>143300</v>
      </c>
      <c r="E234" s="283" t="s">
        <v>75</v>
      </c>
      <c r="F234" s="285" t="s">
        <v>1395</v>
      </c>
      <c r="G234" s="285" t="s">
        <v>1395</v>
      </c>
      <c r="H234" s="283" t="s">
        <v>998</v>
      </c>
      <c r="I234" s="285" t="s">
        <v>1396</v>
      </c>
    </row>
    <row r="235" spans="1:9" s="21" customFormat="1" ht="31.5">
      <c r="A235" s="62">
        <v>182</v>
      </c>
      <c r="B235" s="281" t="s">
        <v>1365</v>
      </c>
      <c r="C235" s="287">
        <v>24600</v>
      </c>
      <c r="D235" s="287">
        <v>24600</v>
      </c>
      <c r="E235" s="283" t="s">
        <v>75</v>
      </c>
      <c r="F235" s="285" t="s">
        <v>1395</v>
      </c>
      <c r="G235" s="285" t="s">
        <v>1395</v>
      </c>
      <c r="H235" s="283" t="s">
        <v>998</v>
      </c>
      <c r="I235" s="285" t="s">
        <v>1397</v>
      </c>
    </row>
    <row r="236" spans="1:9" s="21" customFormat="1" ht="31.5">
      <c r="A236" s="62">
        <v>183</v>
      </c>
      <c r="B236" s="281" t="s">
        <v>1365</v>
      </c>
      <c r="C236" s="287">
        <v>25700</v>
      </c>
      <c r="D236" s="287">
        <v>25700</v>
      </c>
      <c r="E236" s="283" t="s">
        <v>75</v>
      </c>
      <c r="F236" s="285" t="s">
        <v>1398</v>
      </c>
      <c r="G236" s="285" t="s">
        <v>1398</v>
      </c>
      <c r="H236" s="283" t="s">
        <v>998</v>
      </c>
      <c r="I236" s="285" t="s">
        <v>1399</v>
      </c>
    </row>
    <row r="237" spans="1:9" s="21" customFormat="1" ht="47.25">
      <c r="A237" s="62">
        <v>184</v>
      </c>
      <c r="B237" s="281" t="s">
        <v>1362</v>
      </c>
      <c r="C237" s="287">
        <v>65600</v>
      </c>
      <c r="D237" s="287">
        <v>65600</v>
      </c>
      <c r="E237" s="283" t="s">
        <v>75</v>
      </c>
      <c r="F237" s="285" t="s">
        <v>1388</v>
      </c>
      <c r="G237" s="285" t="s">
        <v>1388</v>
      </c>
      <c r="H237" s="283" t="s">
        <v>998</v>
      </c>
      <c r="I237" s="285" t="s">
        <v>1400</v>
      </c>
    </row>
    <row r="238" spans="1:9" s="21" customFormat="1" ht="31.5">
      <c r="A238" s="62">
        <v>185</v>
      </c>
      <c r="B238" s="260" t="s">
        <v>1407</v>
      </c>
      <c r="C238" s="65">
        <v>9500</v>
      </c>
      <c r="D238" s="65">
        <f>+C238</f>
        <v>9500</v>
      </c>
      <c r="E238" s="62" t="s">
        <v>142</v>
      </c>
      <c r="F238" s="220" t="s">
        <v>1408</v>
      </c>
      <c r="G238" s="277" t="str">
        <f>+F238</f>
        <v xml:space="preserve">นายสุวิทย์ ไชยจรัส 9,500 บาท </v>
      </c>
      <c r="H238" s="275" t="s">
        <v>987</v>
      </c>
      <c r="I238" s="97" t="s">
        <v>1409</v>
      </c>
    </row>
    <row r="239" spans="1:9" s="21" customFormat="1" ht="31.5">
      <c r="A239" s="62">
        <v>186</v>
      </c>
      <c r="B239" s="260" t="s">
        <v>1410</v>
      </c>
      <c r="C239" s="65">
        <v>9500</v>
      </c>
      <c r="D239" s="65">
        <f t="shared" ref="D239:D240" si="3">+C239</f>
        <v>9500</v>
      </c>
      <c r="E239" s="62" t="s">
        <v>142</v>
      </c>
      <c r="F239" s="219" t="s">
        <v>1411</v>
      </c>
      <c r="G239" s="97" t="str">
        <f t="shared" ref="G239" si="4">+F239</f>
        <v xml:space="preserve">นางสาวมะลิ เขาโคกกรวด 9,500 บาท </v>
      </c>
      <c r="H239" s="62" t="s">
        <v>987</v>
      </c>
      <c r="I239" s="97" t="s">
        <v>1412</v>
      </c>
    </row>
    <row r="240" spans="1:9" s="21" customFormat="1" ht="31.5">
      <c r="A240" s="62">
        <v>187</v>
      </c>
      <c r="B240" s="90" t="s">
        <v>1413</v>
      </c>
      <c r="C240" s="65">
        <v>2696</v>
      </c>
      <c r="D240" s="65">
        <f t="shared" si="3"/>
        <v>2696</v>
      </c>
      <c r="E240" s="62" t="s">
        <v>142</v>
      </c>
      <c r="F240" s="97" t="s">
        <v>1414</v>
      </c>
      <c r="G240" s="97" t="str">
        <f>+F240</f>
        <v>บริษัท อาร์เจ.เค โซลูชั่น จำกัด 2,696 บาท</v>
      </c>
      <c r="H240" s="62" t="s">
        <v>987</v>
      </c>
      <c r="I240" s="97" t="s">
        <v>1415</v>
      </c>
    </row>
    <row r="241" spans="1:9" s="21" customFormat="1" ht="15.75">
      <c r="A241" s="25"/>
      <c r="B241" s="26"/>
      <c r="C241" s="71">
        <f>SUM(C54:C240)</f>
        <v>8450745.4000000004</v>
      </c>
      <c r="D241" s="60"/>
      <c r="E241" s="25"/>
      <c r="F241" s="73"/>
      <c r="G241" s="73"/>
      <c r="H241" s="116"/>
      <c r="I241" s="59"/>
    </row>
    <row r="242" spans="1:9" s="21" customFormat="1" ht="15.75">
      <c r="A242" s="25"/>
      <c r="B242" s="26"/>
      <c r="C242" s="60"/>
      <c r="D242" s="60"/>
      <c r="E242" s="25"/>
      <c r="F242" s="73"/>
      <c r="G242" s="73"/>
      <c r="H242" s="116"/>
      <c r="I242" s="59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4E76-B7E3-467A-906E-7A0F1914187C}">
  <sheetPr>
    <tabColor rgb="FF00B050"/>
  </sheetPr>
  <dimension ref="A1:I18"/>
  <sheetViews>
    <sheetView zoomScale="130" zoomScaleNormal="130" zoomScalePageLayoutView="130" workbookViewId="0">
      <selection activeCell="C16" sqref="C16"/>
    </sheetView>
  </sheetViews>
  <sheetFormatPr defaultColWidth="9" defaultRowHeight="24"/>
  <cols>
    <col min="1" max="1" width="5.75" style="15" customWidth="1"/>
    <col min="2" max="2" width="21.125" style="17" customWidth="1"/>
    <col min="3" max="3" width="13.25" style="18" customWidth="1"/>
    <col min="4" max="4" width="13.5" style="18" customWidth="1"/>
    <col min="5" max="5" width="12.625" style="15" customWidth="1"/>
    <col min="6" max="7" width="20.5" style="17" bestFit="1" customWidth="1"/>
    <col min="8" max="8" width="14.5" style="49" customWidth="1"/>
    <col min="9" max="9" width="23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70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1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3" customFormat="1" ht="15.75">
      <c r="A6" s="42"/>
      <c r="B6" s="29" t="s">
        <v>58</v>
      </c>
      <c r="C6" s="352" t="s">
        <v>60</v>
      </c>
      <c r="D6" s="353"/>
      <c r="E6" s="353"/>
      <c r="F6" s="353"/>
      <c r="G6" s="353"/>
      <c r="H6" s="353"/>
      <c r="I6" s="354"/>
    </row>
    <row r="7" spans="1:9" s="21" customFormat="1" ht="15.75">
      <c r="A7" s="62"/>
      <c r="B7" s="29" t="s">
        <v>58</v>
      </c>
      <c r="C7" s="65"/>
      <c r="D7" s="65"/>
      <c r="E7" s="62"/>
      <c r="F7" s="97"/>
      <c r="G7" s="97"/>
      <c r="H7" s="62"/>
      <c r="I7" s="97"/>
    </row>
    <row r="8" spans="1:9" s="21" customFormat="1" ht="47.25">
      <c r="A8" s="62">
        <v>1</v>
      </c>
      <c r="B8" s="97" t="s">
        <v>1532</v>
      </c>
      <c r="C8" s="65">
        <v>23000</v>
      </c>
      <c r="D8" s="65">
        <v>22996.44</v>
      </c>
      <c r="E8" s="62" t="s">
        <v>75</v>
      </c>
      <c r="F8" s="97" t="s">
        <v>1530</v>
      </c>
      <c r="G8" s="97" t="s">
        <v>1530</v>
      </c>
      <c r="H8" s="62" t="s">
        <v>1531</v>
      </c>
      <c r="I8" s="97" t="s">
        <v>1542</v>
      </c>
    </row>
    <row r="9" spans="1:9" s="21" customFormat="1" ht="47.25">
      <c r="A9" s="62">
        <v>2</v>
      </c>
      <c r="B9" s="97" t="s">
        <v>1533</v>
      </c>
      <c r="C9" s="65">
        <v>144000</v>
      </c>
      <c r="D9" s="65">
        <v>144000</v>
      </c>
      <c r="E9" s="62" t="s">
        <v>75</v>
      </c>
      <c r="F9" s="97" t="s">
        <v>1534</v>
      </c>
      <c r="G9" s="97" t="s">
        <v>1534</v>
      </c>
      <c r="H9" s="62" t="s">
        <v>1531</v>
      </c>
      <c r="I9" s="97" t="s">
        <v>1543</v>
      </c>
    </row>
    <row r="10" spans="1:9" s="21" customFormat="1" ht="63">
      <c r="A10" s="62">
        <v>3</v>
      </c>
      <c r="B10" s="97" t="s">
        <v>1535</v>
      </c>
      <c r="C10" s="65">
        <v>14400</v>
      </c>
      <c r="D10" s="65">
        <v>14400</v>
      </c>
      <c r="E10" s="62" t="s">
        <v>75</v>
      </c>
      <c r="F10" s="97" t="s">
        <v>1538</v>
      </c>
      <c r="G10" s="97" t="s">
        <v>1538</v>
      </c>
      <c r="H10" s="62" t="s">
        <v>1531</v>
      </c>
      <c r="I10" s="97" t="s">
        <v>1545</v>
      </c>
    </row>
    <row r="11" spans="1:9" s="21" customFormat="1" ht="63">
      <c r="A11" s="62">
        <v>4</v>
      </c>
      <c r="B11" s="97" t="s">
        <v>1536</v>
      </c>
      <c r="C11" s="65">
        <v>14400</v>
      </c>
      <c r="D11" s="65">
        <v>14400</v>
      </c>
      <c r="E11" s="62" t="s">
        <v>75</v>
      </c>
      <c r="F11" s="97" t="s">
        <v>1537</v>
      </c>
      <c r="G11" s="97" t="s">
        <v>1537</v>
      </c>
      <c r="H11" s="62" t="s">
        <v>1531</v>
      </c>
      <c r="I11" s="97" t="s">
        <v>1544</v>
      </c>
    </row>
    <row r="12" spans="1:9" s="21" customFormat="1" ht="63">
      <c r="A12" s="62">
        <v>5</v>
      </c>
      <c r="B12" s="97" t="s">
        <v>1539</v>
      </c>
      <c r="C12" s="65">
        <v>1800</v>
      </c>
      <c r="D12" s="65">
        <v>1789.04</v>
      </c>
      <c r="E12" s="62" t="s">
        <v>75</v>
      </c>
      <c r="F12" s="97" t="s">
        <v>1540</v>
      </c>
      <c r="G12" s="97" t="s">
        <v>1540</v>
      </c>
      <c r="H12" s="62" t="s">
        <v>1531</v>
      </c>
      <c r="I12" s="97" t="s">
        <v>1541</v>
      </c>
    </row>
    <row r="13" spans="1:9" s="21" customFormat="1" ht="63">
      <c r="A13" s="62">
        <v>6</v>
      </c>
      <c r="B13" s="97" t="s">
        <v>1546</v>
      </c>
      <c r="C13" s="65">
        <v>3800</v>
      </c>
      <c r="D13" s="65">
        <v>3776.03</v>
      </c>
      <c r="E13" s="62" t="s">
        <v>75</v>
      </c>
      <c r="F13" s="97" t="s">
        <v>1547</v>
      </c>
      <c r="G13" s="97" t="s">
        <v>1547</v>
      </c>
      <c r="H13" s="62" t="s">
        <v>1531</v>
      </c>
      <c r="I13" s="97" t="s">
        <v>1548</v>
      </c>
    </row>
    <row r="14" spans="1:9" s="21" customFormat="1" ht="63">
      <c r="A14" s="62">
        <v>7</v>
      </c>
      <c r="B14" s="97" t="s">
        <v>1549</v>
      </c>
      <c r="C14" s="65">
        <v>105000</v>
      </c>
      <c r="D14" s="65">
        <v>105000</v>
      </c>
      <c r="E14" s="62" t="s">
        <v>75</v>
      </c>
      <c r="F14" s="97" t="s">
        <v>1550</v>
      </c>
      <c r="G14" s="97" t="s">
        <v>1550</v>
      </c>
      <c r="H14" s="62" t="s">
        <v>1531</v>
      </c>
      <c r="I14" s="97" t="s">
        <v>1551</v>
      </c>
    </row>
    <row r="15" spans="1:9" s="21" customFormat="1" ht="47.25">
      <c r="A15" s="62">
        <v>8</v>
      </c>
      <c r="B15" s="97" t="s">
        <v>1552</v>
      </c>
      <c r="C15" s="65">
        <v>5500</v>
      </c>
      <c r="D15" s="65">
        <v>5500</v>
      </c>
      <c r="E15" s="62" t="s">
        <v>75</v>
      </c>
      <c r="F15" s="97" t="s">
        <v>1553</v>
      </c>
      <c r="G15" s="97" t="s">
        <v>1553</v>
      </c>
      <c r="H15" s="62" t="s">
        <v>1531</v>
      </c>
      <c r="I15" s="97" t="s">
        <v>1554</v>
      </c>
    </row>
    <row r="16" spans="1:9" s="21" customFormat="1" ht="15.75">
      <c r="A16" s="25"/>
      <c r="B16" s="59"/>
      <c r="C16" s="71">
        <f>SUM(C8:C15)</f>
        <v>311900</v>
      </c>
      <c r="D16" s="60"/>
      <c r="E16" s="25"/>
      <c r="F16" s="59"/>
      <c r="G16" s="59"/>
      <c r="H16" s="116"/>
      <c r="I16" s="59"/>
    </row>
    <row r="17" spans="1:9" s="21" customFormat="1" ht="15.75">
      <c r="A17" s="25"/>
      <c r="B17" s="59"/>
      <c r="C17" s="60"/>
      <c r="D17" s="60"/>
      <c r="E17" s="25"/>
      <c r="F17" s="59"/>
      <c r="G17" s="59"/>
      <c r="H17" s="116"/>
      <c r="I17" s="59"/>
    </row>
    <row r="18" spans="1:9" s="21" customFormat="1" ht="15.75">
      <c r="A18" s="25"/>
      <c r="B18" s="59"/>
      <c r="C18" s="60"/>
      <c r="D18" s="60"/>
      <c r="E18" s="25"/>
      <c r="F18" s="59"/>
      <c r="G18" s="59"/>
      <c r="H18" s="116"/>
      <c r="I18" s="59"/>
    </row>
  </sheetData>
  <mergeCells count="5"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0872-79FC-4ED6-9D12-3C1D4DCD0AC6}">
  <sheetPr>
    <tabColor rgb="FF00B050"/>
  </sheetPr>
  <dimension ref="A1:I19"/>
  <sheetViews>
    <sheetView topLeftCell="A4" zoomScale="130" zoomScaleNormal="130" workbookViewId="0">
      <selection activeCell="C19" sqref="C19"/>
    </sheetView>
  </sheetViews>
  <sheetFormatPr defaultColWidth="9" defaultRowHeight="24"/>
  <cols>
    <col min="1" max="1" width="5.75" style="61" customWidth="1"/>
    <col min="2" max="2" width="21.75" style="148" customWidth="1"/>
    <col min="3" max="3" width="13.5" style="88" customWidth="1"/>
    <col min="4" max="4" width="12.75" style="88" customWidth="1"/>
    <col min="5" max="5" width="12.5" style="61" customWidth="1"/>
    <col min="6" max="6" width="19.25" style="95" customWidth="1"/>
    <col min="7" max="7" width="19.5" style="95" customWidth="1"/>
    <col min="8" max="8" width="13.125" style="61" customWidth="1"/>
    <col min="9" max="9" width="21.875" style="95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66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1" customFormat="1" ht="15.75">
      <c r="A6" s="42"/>
      <c r="B6" s="129" t="s">
        <v>58</v>
      </c>
      <c r="C6" s="43"/>
      <c r="D6" s="43"/>
      <c r="E6" s="35"/>
      <c r="F6" s="53"/>
      <c r="G6" s="53"/>
      <c r="H6" s="35"/>
      <c r="I6" s="53"/>
    </row>
    <row r="7" spans="1:9" s="31" customFormat="1" ht="47.25">
      <c r="A7" s="215">
        <v>1</v>
      </c>
      <c r="B7" s="260" t="s">
        <v>1421</v>
      </c>
      <c r="C7" s="217">
        <v>2100</v>
      </c>
      <c r="D7" s="217">
        <v>2100</v>
      </c>
      <c r="E7" s="215" t="s">
        <v>142</v>
      </c>
      <c r="F7" s="260" t="s">
        <v>1422</v>
      </c>
      <c r="G7" s="260" t="s">
        <v>1423</v>
      </c>
      <c r="H7" s="215" t="s">
        <v>1417</v>
      </c>
      <c r="I7" s="260" t="s">
        <v>1424</v>
      </c>
    </row>
    <row r="8" spans="1:9" s="31" customFormat="1" ht="47.25">
      <c r="A8" s="215">
        <v>2</v>
      </c>
      <c r="B8" s="260" t="s">
        <v>443</v>
      </c>
      <c r="C8" s="217">
        <v>5000</v>
      </c>
      <c r="D8" s="217">
        <v>4619</v>
      </c>
      <c r="E8" s="215" t="s">
        <v>142</v>
      </c>
      <c r="F8" s="260" t="s">
        <v>1425</v>
      </c>
      <c r="G8" s="260" t="s">
        <v>1426</v>
      </c>
      <c r="H8" s="215" t="s">
        <v>1417</v>
      </c>
      <c r="I8" s="260" t="s">
        <v>1427</v>
      </c>
    </row>
    <row r="9" spans="1:9" s="31" customFormat="1" ht="31.5">
      <c r="A9" s="215">
        <v>3</v>
      </c>
      <c r="B9" s="260" t="s">
        <v>443</v>
      </c>
      <c r="C9" s="217">
        <v>4000</v>
      </c>
      <c r="D9" s="217">
        <v>3914</v>
      </c>
      <c r="E9" s="215" t="s">
        <v>142</v>
      </c>
      <c r="F9" s="260" t="s">
        <v>1432</v>
      </c>
      <c r="G9" s="260" t="s">
        <v>1433</v>
      </c>
      <c r="H9" s="215" t="s">
        <v>1417</v>
      </c>
      <c r="I9" s="260" t="s">
        <v>1434</v>
      </c>
    </row>
    <row r="10" spans="1:9" s="21" customFormat="1" ht="15.75">
      <c r="A10" s="31"/>
      <c r="B10" s="100"/>
      <c r="C10" s="71">
        <f>SUM(C7:C9)</f>
        <v>11100</v>
      </c>
      <c r="D10" s="55"/>
      <c r="E10" s="31"/>
      <c r="F10" s="27"/>
      <c r="G10" s="27"/>
      <c r="H10" s="31"/>
      <c r="I10" s="27"/>
    </row>
    <row r="11" spans="1:9" s="21" customFormat="1" ht="15.75">
      <c r="A11" s="42"/>
      <c r="B11" s="272" t="s">
        <v>59</v>
      </c>
      <c r="C11" s="43"/>
      <c r="D11" s="43"/>
      <c r="E11" s="42"/>
      <c r="F11" s="28"/>
      <c r="G11" s="28"/>
      <c r="H11" s="42"/>
      <c r="I11" s="28"/>
    </row>
    <row r="12" spans="1:9" s="21" customFormat="1" ht="110.25">
      <c r="A12" s="266">
        <v>1</v>
      </c>
      <c r="B12" s="260" t="s">
        <v>1416</v>
      </c>
      <c r="C12" s="217">
        <v>22500</v>
      </c>
      <c r="D12" s="67">
        <v>22500</v>
      </c>
      <c r="E12" s="215" t="s">
        <v>142</v>
      </c>
      <c r="F12" s="260" t="s">
        <v>1420</v>
      </c>
      <c r="G12" s="260" t="s">
        <v>1419</v>
      </c>
      <c r="H12" s="215" t="s">
        <v>1417</v>
      </c>
      <c r="I12" s="260" t="s">
        <v>1418</v>
      </c>
    </row>
    <row r="13" spans="1:9" s="21" customFormat="1" ht="31.5">
      <c r="A13" s="215">
        <v>2</v>
      </c>
      <c r="B13" s="260" t="s">
        <v>1428</v>
      </c>
      <c r="C13" s="217">
        <v>5000</v>
      </c>
      <c r="D13" s="217">
        <v>3734.3</v>
      </c>
      <c r="E13" s="215" t="s">
        <v>142</v>
      </c>
      <c r="F13" s="260" t="s">
        <v>1429</v>
      </c>
      <c r="G13" s="260" t="s">
        <v>1430</v>
      </c>
      <c r="H13" s="215" t="s">
        <v>1417</v>
      </c>
      <c r="I13" s="260" t="s">
        <v>1431</v>
      </c>
    </row>
    <row r="14" spans="1:9" ht="31.5">
      <c r="A14" s="266">
        <v>3</v>
      </c>
      <c r="B14" s="290" t="s">
        <v>1435</v>
      </c>
      <c r="C14" s="217">
        <v>1800</v>
      </c>
      <c r="D14" s="217">
        <v>1562.2</v>
      </c>
      <c r="E14" s="215" t="s">
        <v>142</v>
      </c>
      <c r="F14" s="260" t="s">
        <v>1436</v>
      </c>
      <c r="G14" s="260" t="s">
        <v>1437</v>
      </c>
      <c r="H14" s="215" t="s">
        <v>1417</v>
      </c>
      <c r="I14" s="260" t="s">
        <v>1438</v>
      </c>
    </row>
    <row r="15" spans="1:9" ht="31.5">
      <c r="A15" s="215">
        <v>4</v>
      </c>
      <c r="B15" s="260" t="s">
        <v>1439</v>
      </c>
      <c r="C15" s="217">
        <v>1000</v>
      </c>
      <c r="D15" s="217">
        <v>856</v>
      </c>
      <c r="E15" s="215" t="s">
        <v>142</v>
      </c>
      <c r="F15" s="260" t="s">
        <v>1440</v>
      </c>
      <c r="G15" s="260" t="s">
        <v>1441</v>
      </c>
      <c r="H15" s="215" t="s">
        <v>1417</v>
      </c>
      <c r="I15" s="260" t="s">
        <v>1442</v>
      </c>
    </row>
    <row r="16" spans="1:9" ht="47.25">
      <c r="A16" s="266">
        <v>5</v>
      </c>
      <c r="B16" s="260" t="s">
        <v>1443</v>
      </c>
      <c r="C16" s="217">
        <v>2500</v>
      </c>
      <c r="D16" s="217">
        <v>2140</v>
      </c>
      <c r="E16" s="215" t="s">
        <v>142</v>
      </c>
      <c r="F16" s="260" t="s">
        <v>1444</v>
      </c>
      <c r="G16" s="260" t="s">
        <v>1445</v>
      </c>
      <c r="H16" s="215" t="s">
        <v>1417</v>
      </c>
      <c r="I16" s="260" t="s">
        <v>1446</v>
      </c>
    </row>
    <row r="17" spans="1:9" ht="31.5">
      <c r="A17" s="215">
        <v>6</v>
      </c>
      <c r="B17" s="260" t="s">
        <v>1447</v>
      </c>
      <c r="C17" s="217">
        <v>3200</v>
      </c>
      <c r="D17" s="217">
        <v>3000</v>
      </c>
      <c r="E17" s="215" t="s">
        <v>142</v>
      </c>
      <c r="F17" s="260" t="s">
        <v>1448</v>
      </c>
      <c r="G17" s="260" t="s">
        <v>1449</v>
      </c>
      <c r="H17" s="215" t="s">
        <v>1417</v>
      </c>
      <c r="I17" s="260" t="s">
        <v>1450</v>
      </c>
    </row>
    <row r="18" spans="1:9" ht="31.5">
      <c r="A18" s="266">
        <v>7</v>
      </c>
      <c r="B18" s="260" t="s">
        <v>1451</v>
      </c>
      <c r="C18" s="217">
        <v>5000</v>
      </c>
      <c r="D18" s="217">
        <v>4000</v>
      </c>
      <c r="E18" s="215" t="s">
        <v>142</v>
      </c>
      <c r="F18" s="260" t="s">
        <v>1452</v>
      </c>
      <c r="G18" s="260" t="s">
        <v>1453</v>
      </c>
      <c r="H18" s="215" t="s">
        <v>1417</v>
      </c>
      <c r="I18" s="260" t="s">
        <v>1454</v>
      </c>
    </row>
    <row r="19" spans="1:9">
      <c r="C19" s="145">
        <f>SUM(C12:C18)</f>
        <v>41000</v>
      </c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8250-F71E-4695-A8F8-91AB0B8B7B6D}">
  <sheetPr>
    <tabColor rgb="FF00B050"/>
  </sheetPr>
  <dimension ref="A1:I312"/>
  <sheetViews>
    <sheetView view="pageLayout" topLeftCell="A307" zoomScaleNormal="130" workbookViewId="0">
      <selection activeCell="C310" sqref="C310"/>
    </sheetView>
  </sheetViews>
  <sheetFormatPr defaultColWidth="9" defaultRowHeight="24"/>
  <cols>
    <col min="1" max="1" width="5.75" style="15" customWidth="1"/>
    <col min="2" max="2" width="22.25" style="45" customWidth="1"/>
    <col min="3" max="3" width="13.875" style="103" customWidth="1"/>
    <col min="4" max="4" width="13.5" style="103" customWidth="1"/>
    <col min="5" max="5" width="12.375" style="15" customWidth="1"/>
    <col min="6" max="6" width="19.875" style="45" customWidth="1"/>
    <col min="7" max="7" width="19.25" style="17" customWidth="1"/>
    <col min="8" max="8" width="13" style="15" customWidth="1"/>
    <col min="9" max="9" width="20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47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63" t="s">
        <v>141</v>
      </c>
      <c r="B4" s="363"/>
      <c r="C4" s="363"/>
      <c r="D4" s="363"/>
      <c r="E4" s="363"/>
      <c r="F4" s="363"/>
      <c r="G4" s="363"/>
      <c r="H4" s="363"/>
      <c r="I4" s="363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89" t="s">
        <v>5</v>
      </c>
      <c r="G5" s="19" t="s">
        <v>57</v>
      </c>
      <c r="H5" s="19" t="s">
        <v>6</v>
      </c>
      <c r="I5" s="19" t="s">
        <v>7</v>
      </c>
    </row>
    <row r="6" spans="1:9" s="31" customFormat="1" ht="15.75">
      <c r="A6" s="42"/>
      <c r="B6" s="29" t="s">
        <v>58</v>
      </c>
      <c r="C6" s="43"/>
      <c r="D6" s="43"/>
      <c r="E6" s="35"/>
      <c r="F6" s="34"/>
      <c r="G6" s="34"/>
      <c r="H6" s="35"/>
      <c r="I6" s="34"/>
    </row>
    <row r="7" spans="1:9" s="31" customFormat="1" ht="31.5">
      <c r="A7" s="215">
        <v>1</v>
      </c>
      <c r="B7" s="219" t="s">
        <v>240</v>
      </c>
      <c r="C7" s="217">
        <v>69500</v>
      </c>
      <c r="D7" s="217">
        <f t="shared" ref="D7:D70" si="0">C7</f>
        <v>69500</v>
      </c>
      <c r="E7" s="215" t="s">
        <v>75</v>
      </c>
      <c r="F7" s="219" t="s">
        <v>241</v>
      </c>
      <c r="G7" s="219" t="str">
        <f t="shared" ref="G7:G70" si="1">F7</f>
        <v>เกษตรพาณิชย์</v>
      </c>
      <c r="H7" s="215" t="s">
        <v>200</v>
      </c>
      <c r="I7" s="219" t="s">
        <v>242</v>
      </c>
    </row>
    <row r="8" spans="1:9" s="31" customFormat="1" ht="31.5">
      <c r="A8" s="215">
        <v>2</v>
      </c>
      <c r="B8" s="219" t="s">
        <v>243</v>
      </c>
      <c r="C8" s="217">
        <v>21500</v>
      </c>
      <c r="D8" s="217">
        <f t="shared" si="0"/>
        <v>21500</v>
      </c>
      <c r="E8" s="215" t="s">
        <v>75</v>
      </c>
      <c r="F8" s="219" t="s">
        <v>241</v>
      </c>
      <c r="G8" s="219" t="str">
        <f t="shared" si="1"/>
        <v>เกษตรพาณิชย์</v>
      </c>
      <c r="H8" s="215" t="s">
        <v>200</v>
      </c>
      <c r="I8" s="219" t="s">
        <v>244</v>
      </c>
    </row>
    <row r="9" spans="1:9" s="31" customFormat="1" ht="31.5">
      <c r="A9" s="215">
        <v>3</v>
      </c>
      <c r="B9" s="219" t="s">
        <v>240</v>
      </c>
      <c r="C9" s="217">
        <v>38800</v>
      </c>
      <c r="D9" s="217">
        <f t="shared" si="0"/>
        <v>38800</v>
      </c>
      <c r="E9" s="215" t="s">
        <v>75</v>
      </c>
      <c r="F9" s="219" t="s">
        <v>241</v>
      </c>
      <c r="G9" s="219" t="str">
        <f t="shared" si="1"/>
        <v>เกษตรพาณิชย์</v>
      </c>
      <c r="H9" s="215" t="s">
        <v>200</v>
      </c>
      <c r="I9" s="219" t="s">
        <v>245</v>
      </c>
    </row>
    <row r="10" spans="1:9" s="31" customFormat="1" ht="31.5">
      <c r="A10" s="215">
        <v>4</v>
      </c>
      <c r="B10" s="219" t="s">
        <v>246</v>
      </c>
      <c r="C10" s="217">
        <v>8450</v>
      </c>
      <c r="D10" s="217">
        <f t="shared" si="0"/>
        <v>8450</v>
      </c>
      <c r="E10" s="215" t="s">
        <v>75</v>
      </c>
      <c r="F10" s="219" t="s">
        <v>241</v>
      </c>
      <c r="G10" s="219" t="str">
        <f t="shared" si="1"/>
        <v>เกษตรพาณิชย์</v>
      </c>
      <c r="H10" s="215" t="s">
        <v>200</v>
      </c>
      <c r="I10" s="219" t="s">
        <v>247</v>
      </c>
    </row>
    <row r="11" spans="1:9" s="31" customFormat="1" ht="31.5">
      <c r="A11" s="215">
        <v>5</v>
      </c>
      <c r="B11" s="219" t="s">
        <v>243</v>
      </c>
      <c r="C11" s="217">
        <v>21700</v>
      </c>
      <c r="D11" s="217">
        <f t="shared" si="0"/>
        <v>21700</v>
      </c>
      <c r="E11" s="215" t="s">
        <v>75</v>
      </c>
      <c r="F11" s="219" t="s">
        <v>241</v>
      </c>
      <c r="G11" s="219" t="str">
        <f t="shared" si="1"/>
        <v>เกษตรพาณิชย์</v>
      </c>
      <c r="H11" s="215" t="s">
        <v>200</v>
      </c>
      <c r="I11" s="219" t="s">
        <v>248</v>
      </c>
    </row>
    <row r="12" spans="1:9" s="31" customFormat="1" ht="15.75">
      <c r="A12" s="215">
        <v>6</v>
      </c>
      <c r="B12" s="219" t="s">
        <v>257</v>
      </c>
      <c r="C12" s="217">
        <v>87700</v>
      </c>
      <c r="D12" s="217">
        <f t="shared" si="0"/>
        <v>87700</v>
      </c>
      <c r="E12" s="215" t="s">
        <v>75</v>
      </c>
      <c r="F12" s="219" t="s">
        <v>241</v>
      </c>
      <c r="G12" s="219" t="str">
        <f t="shared" si="1"/>
        <v>เกษตรพาณิชย์</v>
      </c>
      <c r="H12" s="215" t="s">
        <v>200</v>
      </c>
      <c r="I12" s="219" t="s">
        <v>242</v>
      </c>
    </row>
    <row r="13" spans="1:9" s="31" customFormat="1" ht="31.5">
      <c r="A13" s="215">
        <v>7</v>
      </c>
      <c r="B13" s="219" t="s">
        <v>246</v>
      </c>
      <c r="C13" s="217">
        <v>8450</v>
      </c>
      <c r="D13" s="217">
        <f t="shared" si="0"/>
        <v>8450</v>
      </c>
      <c r="E13" s="215" t="s">
        <v>75</v>
      </c>
      <c r="F13" s="219" t="s">
        <v>241</v>
      </c>
      <c r="G13" s="219" t="str">
        <f t="shared" si="1"/>
        <v>เกษตรพาณิชย์</v>
      </c>
      <c r="H13" s="215" t="s">
        <v>200</v>
      </c>
      <c r="I13" s="219" t="s">
        <v>247</v>
      </c>
    </row>
    <row r="14" spans="1:9" s="31" customFormat="1" ht="31.5">
      <c r="A14" s="215">
        <v>8</v>
      </c>
      <c r="B14" s="219" t="s">
        <v>258</v>
      </c>
      <c r="C14" s="217">
        <v>23100</v>
      </c>
      <c r="D14" s="217">
        <f t="shared" si="0"/>
        <v>23100</v>
      </c>
      <c r="E14" s="215" t="s">
        <v>75</v>
      </c>
      <c r="F14" s="219" t="s">
        <v>241</v>
      </c>
      <c r="G14" s="219" t="str">
        <f t="shared" si="1"/>
        <v>เกษตรพาณิชย์</v>
      </c>
      <c r="H14" s="215" t="s">
        <v>200</v>
      </c>
      <c r="I14" s="219" t="s">
        <v>259</v>
      </c>
    </row>
    <row r="15" spans="1:9" s="31" customFormat="1" ht="31.5">
      <c r="A15" s="215">
        <v>9</v>
      </c>
      <c r="B15" s="219" t="s">
        <v>258</v>
      </c>
      <c r="C15" s="217">
        <v>38500</v>
      </c>
      <c r="D15" s="217">
        <f t="shared" si="0"/>
        <v>38500</v>
      </c>
      <c r="E15" s="215" t="s">
        <v>75</v>
      </c>
      <c r="F15" s="219" t="s">
        <v>241</v>
      </c>
      <c r="G15" s="219" t="str">
        <f t="shared" si="1"/>
        <v>เกษตรพาณิชย์</v>
      </c>
      <c r="H15" s="215" t="s">
        <v>200</v>
      </c>
      <c r="I15" s="219" t="s">
        <v>259</v>
      </c>
    </row>
    <row r="16" spans="1:9" s="31" customFormat="1" ht="31.5">
      <c r="A16" s="215">
        <v>10</v>
      </c>
      <c r="B16" s="219" t="s">
        <v>260</v>
      </c>
      <c r="C16" s="217">
        <v>38800</v>
      </c>
      <c r="D16" s="217">
        <f t="shared" si="0"/>
        <v>38800</v>
      </c>
      <c r="E16" s="215" t="s">
        <v>75</v>
      </c>
      <c r="F16" s="219" t="s">
        <v>241</v>
      </c>
      <c r="G16" s="219" t="str">
        <f t="shared" si="1"/>
        <v>เกษตรพาณิชย์</v>
      </c>
      <c r="H16" s="215" t="s">
        <v>200</v>
      </c>
      <c r="I16" s="219" t="s">
        <v>247</v>
      </c>
    </row>
    <row r="17" spans="1:9" s="31" customFormat="1" ht="31.5">
      <c r="A17" s="215">
        <v>11</v>
      </c>
      <c r="B17" s="219" t="s">
        <v>260</v>
      </c>
      <c r="C17" s="217">
        <v>38800</v>
      </c>
      <c r="D17" s="217">
        <f t="shared" si="0"/>
        <v>38800</v>
      </c>
      <c r="E17" s="215" t="s">
        <v>75</v>
      </c>
      <c r="F17" s="219" t="s">
        <v>241</v>
      </c>
      <c r="G17" s="219" t="str">
        <f t="shared" si="1"/>
        <v>เกษตรพาณิชย์</v>
      </c>
      <c r="H17" s="215" t="s">
        <v>200</v>
      </c>
      <c r="I17" s="219" t="s">
        <v>247</v>
      </c>
    </row>
    <row r="18" spans="1:9" s="31" customFormat="1" ht="31.5">
      <c r="A18" s="215">
        <v>12</v>
      </c>
      <c r="B18" s="219" t="s">
        <v>260</v>
      </c>
      <c r="C18" s="217">
        <v>38800</v>
      </c>
      <c r="D18" s="217">
        <f t="shared" si="0"/>
        <v>38800</v>
      </c>
      <c r="E18" s="215" t="s">
        <v>75</v>
      </c>
      <c r="F18" s="219" t="s">
        <v>241</v>
      </c>
      <c r="G18" s="219" t="str">
        <f t="shared" si="1"/>
        <v>เกษตรพาณิชย์</v>
      </c>
      <c r="H18" s="215" t="s">
        <v>200</v>
      </c>
      <c r="I18" s="219" t="s">
        <v>245</v>
      </c>
    </row>
    <row r="19" spans="1:9" s="31" customFormat="1" ht="31.5">
      <c r="A19" s="215">
        <v>13</v>
      </c>
      <c r="B19" s="219" t="s">
        <v>261</v>
      </c>
      <c r="C19" s="217">
        <v>38500</v>
      </c>
      <c r="D19" s="217">
        <f t="shared" si="0"/>
        <v>38500</v>
      </c>
      <c r="E19" s="215" t="s">
        <v>75</v>
      </c>
      <c r="F19" s="219" t="s">
        <v>241</v>
      </c>
      <c r="G19" s="219" t="str">
        <f t="shared" si="1"/>
        <v>เกษตรพาณิชย์</v>
      </c>
      <c r="H19" s="215" t="s">
        <v>200</v>
      </c>
      <c r="I19" s="219" t="s">
        <v>244</v>
      </c>
    </row>
    <row r="20" spans="1:9" s="31" customFormat="1" ht="31.5">
      <c r="A20" s="215">
        <v>14</v>
      </c>
      <c r="B20" s="219" t="s">
        <v>261</v>
      </c>
      <c r="C20" s="217">
        <v>38500</v>
      </c>
      <c r="D20" s="217">
        <f t="shared" si="0"/>
        <v>38500</v>
      </c>
      <c r="E20" s="215" t="s">
        <v>75</v>
      </c>
      <c r="F20" s="219" t="s">
        <v>241</v>
      </c>
      <c r="G20" s="219" t="str">
        <f t="shared" si="1"/>
        <v>เกษตรพาณิชย์</v>
      </c>
      <c r="H20" s="215" t="s">
        <v>200</v>
      </c>
      <c r="I20" s="219" t="s">
        <v>244</v>
      </c>
    </row>
    <row r="21" spans="1:9" s="31" customFormat="1" ht="31.5">
      <c r="A21" s="215">
        <v>15</v>
      </c>
      <c r="B21" s="219" t="s">
        <v>261</v>
      </c>
      <c r="C21" s="217">
        <v>38500</v>
      </c>
      <c r="D21" s="217">
        <f t="shared" si="0"/>
        <v>38500</v>
      </c>
      <c r="E21" s="215" t="s">
        <v>75</v>
      </c>
      <c r="F21" s="219" t="s">
        <v>241</v>
      </c>
      <c r="G21" s="219" t="str">
        <f t="shared" si="1"/>
        <v>เกษตรพาณิชย์</v>
      </c>
      <c r="H21" s="215" t="s">
        <v>200</v>
      </c>
      <c r="I21" s="219" t="s">
        <v>242</v>
      </c>
    </row>
    <row r="22" spans="1:9" s="31" customFormat="1" ht="31.5">
      <c r="A22" s="215">
        <v>16</v>
      </c>
      <c r="B22" s="219" t="s">
        <v>243</v>
      </c>
      <c r="C22" s="217">
        <v>21500</v>
      </c>
      <c r="D22" s="217">
        <f t="shared" si="0"/>
        <v>21500</v>
      </c>
      <c r="E22" s="215" t="s">
        <v>75</v>
      </c>
      <c r="F22" s="219" t="s">
        <v>241</v>
      </c>
      <c r="G22" s="219" t="str">
        <f t="shared" si="1"/>
        <v>เกษตรพาณิชย์</v>
      </c>
      <c r="H22" s="215" t="s">
        <v>200</v>
      </c>
      <c r="I22" s="219" t="s">
        <v>245</v>
      </c>
    </row>
    <row r="23" spans="1:9" s="31" customFormat="1" ht="31.5">
      <c r="A23" s="215">
        <v>17</v>
      </c>
      <c r="B23" s="219" t="s">
        <v>243</v>
      </c>
      <c r="C23" s="217">
        <v>21500</v>
      </c>
      <c r="D23" s="217">
        <f t="shared" si="0"/>
        <v>21500</v>
      </c>
      <c r="E23" s="215" t="s">
        <v>75</v>
      </c>
      <c r="F23" s="219" t="s">
        <v>241</v>
      </c>
      <c r="G23" s="219" t="str">
        <f t="shared" si="1"/>
        <v>เกษตรพาณิชย์</v>
      </c>
      <c r="H23" s="215" t="s">
        <v>200</v>
      </c>
      <c r="I23" s="219" t="s">
        <v>245</v>
      </c>
    </row>
    <row r="24" spans="1:9" s="31" customFormat="1" ht="31.5">
      <c r="A24" s="215">
        <v>18</v>
      </c>
      <c r="B24" s="219" t="s">
        <v>243</v>
      </c>
      <c r="C24" s="217">
        <v>21500</v>
      </c>
      <c r="D24" s="217">
        <f t="shared" si="0"/>
        <v>21500</v>
      </c>
      <c r="E24" s="215" t="s">
        <v>75</v>
      </c>
      <c r="F24" s="219" t="s">
        <v>241</v>
      </c>
      <c r="G24" s="219" t="str">
        <f t="shared" si="1"/>
        <v>เกษตรพาณิชย์</v>
      </c>
      <c r="H24" s="215" t="s">
        <v>200</v>
      </c>
      <c r="I24" s="219" t="s">
        <v>244</v>
      </c>
    </row>
    <row r="25" spans="1:9" s="31" customFormat="1" ht="31.5">
      <c r="A25" s="215">
        <v>19</v>
      </c>
      <c r="B25" s="219" t="s">
        <v>260</v>
      </c>
      <c r="C25" s="217">
        <v>77500</v>
      </c>
      <c r="D25" s="217">
        <f t="shared" si="0"/>
        <v>77500</v>
      </c>
      <c r="E25" s="215" t="s">
        <v>75</v>
      </c>
      <c r="F25" s="219" t="s">
        <v>241</v>
      </c>
      <c r="G25" s="219" t="str">
        <f t="shared" si="1"/>
        <v>เกษตรพาณิชย์</v>
      </c>
      <c r="H25" s="215" t="s">
        <v>200</v>
      </c>
      <c r="I25" s="219" t="s">
        <v>242</v>
      </c>
    </row>
    <row r="26" spans="1:9" s="31" customFormat="1" ht="31.5">
      <c r="A26" s="215">
        <v>20</v>
      </c>
      <c r="B26" s="219" t="s">
        <v>260</v>
      </c>
      <c r="C26" s="217">
        <v>77500</v>
      </c>
      <c r="D26" s="217">
        <f t="shared" si="0"/>
        <v>77500</v>
      </c>
      <c r="E26" s="215" t="s">
        <v>75</v>
      </c>
      <c r="F26" s="219" t="s">
        <v>241</v>
      </c>
      <c r="G26" s="219" t="str">
        <f t="shared" si="1"/>
        <v>เกษตรพาณิชย์</v>
      </c>
      <c r="H26" s="215" t="s">
        <v>200</v>
      </c>
      <c r="I26" s="219" t="s">
        <v>259</v>
      </c>
    </row>
    <row r="27" spans="1:9" s="31" customFormat="1" ht="31.5">
      <c r="A27" s="215">
        <v>21</v>
      </c>
      <c r="B27" s="219" t="s">
        <v>260</v>
      </c>
      <c r="C27" s="217">
        <v>155000</v>
      </c>
      <c r="D27" s="217">
        <f t="shared" si="0"/>
        <v>155000</v>
      </c>
      <c r="E27" s="215" t="s">
        <v>75</v>
      </c>
      <c r="F27" s="219" t="s">
        <v>241</v>
      </c>
      <c r="G27" s="219" t="str">
        <f t="shared" si="1"/>
        <v>เกษตรพาณิชย์</v>
      </c>
      <c r="H27" s="215" t="s">
        <v>200</v>
      </c>
      <c r="I27" s="219" t="s">
        <v>259</v>
      </c>
    </row>
    <row r="28" spans="1:9" s="31" customFormat="1" ht="31.5">
      <c r="A28" s="215">
        <v>22</v>
      </c>
      <c r="B28" s="219" t="s">
        <v>261</v>
      </c>
      <c r="C28" s="217">
        <v>38500</v>
      </c>
      <c r="D28" s="217">
        <f t="shared" si="0"/>
        <v>38500</v>
      </c>
      <c r="E28" s="215" t="s">
        <v>75</v>
      </c>
      <c r="F28" s="219" t="s">
        <v>297</v>
      </c>
      <c r="G28" s="219" t="str">
        <f t="shared" si="1"/>
        <v>นางกองแก้ว ทองภู</v>
      </c>
      <c r="H28" s="215" t="s">
        <v>200</v>
      </c>
      <c r="I28" s="219" t="s">
        <v>298</v>
      </c>
    </row>
    <row r="29" spans="1:9" s="31" customFormat="1" ht="31.5">
      <c r="A29" s="215">
        <v>23</v>
      </c>
      <c r="B29" s="219" t="s">
        <v>243</v>
      </c>
      <c r="C29" s="217">
        <v>22500</v>
      </c>
      <c r="D29" s="217">
        <f t="shared" si="0"/>
        <v>22500</v>
      </c>
      <c r="E29" s="215" t="s">
        <v>75</v>
      </c>
      <c r="F29" s="219" t="s">
        <v>297</v>
      </c>
      <c r="G29" s="219" t="str">
        <f t="shared" si="1"/>
        <v>นางกองแก้ว ทองภู</v>
      </c>
      <c r="H29" s="215" t="s">
        <v>200</v>
      </c>
      <c r="I29" s="219" t="s">
        <v>299</v>
      </c>
    </row>
    <row r="30" spans="1:9" s="31" customFormat="1" ht="31.5">
      <c r="A30" s="215">
        <v>24</v>
      </c>
      <c r="B30" s="219" t="s">
        <v>260</v>
      </c>
      <c r="C30" s="217">
        <v>48000</v>
      </c>
      <c r="D30" s="217">
        <f t="shared" si="0"/>
        <v>48000</v>
      </c>
      <c r="E30" s="215" t="s">
        <v>75</v>
      </c>
      <c r="F30" s="219" t="s">
        <v>297</v>
      </c>
      <c r="G30" s="219" t="str">
        <f t="shared" si="1"/>
        <v>นางกองแก้ว ทองภู</v>
      </c>
      <c r="H30" s="215" t="s">
        <v>200</v>
      </c>
      <c r="I30" s="219" t="s">
        <v>300</v>
      </c>
    </row>
    <row r="31" spans="1:9" s="31" customFormat="1" ht="47.25">
      <c r="A31" s="215">
        <v>25</v>
      </c>
      <c r="B31" s="219" t="s">
        <v>301</v>
      </c>
      <c r="C31" s="217">
        <v>10870</v>
      </c>
      <c r="D31" s="217">
        <f t="shared" si="0"/>
        <v>10870</v>
      </c>
      <c r="E31" s="215" t="s">
        <v>75</v>
      </c>
      <c r="F31" s="219" t="s">
        <v>302</v>
      </c>
      <c r="G31" s="219" t="str">
        <f t="shared" si="1"/>
        <v>หจก.จิตติศึกษาภัณฑ์</v>
      </c>
      <c r="H31" s="215" t="s">
        <v>200</v>
      </c>
      <c r="I31" s="219" t="s">
        <v>303</v>
      </c>
    </row>
    <row r="32" spans="1:9" s="31" customFormat="1" ht="15.75">
      <c r="A32" s="215">
        <v>26</v>
      </c>
      <c r="B32" s="219" t="s">
        <v>397</v>
      </c>
      <c r="C32" s="217">
        <v>55500</v>
      </c>
      <c r="D32" s="217">
        <f t="shared" si="0"/>
        <v>55500</v>
      </c>
      <c r="E32" s="215" t="s">
        <v>75</v>
      </c>
      <c r="F32" s="219" t="s">
        <v>208</v>
      </c>
      <c r="G32" s="219" t="str">
        <f t="shared" si="1"/>
        <v>ชนาภา เครือพัฒนา</v>
      </c>
      <c r="H32" s="215" t="s">
        <v>200</v>
      </c>
      <c r="I32" s="219" t="s">
        <v>398</v>
      </c>
    </row>
    <row r="33" spans="1:9" s="31" customFormat="1" ht="31.5">
      <c r="A33" s="215">
        <v>27</v>
      </c>
      <c r="B33" s="219" t="s">
        <v>433</v>
      </c>
      <c r="C33" s="217">
        <v>53400</v>
      </c>
      <c r="D33" s="217">
        <f t="shared" si="0"/>
        <v>53400</v>
      </c>
      <c r="E33" s="215" t="s">
        <v>75</v>
      </c>
      <c r="F33" s="219" t="s">
        <v>430</v>
      </c>
      <c r="G33" s="219" t="str">
        <f t="shared" si="1"/>
        <v>ร้านกุณฑิกาญจน์พาณิชย์</v>
      </c>
      <c r="H33" s="215" t="s">
        <v>200</v>
      </c>
      <c r="I33" s="219" t="s">
        <v>434</v>
      </c>
    </row>
    <row r="34" spans="1:9" s="31" customFormat="1" ht="31.5">
      <c r="A34" s="215">
        <v>28</v>
      </c>
      <c r="B34" s="219" t="s">
        <v>246</v>
      </c>
      <c r="C34" s="217">
        <v>6200</v>
      </c>
      <c r="D34" s="217">
        <f t="shared" si="0"/>
        <v>6200</v>
      </c>
      <c r="E34" s="215" t="s">
        <v>75</v>
      </c>
      <c r="F34" s="219" t="s">
        <v>297</v>
      </c>
      <c r="G34" s="219" t="str">
        <f t="shared" si="1"/>
        <v>นางกองแก้ว ทองภู</v>
      </c>
      <c r="H34" s="215" t="s">
        <v>200</v>
      </c>
      <c r="I34" s="219" t="s">
        <v>435</v>
      </c>
    </row>
    <row r="35" spans="1:9" s="31" customFormat="1" ht="31.5">
      <c r="A35" s="215">
        <v>29</v>
      </c>
      <c r="B35" s="219" t="s">
        <v>246</v>
      </c>
      <c r="C35" s="217">
        <v>27600</v>
      </c>
      <c r="D35" s="217">
        <f t="shared" si="0"/>
        <v>27600</v>
      </c>
      <c r="E35" s="215" t="s">
        <v>75</v>
      </c>
      <c r="F35" s="219" t="s">
        <v>436</v>
      </c>
      <c r="G35" s="219" t="str">
        <f t="shared" si="1"/>
        <v>น.ส.อัยลดา แย้มประดิษฐ</v>
      </c>
      <c r="H35" s="215" t="s">
        <v>200</v>
      </c>
      <c r="I35" s="219" t="s">
        <v>437</v>
      </c>
    </row>
    <row r="36" spans="1:9" s="31" customFormat="1" ht="31.5">
      <c r="A36" s="215">
        <v>30</v>
      </c>
      <c r="B36" s="219" t="s">
        <v>260</v>
      </c>
      <c r="C36" s="217">
        <v>96000</v>
      </c>
      <c r="D36" s="217">
        <f t="shared" si="0"/>
        <v>96000</v>
      </c>
      <c r="E36" s="215" t="s">
        <v>75</v>
      </c>
      <c r="F36" s="219" t="s">
        <v>297</v>
      </c>
      <c r="G36" s="219" t="str">
        <f t="shared" si="1"/>
        <v>นางกองแก้ว ทองภู</v>
      </c>
      <c r="H36" s="215" t="s">
        <v>200</v>
      </c>
      <c r="I36" s="219" t="s">
        <v>298</v>
      </c>
    </row>
    <row r="37" spans="1:9" s="31" customFormat="1" ht="31.5">
      <c r="A37" s="215">
        <v>31</v>
      </c>
      <c r="B37" s="219" t="s">
        <v>260</v>
      </c>
      <c r="C37" s="217">
        <v>96000</v>
      </c>
      <c r="D37" s="217">
        <f t="shared" si="0"/>
        <v>96000</v>
      </c>
      <c r="E37" s="215" t="s">
        <v>75</v>
      </c>
      <c r="F37" s="219" t="s">
        <v>297</v>
      </c>
      <c r="G37" s="219" t="str">
        <f t="shared" si="1"/>
        <v>นางกองแก้ว ทองภู</v>
      </c>
      <c r="H37" s="215" t="s">
        <v>200</v>
      </c>
      <c r="I37" s="219" t="s">
        <v>264</v>
      </c>
    </row>
    <row r="38" spans="1:9" s="31" customFormat="1" ht="15.75">
      <c r="A38" s="215">
        <v>32</v>
      </c>
      <c r="B38" s="219" t="s">
        <v>257</v>
      </c>
      <c r="C38" s="217">
        <v>48600</v>
      </c>
      <c r="D38" s="217">
        <f t="shared" si="0"/>
        <v>48600</v>
      </c>
      <c r="E38" s="215" t="s">
        <v>75</v>
      </c>
      <c r="F38" s="220" t="s">
        <v>436</v>
      </c>
      <c r="G38" s="219" t="str">
        <f t="shared" si="1"/>
        <v>น.ส.อัยลดา แย้มประดิษฐ</v>
      </c>
      <c r="H38" s="215" t="s">
        <v>200</v>
      </c>
      <c r="I38" s="219" t="s">
        <v>438</v>
      </c>
    </row>
    <row r="39" spans="1:9" s="31" customFormat="1" ht="15.75">
      <c r="A39" s="215">
        <v>33</v>
      </c>
      <c r="B39" s="219" t="s">
        <v>257</v>
      </c>
      <c r="C39" s="217">
        <v>56400</v>
      </c>
      <c r="D39" s="217">
        <f t="shared" si="0"/>
        <v>56400</v>
      </c>
      <c r="E39" s="215" t="s">
        <v>75</v>
      </c>
      <c r="F39" s="220" t="s">
        <v>297</v>
      </c>
      <c r="G39" s="219" t="str">
        <f t="shared" si="1"/>
        <v>นางกองแก้ว ทองภู</v>
      </c>
      <c r="H39" s="215" t="s">
        <v>200</v>
      </c>
      <c r="I39" s="219" t="s">
        <v>439</v>
      </c>
    </row>
    <row r="40" spans="1:9" s="31" customFormat="1" ht="31.5">
      <c r="A40" s="215">
        <v>34</v>
      </c>
      <c r="B40" s="219" t="s">
        <v>243</v>
      </c>
      <c r="C40" s="217">
        <v>44900</v>
      </c>
      <c r="D40" s="217">
        <f t="shared" si="0"/>
        <v>44900</v>
      </c>
      <c r="E40" s="215" t="s">
        <v>75</v>
      </c>
      <c r="F40" s="219" t="s">
        <v>297</v>
      </c>
      <c r="G40" s="219" t="str">
        <f t="shared" si="1"/>
        <v>นางกองแก้ว ทองภู</v>
      </c>
      <c r="H40" s="215" t="s">
        <v>200</v>
      </c>
      <c r="I40" s="219" t="s">
        <v>299</v>
      </c>
    </row>
    <row r="41" spans="1:9" s="31" customFormat="1" ht="31.5">
      <c r="A41" s="215">
        <v>35</v>
      </c>
      <c r="B41" s="219" t="s">
        <v>260</v>
      </c>
      <c r="C41" s="217">
        <v>48000</v>
      </c>
      <c r="D41" s="217">
        <f t="shared" si="0"/>
        <v>48000</v>
      </c>
      <c r="E41" s="215" t="s">
        <v>75</v>
      </c>
      <c r="F41" s="219" t="s">
        <v>297</v>
      </c>
      <c r="G41" s="219" t="str">
        <f t="shared" si="1"/>
        <v>นางกองแก้ว ทองภู</v>
      </c>
      <c r="H41" s="215" t="s">
        <v>200</v>
      </c>
      <c r="I41" s="219" t="s">
        <v>300</v>
      </c>
    </row>
    <row r="42" spans="1:9" s="31" customFormat="1" ht="31.5">
      <c r="A42" s="215">
        <v>36</v>
      </c>
      <c r="B42" s="219" t="s">
        <v>243</v>
      </c>
      <c r="C42" s="217">
        <v>22400</v>
      </c>
      <c r="D42" s="217">
        <f t="shared" si="0"/>
        <v>22400</v>
      </c>
      <c r="E42" s="215" t="s">
        <v>75</v>
      </c>
      <c r="F42" s="219" t="s">
        <v>297</v>
      </c>
      <c r="G42" s="219" t="str">
        <f t="shared" si="1"/>
        <v>นางกองแก้ว ทองภู</v>
      </c>
      <c r="H42" s="215" t="s">
        <v>200</v>
      </c>
      <c r="I42" s="219" t="s">
        <v>435</v>
      </c>
    </row>
    <row r="43" spans="1:9" s="31" customFormat="1" ht="31.5">
      <c r="A43" s="215">
        <v>37</v>
      </c>
      <c r="B43" s="219" t="s">
        <v>258</v>
      </c>
      <c r="C43" s="217">
        <v>38500</v>
      </c>
      <c r="D43" s="217">
        <f t="shared" si="0"/>
        <v>38500</v>
      </c>
      <c r="E43" s="215" t="s">
        <v>75</v>
      </c>
      <c r="F43" s="219" t="s">
        <v>297</v>
      </c>
      <c r="G43" s="219" t="str">
        <f t="shared" si="1"/>
        <v>นางกองแก้ว ทองภู</v>
      </c>
      <c r="H43" s="215" t="s">
        <v>200</v>
      </c>
      <c r="I43" s="219" t="s">
        <v>226</v>
      </c>
    </row>
    <row r="44" spans="1:9" s="31" customFormat="1" ht="15.75">
      <c r="A44" s="215">
        <v>38</v>
      </c>
      <c r="B44" s="221" t="s">
        <v>443</v>
      </c>
      <c r="C44" s="218">
        <v>18000</v>
      </c>
      <c r="D44" s="218">
        <f t="shared" si="0"/>
        <v>18000</v>
      </c>
      <c r="E44" s="216" t="s">
        <v>75</v>
      </c>
      <c r="F44" s="221" t="s">
        <v>302</v>
      </c>
      <c r="G44" s="221" t="str">
        <f t="shared" si="1"/>
        <v>หจก.จิตติศึกษาภัณฑ์</v>
      </c>
      <c r="H44" s="216" t="s">
        <v>200</v>
      </c>
      <c r="I44" s="221" t="s">
        <v>434</v>
      </c>
    </row>
    <row r="45" spans="1:9" s="31" customFormat="1" ht="31.5">
      <c r="A45" s="215">
        <v>39</v>
      </c>
      <c r="B45" s="219" t="s">
        <v>260</v>
      </c>
      <c r="C45" s="217">
        <v>48000</v>
      </c>
      <c r="D45" s="217">
        <f t="shared" si="0"/>
        <v>48000</v>
      </c>
      <c r="E45" s="215" t="s">
        <v>75</v>
      </c>
      <c r="F45" s="219" t="s">
        <v>297</v>
      </c>
      <c r="G45" s="219" t="str">
        <f t="shared" si="1"/>
        <v>นางกองแก้ว ทองภู</v>
      </c>
      <c r="H45" s="215" t="s">
        <v>200</v>
      </c>
      <c r="I45" s="219" t="s">
        <v>300</v>
      </c>
    </row>
    <row r="46" spans="1:9" s="31" customFormat="1" ht="31.5">
      <c r="A46" s="215">
        <v>40</v>
      </c>
      <c r="B46" s="219" t="s">
        <v>246</v>
      </c>
      <c r="C46" s="217">
        <v>7400</v>
      </c>
      <c r="D46" s="217">
        <f t="shared" si="0"/>
        <v>7400</v>
      </c>
      <c r="E46" s="215" t="s">
        <v>75</v>
      </c>
      <c r="F46" s="219" t="s">
        <v>297</v>
      </c>
      <c r="G46" s="219" t="str">
        <f t="shared" si="1"/>
        <v>นางกองแก้ว ทองภู</v>
      </c>
      <c r="H46" s="215" t="s">
        <v>200</v>
      </c>
      <c r="I46" s="219" t="s">
        <v>435</v>
      </c>
    </row>
    <row r="47" spans="1:9" s="31" customFormat="1" ht="31.5">
      <c r="A47" s="215">
        <v>41</v>
      </c>
      <c r="B47" s="219" t="s">
        <v>261</v>
      </c>
      <c r="C47" s="217">
        <v>78000</v>
      </c>
      <c r="D47" s="217">
        <f t="shared" si="0"/>
        <v>78000</v>
      </c>
      <c r="E47" s="215" t="s">
        <v>75</v>
      </c>
      <c r="F47" s="219" t="s">
        <v>297</v>
      </c>
      <c r="G47" s="219" t="str">
        <f t="shared" si="1"/>
        <v>นางกองแก้ว ทองภู</v>
      </c>
      <c r="H47" s="215" t="s">
        <v>200</v>
      </c>
      <c r="I47" s="219" t="s">
        <v>299</v>
      </c>
    </row>
    <row r="48" spans="1:9" s="31" customFormat="1" ht="31.5">
      <c r="A48" s="215">
        <v>42</v>
      </c>
      <c r="B48" s="219" t="s">
        <v>260</v>
      </c>
      <c r="C48" s="217">
        <v>96000</v>
      </c>
      <c r="D48" s="217">
        <f t="shared" si="0"/>
        <v>96000</v>
      </c>
      <c r="E48" s="215" t="s">
        <v>75</v>
      </c>
      <c r="F48" s="219" t="s">
        <v>297</v>
      </c>
      <c r="G48" s="219" t="str">
        <f t="shared" si="1"/>
        <v>นางกองแก้ว ทองภู</v>
      </c>
      <c r="H48" s="215" t="s">
        <v>200</v>
      </c>
      <c r="I48" s="219" t="s">
        <v>435</v>
      </c>
    </row>
    <row r="49" spans="1:9" s="31" customFormat="1" ht="31.5">
      <c r="A49" s="215">
        <v>43</v>
      </c>
      <c r="B49" s="219" t="s">
        <v>261</v>
      </c>
      <c r="C49" s="217">
        <v>37500</v>
      </c>
      <c r="D49" s="217">
        <f t="shared" si="0"/>
        <v>37500</v>
      </c>
      <c r="E49" s="215" t="s">
        <v>75</v>
      </c>
      <c r="F49" s="219" t="s">
        <v>297</v>
      </c>
      <c r="G49" s="219" t="str">
        <f t="shared" si="1"/>
        <v>นางกองแก้ว ทองภู</v>
      </c>
      <c r="H49" s="215" t="s">
        <v>200</v>
      </c>
      <c r="I49" s="219" t="s">
        <v>298</v>
      </c>
    </row>
    <row r="50" spans="1:9" s="31" customFormat="1" ht="31.5">
      <c r="A50" s="215">
        <v>44</v>
      </c>
      <c r="B50" s="219" t="s">
        <v>240</v>
      </c>
      <c r="C50" s="217">
        <v>48000</v>
      </c>
      <c r="D50" s="217">
        <f t="shared" si="0"/>
        <v>48000</v>
      </c>
      <c r="E50" s="215" t="s">
        <v>75</v>
      </c>
      <c r="F50" s="219" t="s">
        <v>297</v>
      </c>
      <c r="G50" s="219" t="str">
        <f t="shared" si="1"/>
        <v>นางกองแก้ว ทองภู</v>
      </c>
      <c r="H50" s="215" t="s">
        <v>200</v>
      </c>
      <c r="I50" s="219" t="s">
        <v>300</v>
      </c>
    </row>
    <row r="51" spans="1:9" s="31" customFormat="1" ht="31.5">
      <c r="A51" s="215">
        <v>45</v>
      </c>
      <c r="B51" s="219" t="s">
        <v>243</v>
      </c>
      <c r="C51" s="217">
        <v>22500</v>
      </c>
      <c r="D51" s="217">
        <f t="shared" si="0"/>
        <v>22500</v>
      </c>
      <c r="E51" s="215" t="s">
        <v>75</v>
      </c>
      <c r="F51" s="219" t="s">
        <v>297</v>
      </c>
      <c r="G51" s="219" t="str">
        <f t="shared" si="1"/>
        <v>นางกองแก้ว ทองภู</v>
      </c>
      <c r="H51" s="215" t="s">
        <v>200</v>
      </c>
      <c r="I51" s="219" t="s">
        <v>299</v>
      </c>
    </row>
    <row r="52" spans="1:9" s="31" customFormat="1" ht="31.5">
      <c r="A52" s="215">
        <v>46</v>
      </c>
      <c r="B52" s="219" t="s">
        <v>246</v>
      </c>
      <c r="C52" s="217">
        <v>9900</v>
      </c>
      <c r="D52" s="217">
        <f t="shared" si="0"/>
        <v>9900</v>
      </c>
      <c r="E52" s="215" t="s">
        <v>75</v>
      </c>
      <c r="F52" s="219" t="s">
        <v>297</v>
      </c>
      <c r="G52" s="219" t="str">
        <f t="shared" si="1"/>
        <v>นางกองแก้ว ทองภู</v>
      </c>
      <c r="H52" s="215" t="s">
        <v>200</v>
      </c>
      <c r="I52" s="219" t="s">
        <v>298</v>
      </c>
    </row>
    <row r="53" spans="1:9" s="31" customFormat="1" ht="31.5">
      <c r="A53" s="215">
        <v>47</v>
      </c>
      <c r="B53" s="219" t="s">
        <v>246</v>
      </c>
      <c r="C53" s="217">
        <v>44400</v>
      </c>
      <c r="D53" s="217">
        <f t="shared" si="0"/>
        <v>44400</v>
      </c>
      <c r="E53" s="215" t="s">
        <v>75</v>
      </c>
      <c r="F53" s="219" t="s">
        <v>436</v>
      </c>
      <c r="G53" s="219" t="str">
        <f t="shared" si="1"/>
        <v>น.ส.อัยลดา แย้มประดิษฐ</v>
      </c>
      <c r="H53" s="215" t="s">
        <v>200</v>
      </c>
      <c r="I53" s="219" t="s">
        <v>264</v>
      </c>
    </row>
    <row r="54" spans="1:9" s="31" customFormat="1" ht="15.75">
      <c r="A54" s="215">
        <v>48</v>
      </c>
      <c r="B54" s="219" t="s">
        <v>459</v>
      </c>
      <c r="C54" s="217">
        <v>8000</v>
      </c>
      <c r="D54" s="217">
        <f t="shared" si="0"/>
        <v>8000</v>
      </c>
      <c r="E54" s="215" t="s">
        <v>75</v>
      </c>
      <c r="F54" s="219" t="s">
        <v>203</v>
      </c>
      <c r="G54" s="219" t="str">
        <f t="shared" si="1"/>
        <v>เจ ปริ้นท์</v>
      </c>
      <c r="H54" s="215" t="s">
        <v>200</v>
      </c>
      <c r="I54" s="219" t="s">
        <v>460</v>
      </c>
    </row>
    <row r="55" spans="1:9" s="31" customFormat="1" ht="31.5">
      <c r="A55" s="215">
        <v>49</v>
      </c>
      <c r="B55" s="219" t="s">
        <v>461</v>
      </c>
      <c r="C55" s="217">
        <v>19200</v>
      </c>
      <c r="D55" s="217">
        <f t="shared" si="0"/>
        <v>19200</v>
      </c>
      <c r="E55" s="215" t="s">
        <v>75</v>
      </c>
      <c r="F55" s="219" t="s">
        <v>430</v>
      </c>
      <c r="G55" s="219" t="str">
        <f t="shared" si="1"/>
        <v>ร้านกุณฑิกาญจน์พาณิชย์</v>
      </c>
      <c r="H55" s="215" t="s">
        <v>200</v>
      </c>
      <c r="I55" s="219" t="s">
        <v>434</v>
      </c>
    </row>
    <row r="56" spans="1:9" s="31" customFormat="1" ht="31.5">
      <c r="A56" s="215">
        <v>50</v>
      </c>
      <c r="B56" s="219" t="s">
        <v>461</v>
      </c>
      <c r="C56" s="217">
        <v>24000</v>
      </c>
      <c r="D56" s="217">
        <f t="shared" si="0"/>
        <v>24000</v>
      </c>
      <c r="E56" s="215" t="s">
        <v>75</v>
      </c>
      <c r="F56" s="219" t="s">
        <v>430</v>
      </c>
      <c r="G56" s="219" t="str">
        <f t="shared" si="1"/>
        <v>ร้านกุณฑิกาญจน์พาณิชย์</v>
      </c>
      <c r="H56" s="215" t="s">
        <v>200</v>
      </c>
      <c r="I56" s="219" t="s">
        <v>462</v>
      </c>
    </row>
    <row r="57" spans="1:9" s="31" customFormat="1" ht="31.5">
      <c r="A57" s="215">
        <v>51</v>
      </c>
      <c r="B57" s="219" t="s">
        <v>463</v>
      </c>
      <c r="C57" s="217">
        <v>72000</v>
      </c>
      <c r="D57" s="217">
        <f t="shared" si="0"/>
        <v>72000</v>
      </c>
      <c r="E57" s="215" t="s">
        <v>75</v>
      </c>
      <c r="F57" s="219" t="s">
        <v>430</v>
      </c>
      <c r="G57" s="219" t="str">
        <f t="shared" si="1"/>
        <v>ร้านกุณฑิกาญจน์พาณิชย์</v>
      </c>
      <c r="H57" s="215" t="s">
        <v>200</v>
      </c>
      <c r="I57" s="219" t="s">
        <v>464</v>
      </c>
    </row>
    <row r="58" spans="1:9" s="31" customFormat="1" ht="31.5">
      <c r="A58" s="215">
        <v>52</v>
      </c>
      <c r="B58" s="219" t="s">
        <v>463</v>
      </c>
      <c r="C58" s="217">
        <v>24000</v>
      </c>
      <c r="D58" s="217">
        <f t="shared" si="0"/>
        <v>24000</v>
      </c>
      <c r="E58" s="215" t="s">
        <v>75</v>
      </c>
      <c r="F58" s="219" t="s">
        <v>430</v>
      </c>
      <c r="G58" s="219" t="str">
        <f t="shared" si="1"/>
        <v>ร้านกุณฑิกาญจน์พาณิชย์</v>
      </c>
      <c r="H58" s="215" t="s">
        <v>200</v>
      </c>
      <c r="I58" s="219" t="s">
        <v>465</v>
      </c>
    </row>
    <row r="59" spans="1:9" s="31" customFormat="1" ht="31.5">
      <c r="A59" s="215">
        <v>53</v>
      </c>
      <c r="B59" s="219" t="s">
        <v>463</v>
      </c>
      <c r="C59" s="217">
        <v>40800</v>
      </c>
      <c r="D59" s="217">
        <f t="shared" si="0"/>
        <v>40800</v>
      </c>
      <c r="E59" s="215" t="s">
        <v>75</v>
      </c>
      <c r="F59" s="219" t="s">
        <v>430</v>
      </c>
      <c r="G59" s="219" t="str">
        <f t="shared" si="1"/>
        <v>ร้านกุณฑิกาญจน์พาณิชย์</v>
      </c>
      <c r="H59" s="215" t="s">
        <v>200</v>
      </c>
      <c r="I59" s="219" t="s">
        <v>466</v>
      </c>
    </row>
    <row r="60" spans="1:9" s="31" customFormat="1" ht="31.5">
      <c r="A60" s="215">
        <v>54</v>
      </c>
      <c r="B60" s="219" t="s">
        <v>482</v>
      </c>
      <c r="C60" s="217">
        <v>77000</v>
      </c>
      <c r="D60" s="217">
        <f t="shared" si="0"/>
        <v>77000</v>
      </c>
      <c r="E60" s="215" t="s">
        <v>75</v>
      </c>
      <c r="F60" s="219" t="s">
        <v>297</v>
      </c>
      <c r="G60" s="219" t="str">
        <f t="shared" si="1"/>
        <v>นางกองแก้ว ทองภู</v>
      </c>
      <c r="H60" s="215" t="s">
        <v>200</v>
      </c>
      <c r="I60" s="219" t="s">
        <v>483</v>
      </c>
    </row>
    <row r="61" spans="1:9" s="31" customFormat="1" ht="47.25">
      <c r="A61" s="215">
        <v>55</v>
      </c>
      <c r="B61" s="219" t="s">
        <v>543</v>
      </c>
      <c r="C61" s="217">
        <v>30000</v>
      </c>
      <c r="D61" s="217">
        <f t="shared" si="0"/>
        <v>30000</v>
      </c>
      <c r="E61" s="215" t="s">
        <v>75</v>
      </c>
      <c r="F61" s="219" t="s">
        <v>430</v>
      </c>
      <c r="G61" s="219" t="str">
        <f t="shared" si="1"/>
        <v>ร้านกุณฑิกาญจน์พาณิชย์</v>
      </c>
      <c r="H61" s="215" t="s">
        <v>200</v>
      </c>
      <c r="I61" s="219" t="s">
        <v>434</v>
      </c>
    </row>
    <row r="62" spans="1:9" s="31" customFormat="1" ht="47.25">
      <c r="A62" s="215">
        <v>56</v>
      </c>
      <c r="B62" s="219" t="s">
        <v>544</v>
      </c>
      <c r="C62" s="217">
        <v>30000</v>
      </c>
      <c r="D62" s="217">
        <f t="shared" si="0"/>
        <v>30000</v>
      </c>
      <c r="E62" s="215" t="s">
        <v>75</v>
      </c>
      <c r="F62" s="219" t="s">
        <v>430</v>
      </c>
      <c r="G62" s="219" t="str">
        <f t="shared" si="1"/>
        <v>ร้านกุณฑิกาญจน์พาณิชย์</v>
      </c>
      <c r="H62" s="215" t="s">
        <v>200</v>
      </c>
      <c r="I62" s="219" t="s">
        <v>434</v>
      </c>
    </row>
    <row r="63" spans="1:9" s="31" customFormat="1" ht="47.25">
      <c r="A63" s="215">
        <v>57</v>
      </c>
      <c r="B63" s="219" t="s">
        <v>545</v>
      </c>
      <c r="C63" s="217">
        <v>30000</v>
      </c>
      <c r="D63" s="217">
        <f t="shared" si="0"/>
        <v>30000</v>
      </c>
      <c r="E63" s="215" t="s">
        <v>75</v>
      </c>
      <c r="F63" s="219" t="s">
        <v>430</v>
      </c>
      <c r="G63" s="219" t="str">
        <f t="shared" si="1"/>
        <v>ร้านกุณฑิกาญจน์พาณิชย์</v>
      </c>
      <c r="H63" s="215" t="s">
        <v>200</v>
      </c>
      <c r="I63" s="219" t="s">
        <v>434</v>
      </c>
    </row>
    <row r="64" spans="1:9" s="31" customFormat="1" ht="31.5">
      <c r="A64" s="215">
        <v>58</v>
      </c>
      <c r="B64" s="219" t="s">
        <v>546</v>
      </c>
      <c r="C64" s="217">
        <v>48000</v>
      </c>
      <c r="D64" s="217">
        <f t="shared" si="0"/>
        <v>48000</v>
      </c>
      <c r="E64" s="215" t="s">
        <v>75</v>
      </c>
      <c r="F64" s="219" t="s">
        <v>430</v>
      </c>
      <c r="G64" s="219" t="str">
        <f t="shared" si="1"/>
        <v>ร้านกุณฑิกาญจน์พาณิชย์</v>
      </c>
      <c r="H64" s="215" t="s">
        <v>200</v>
      </c>
      <c r="I64" s="219" t="s">
        <v>547</v>
      </c>
    </row>
    <row r="65" spans="1:9" s="31" customFormat="1" ht="31.5">
      <c r="A65" s="215">
        <v>59</v>
      </c>
      <c r="B65" s="219" t="s">
        <v>548</v>
      </c>
      <c r="C65" s="217">
        <v>36000</v>
      </c>
      <c r="D65" s="217">
        <f t="shared" si="0"/>
        <v>36000</v>
      </c>
      <c r="E65" s="215" t="s">
        <v>75</v>
      </c>
      <c r="F65" s="219" t="s">
        <v>430</v>
      </c>
      <c r="G65" s="219" t="str">
        <f t="shared" si="1"/>
        <v>ร้านกุณฑิกาญจน์พาณิชย์</v>
      </c>
      <c r="H65" s="215" t="s">
        <v>200</v>
      </c>
      <c r="I65" s="219" t="s">
        <v>432</v>
      </c>
    </row>
    <row r="66" spans="1:9" s="31" customFormat="1" ht="31.5">
      <c r="A66" s="215">
        <v>60</v>
      </c>
      <c r="B66" s="219" t="s">
        <v>548</v>
      </c>
      <c r="C66" s="217">
        <v>36000</v>
      </c>
      <c r="D66" s="217">
        <f t="shared" si="0"/>
        <v>36000</v>
      </c>
      <c r="E66" s="215" t="s">
        <v>75</v>
      </c>
      <c r="F66" s="219" t="s">
        <v>430</v>
      </c>
      <c r="G66" s="219" t="str">
        <f t="shared" si="1"/>
        <v>ร้านกุณฑิกาญจน์พาณิชย์</v>
      </c>
      <c r="H66" s="215" t="s">
        <v>200</v>
      </c>
      <c r="I66" s="219" t="s">
        <v>431</v>
      </c>
    </row>
    <row r="67" spans="1:9" s="31" customFormat="1" ht="31.5">
      <c r="A67" s="215">
        <v>61</v>
      </c>
      <c r="B67" s="219" t="s">
        <v>548</v>
      </c>
      <c r="C67" s="217">
        <v>48000</v>
      </c>
      <c r="D67" s="217">
        <f t="shared" si="0"/>
        <v>48000</v>
      </c>
      <c r="E67" s="215" t="s">
        <v>75</v>
      </c>
      <c r="F67" s="219" t="s">
        <v>430</v>
      </c>
      <c r="G67" s="219" t="str">
        <f t="shared" si="1"/>
        <v>ร้านกุณฑิกาญจน์พาณิชย์</v>
      </c>
      <c r="H67" s="215" t="s">
        <v>200</v>
      </c>
      <c r="I67" s="219" t="s">
        <v>547</v>
      </c>
    </row>
    <row r="68" spans="1:9" s="31" customFormat="1" ht="31.5">
      <c r="A68" s="215">
        <v>62</v>
      </c>
      <c r="B68" s="219" t="s">
        <v>549</v>
      </c>
      <c r="C68" s="217">
        <v>36319</v>
      </c>
      <c r="D68" s="217">
        <f t="shared" si="0"/>
        <v>36319</v>
      </c>
      <c r="E68" s="215" t="s">
        <v>75</v>
      </c>
      <c r="F68" s="219" t="s">
        <v>241</v>
      </c>
      <c r="G68" s="219" t="str">
        <f t="shared" si="1"/>
        <v>เกษตรพาณิชย์</v>
      </c>
      <c r="H68" s="215" t="s">
        <v>200</v>
      </c>
      <c r="I68" s="219" t="s">
        <v>550</v>
      </c>
    </row>
    <row r="69" spans="1:9" s="31" customFormat="1" ht="31.5">
      <c r="A69" s="215">
        <v>63</v>
      </c>
      <c r="B69" s="219" t="s">
        <v>551</v>
      </c>
      <c r="C69" s="217">
        <v>36319</v>
      </c>
      <c r="D69" s="217">
        <f t="shared" si="0"/>
        <v>36319</v>
      </c>
      <c r="E69" s="215" t="s">
        <v>75</v>
      </c>
      <c r="F69" s="219" t="s">
        <v>241</v>
      </c>
      <c r="G69" s="219" t="str">
        <f t="shared" si="1"/>
        <v>เกษตรพาณิชย์</v>
      </c>
      <c r="H69" s="215" t="s">
        <v>200</v>
      </c>
      <c r="I69" s="219" t="s">
        <v>552</v>
      </c>
    </row>
    <row r="70" spans="1:9" s="31" customFormat="1" ht="31.5">
      <c r="A70" s="215">
        <v>64</v>
      </c>
      <c r="B70" s="219" t="s">
        <v>553</v>
      </c>
      <c r="C70" s="217">
        <v>36319</v>
      </c>
      <c r="D70" s="217">
        <f t="shared" si="0"/>
        <v>36319</v>
      </c>
      <c r="E70" s="215" t="s">
        <v>75</v>
      </c>
      <c r="F70" s="219" t="s">
        <v>241</v>
      </c>
      <c r="G70" s="219" t="str">
        <f t="shared" si="1"/>
        <v>เกษตรพาณิชย์</v>
      </c>
      <c r="H70" s="215" t="s">
        <v>200</v>
      </c>
      <c r="I70" s="219" t="s">
        <v>552</v>
      </c>
    </row>
    <row r="71" spans="1:9" s="31" customFormat="1" ht="47.25">
      <c r="A71" s="215">
        <v>65</v>
      </c>
      <c r="B71" s="219" t="s">
        <v>554</v>
      </c>
      <c r="C71" s="217">
        <v>36000</v>
      </c>
      <c r="D71" s="217">
        <f t="shared" ref="D71:D76" si="2">C71</f>
        <v>36000</v>
      </c>
      <c r="E71" s="215" t="s">
        <v>75</v>
      </c>
      <c r="F71" s="219" t="s">
        <v>241</v>
      </c>
      <c r="G71" s="219" t="str">
        <f t="shared" ref="G71:G76" si="3">F71</f>
        <v>เกษตรพาณิชย์</v>
      </c>
      <c r="H71" s="215" t="s">
        <v>200</v>
      </c>
      <c r="I71" s="219" t="s">
        <v>550</v>
      </c>
    </row>
    <row r="72" spans="1:9" s="31" customFormat="1" ht="31.5">
      <c r="A72" s="215">
        <v>66</v>
      </c>
      <c r="B72" s="219" t="s">
        <v>555</v>
      </c>
      <c r="C72" s="217">
        <v>67200</v>
      </c>
      <c r="D72" s="217">
        <f t="shared" si="2"/>
        <v>67200</v>
      </c>
      <c r="E72" s="215" t="s">
        <v>75</v>
      </c>
      <c r="F72" s="219" t="s">
        <v>241</v>
      </c>
      <c r="G72" s="219" t="str">
        <f t="shared" si="3"/>
        <v>เกษตรพาณิชย์</v>
      </c>
      <c r="H72" s="215" t="s">
        <v>200</v>
      </c>
      <c r="I72" s="219" t="s">
        <v>550</v>
      </c>
    </row>
    <row r="73" spans="1:9" s="31" customFormat="1" ht="31.5">
      <c r="A73" s="215">
        <v>67</v>
      </c>
      <c r="B73" s="219" t="s">
        <v>582</v>
      </c>
      <c r="C73" s="217">
        <v>36000</v>
      </c>
      <c r="D73" s="217">
        <f t="shared" si="2"/>
        <v>36000</v>
      </c>
      <c r="E73" s="215" t="s">
        <v>75</v>
      </c>
      <c r="F73" s="219" t="s">
        <v>430</v>
      </c>
      <c r="G73" s="219" t="str">
        <f t="shared" si="3"/>
        <v>ร้านกุณฑิกาญจน์พาณิชย์</v>
      </c>
      <c r="H73" s="215" t="s">
        <v>200</v>
      </c>
      <c r="I73" s="219" t="s">
        <v>583</v>
      </c>
    </row>
    <row r="74" spans="1:9" s="31" customFormat="1" ht="31.5">
      <c r="A74" s="215">
        <v>68</v>
      </c>
      <c r="B74" s="219" t="s">
        <v>582</v>
      </c>
      <c r="C74" s="217">
        <v>24000</v>
      </c>
      <c r="D74" s="217">
        <f t="shared" si="2"/>
        <v>24000</v>
      </c>
      <c r="E74" s="215" t="s">
        <v>75</v>
      </c>
      <c r="F74" s="219" t="s">
        <v>430</v>
      </c>
      <c r="G74" s="219" t="str">
        <f t="shared" si="3"/>
        <v>ร้านกุณฑิกาญจน์พาณิชย์</v>
      </c>
      <c r="H74" s="215" t="s">
        <v>200</v>
      </c>
      <c r="I74" s="219" t="s">
        <v>584</v>
      </c>
    </row>
    <row r="75" spans="1:9" s="31" customFormat="1" ht="47.25">
      <c r="A75" s="215">
        <v>69</v>
      </c>
      <c r="B75" s="219" t="s">
        <v>585</v>
      </c>
      <c r="C75" s="217">
        <v>36000</v>
      </c>
      <c r="D75" s="217">
        <f t="shared" si="2"/>
        <v>36000</v>
      </c>
      <c r="E75" s="215" t="s">
        <v>75</v>
      </c>
      <c r="F75" s="219" t="s">
        <v>430</v>
      </c>
      <c r="G75" s="219" t="str">
        <f t="shared" si="3"/>
        <v>ร้านกุณฑิกาญจน์พาณิชย์</v>
      </c>
      <c r="H75" s="215" t="s">
        <v>200</v>
      </c>
      <c r="I75" s="219" t="s">
        <v>434</v>
      </c>
    </row>
    <row r="76" spans="1:9" s="31" customFormat="1" ht="47.25">
      <c r="A76" s="215">
        <v>70</v>
      </c>
      <c r="B76" s="219" t="s">
        <v>586</v>
      </c>
      <c r="C76" s="217">
        <v>36000</v>
      </c>
      <c r="D76" s="217">
        <f t="shared" si="2"/>
        <v>36000</v>
      </c>
      <c r="E76" s="215" t="s">
        <v>75</v>
      </c>
      <c r="F76" s="219" t="s">
        <v>430</v>
      </c>
      <c r="G76" s="219" t="str">
        <f t="shared" si="3"/>
        <v>ร้านกุณฑิกาญจน์พาณิชย์</v>
      </c>
      <c r="H76" s="215" t="s">
        <v>200</v>
      </c>
      <c r="I76" s="219" t="s">
        <v>434</v>
      </c>
    </row>
    <row r="77" spans="1:9" s="21" customFormat="1" ht="15.75">
      <c r="A77" s="25"/>
      <c r="B77" s="73"/>
      <c r="C77" s="151">
        <f>SUM(C7:C76)</f>
        <v>2914327</v>
      </c>
      <c r="D77" s="105"/>
      <c r="E77" s="25"/>
      <c r="F77" s="73"/>
      <c r="G77" s="59"/>
      <c r="H77" s="25"/>
      <c r="I77" s="59"/>
    </row>
    <row r="78" spans="1:9" s="21" customFormat="1" ht="15.75">
      <c r="A78" s="42"/>
      <c r="B78" s="68" t="s">
        <v>59</v>
      </c>
      <c r="C78" s="43"/>
      <c r="D78" s="43"/>
      <c r="E78" s="42"/>
      <c r="F78" s="30"/>
      <c r="G78" s="30"/>
      <c r="H78" s="42"/>
      <c r="I78" s="30"/>
    </row>
    <row r="79" spans="1:9" s="21" customFormat="1" ht="63">
      <c r="A79" s="215">
        <v>1</v>
      </c>
      <c r="B79" s="219" t="s">
        <v>198</v>
      </c>
      <c r="C79" s="217">
        <v>40000</v>
      </c>
      <c r="D79" s="217">
        <f t="shared" ref="D79:D142" si="4">C79</f>
        <v>40000</v>
      </c>
      <c r="E79" s="215" t="s">
        <v>75</v>
      </c>
      <c r="F79" s="219" t="s">
        <v>199</v>
      </c>
      <c r="G79" s="219" t="str">
        <f t="shared" ref="G79:G142" si="5">F79</f>
        <v>นายธนกฤต ดีสา</v>
      </c>
      <c r="H79" s="215" t="s">
        <v>200</v>
      </c>
      <c r="I79" s="219" t="s">
        <v>201</v>
      </c>
    </row>
    <row r="80" spans="1:9" s="21" customFormat="1" ht="63">
      <c r="A80" s="215">
        <v>2</v>
      </c>
      <c r="B80" s="219" t="s">
        <v>202</v>
      </c>
      <c r="C80" s="217">
        <v>28000</v>
      </c>
      <c r="D80" s="217">
        <f t="shared" si="4"/>
        <v>28000</v>
      </c>
      <c r="E80" s="215" t="s">
        <v>75</v>
      </c>
      <c r="F80" s="219" t="s">
        <v>203</v>
      </c>
      <c r="G80" s="219" t="str">
        <f t="shared" si="5"/>
        <v>เจ ปริ้นท์</v>
      </c>
      <c r="H80" s="215" t="s">
        <v>200</v>
      </c>
      <c r="I80" s="219" t="s">
        <v>204</v>
      </c>
    </row>
    <row r="81" spans="1:9" s="21" customFormat="1" ht="63">
      <c r="A81" s="215">
        <v>3</v>
      </c>
      <c r="B81" s="97" t="s">
        <v>205</v>
      </c>
      <c r="C81" s="65">
        <v>80000</v>
      </c>
      <c r="D81" s="217">
        <f t="shared" si="4"/>
        <v>80000</v>
      </c>
      <c r="E81" s="215" t="s">
        <v>75</v>
      </c>
      <c r="F81" s="219" t="s">
        <v>199</v>
      </c>
      <c r="G81" s="219" t="str">
        <f t="shared" si="5"/>
        <v>นายธนกฤต ดีสา</v>
      </c>
      <c r="H81" s="215" t="s">
        <v>200</v>
      </c>
      <c r="I81" s="219" t="s">
        <v>201</v>
      </c>
    </row>
    <row r="82" spans="1:9" s="21" customFormat="1" ht="63">
      <c r="A82" s="215">
        <v>4</v>
      </c>
      <c r="B82" s="219" t="s">
        <v>206</v>
      </c>
      <c r="C82" s="65">
        <v>56000</v>
      </c>
      <c r="D82" s="217">
        <f t="shared" si="4"/>
        <v>56000</v>
      </c>
      <c r="E82" s="215" t="s">
        <v>75</v>
      </c>
      <c r="F82" s="219" t="s">
        <v>203</v>
      </c>
      <c r="G82" s="219" t="str">
        <f t="shared" si="5"/>
        <v>เจ ปริ้นท์</v>
      </c>
      <c r="H82" s="215" t="s">
        <v>200</v>
      </c>
      <c r="I82" s="219" t="s">
        <v>204</v>
      </c>
    </row>
    <row r="83" spans="1:9" s="21" customFormat="1" ht="47.25">
      <c r="A83" s="215">
        <v>5</v>
      </c>
      <c r="B83" s="219" t="s">
        <v>207</v>
      </c>
      <c r="C83" s="65">
        <v>54700</v>
      </c>
      <c r="D83" s="217">
        <f t="shared" si="4"/>
        <v>54700</v>
      </c>
      <c r="E83" s="215" t="s">
        <v>75</v>
      </c>
      <c r="F83" s="97" t="s">
        <v>208</v>
      </c>
      <c r="G83" s="219" t="str">
        <f t="shared" si="5"/>
        <v>ชนาภา เครือพัฒนา</v>
      </c>
      <c r="H83" s="215" t="s">
        <v>200</v>
      </c>
      <c r="I83" s="219" t="s">
        <v>209</v>
      </c>
    </row>
    <row r="84" spans="1:9" s="21" customFormat="1" ht="31.5">
      <c r="A84" s="215">
        <v>6</v>
      </c>
      <c r="B84" s="219" t="s">
        <v>210</v>
      </c>
      <c r="C84" s="65">
        <v>328140</v>
      </c>
      <c r="D84" s="217">
        <f t="shared" si="4"/>
        <v>328140</v>
      </c>
      <c r="E84" s="215" t="s">
        <v>75</v>
      </c>
      <c r="F84" s="97" t="s">
        <v>211</v>
      </c>
      <c r="G84" s="219" t="str">
        <f t="shared" si="5"/>
        <v>นายรุ่งเพชร เขาอิน</v>
      </c>
      <c r="H84" s="215" t="s">
        <v>200</v>
      </c>
      <c r="I84" s="219" t="s">
        <v>212</v>
      </c>
    </row>
    <row r="85" spans="1:9" s="21" customFormat="1" ht="31.5">
      <c r="A85" s="215">
        <v>7</v>
      </c>
      <c r="B85" s="97" t="s">
        <v>213</v>
      </c>
      <c r="C85" s="65">
        <v>54700</v>
      </c>
      <c r="D85" s="217">
        <f t="shared" si="4"/>
        <v>54700</v>
      </c>
      <c r="E85" s="215" t="s">
        <v>75</v>
      </c>
      <c r="F85" s="97" t="s">
        <v>214</v>
      </c>
      <c r="G85" s="219" t="str">
        <f t="shared" si="5"/>
        <v>น.ส.สุวิมล สังข์เทศ</v>
      </c>
      <c r="H85" s="215" t="s">
        <v>200</v>
      </c>
      <c r="I85" s="219" t="s">
        <v>215</v>
      </c>
    </row>
    <row r="86" spans="1:9" s="21" customFormat="1" ht="31.5">
      <c r="A86" s="215">
        <v>8</v>
      </c>
      <c r="B86" s="97" t="s">
        <v>216</v>
      </c>
      <c r="C86" s="65">
        <v>37500</v>
      </c>
      <c r="D86" s="217">
        <f t="shared" si="4"/>
        <v>37500</v>
      </c>
      <c r="E86" s="215" t="s">
        <v>75</v>
      </c>
      <c r="F86" s="219" t="s">
        <v>217</v>
      </c>
      <c r="G86" s="219" t="str">
        <f t="shared" si="5"/>
        <v>นายพยงค์ เขาอิน</v>
      </c>
      <c r="H86" s="215" t="s">
        <v>200</v>
      </c>
      <c r="I86" s="219" t="s">
        <v>218</v>
      </c>
    </row>
    <row r="87" spans="1:9" s="21" customFormat="1" ht="47.25">
      <c r="A87" s="215">
        <v>9</v>
      </c>
      <c r="B87" s="97" t="s">
        <v>219</v>
      </c>
      <c r="C87" s="65">
        <v>30000</v>
      </c>
      <c r="D87" s="217">
        <f t="shared" si="4"/>
        <v>30000</v>
      </c>
      <c r="E87" s="215" t="s">
        <v>75</v>
      </c>
      <c r="F87" s="219" t="s">
        <v>220</v>
      </c>
      <c r="G87" s="219" t="str">
        <f t="shared" si="5"/>
        <v>นางเสาวคนธ์ บัวยัง</v>
      </c>
      <c r="H87" s="215" t="s">
        <v>200</v>
      </c>
      <c r="I87" s="219" t="s">
        <v>221</v>
      </c>
    </row>
    <row r="88" spans="1:9" s="21" customFormat="1" ht="31.5">
      <c r="A88" s="215">
        <v>10</v>
      </c>
      <c r="B88" s="97" t="s">
        <v>210</v>
      </c>
      <c r="C88" s="65">
        <v>273450</v>
      </c>
      <c r="D88" s="217">
        <f t="shared" si="4"/>
        <v>273450</v>
      </c>
      <c r="E88" s="215" t="s">
        <v>75</v>
      </c>
      <c r="F88" s="219" t="s">
        <v>220</v>
      </c>
      <c r="G88" s="219" t="str">
        <f t="shared" si="5"/>
        <v>นางเสาวคนธ์ บัวยัง</v>
      </c>
      <c r="H88" s="215" t="s">
        <v>200</v>
      </c>
      <c r="I88" s="219" t="s">
        <v>222</v>
      </c>
    </row>
    <row r="89" spans="1:9" s="21" customFormat="1" ht="47.25">
      <c r="A89" s="215">
        <v>11</v>
      </c>
      <c r="B89" s="97" t="s">
        <v>223</v>
      </c>
      <c r="C89" s="65">
        <v>7300</v>
      </c>
      <c r="D89" s="217">
        <f t="shared" si="4"/>
        <v>7300</v>
      </c>
      <c r="E89" s="215" t="s">
        <v>75</v>
      </c>
      <c r="F89" s="219" t="s">
        <v>214</v>
      </c>
      <c r="G89" s="219" t="str">
        <f t="shared" si="5"/>
        <v>น.ส.สุวิมล สังข์เทศ</v>
      </c>
      <c r="H89" s="215" t="s">
        <v>200</v>
      </c>
      <c r="I89" s="219" t="s">
        <v>224</v>
      </c>
    </row>
    <row r="90" spans="1:9" s="21" customFormat="1" ht="47.25">
      <c r="A90" s="215">
        <v>12</v>
      </c>
      <c r="B90" s="97" t="s">
        <v>225</v>
      </c>
      <c r="C90" s="65">
        <v>37500</v>
      </c>
      <c r="D90" s="217">
        <f t="shared" si="4"/>
        <v>37500</v>
      </c>
      <c r="E90" s="215" t="s">
        <v>75</v>
      </c>
      <c r="F90" s="219" t="s">
        <v>217</v>
      </c>
      <c r="G90" s="219" t="str">
        <f t="shared" si="5"/>
        <v>นายพยงค์ เขาอิน</v>
      </c>
      <c r="H90" s="215" t="s">
        <v>200</v>
      </c>
      <c r="I90" s="219" t="s">
        <v>226</v>
      </c>
    </row>
    <row r="91" spans="1:9" s="21" customFormat="1" ht="47.25">
      <c r="A91" s="215">
        <v>13</v>
      </c>
      <c r="B91" s="97" t="s">
        <v>227</v>
      </c>
      <c r="C91" s="65">
        <v>88000</v>
      </c>
      <c r="D91" s="217">
        <f t="shared" si="4"/>
        <v>88000</v>
      </c>
      <c r="E91" s="215" t="s">
        <v>75</v>
      </c>
      <c r="F91" s="219" t="s">
        <v>228</v>
      </c>
      <c r="G91" s="219" t="str">
        <f t="shared" si="5"/>
        <v>นางกฤษณา จันทะคุณ</v>
      </c>
      <c r="H91" s="215" t="s">
        <v>200</v>
      </c>
      <c r="I91" s="219" t="s">
        <v>229</v>
      </c>
    </row>
    <row r="92" spans="1:9" s="21" customFormat="1" ht="63">
      <c r="A92" s="215">
        <v>14</v>
      </c>
      <c r="B92" s="97" t="s">
        <v>230</v>
      </c>
      <c r="C92" s="65">
        <v>35700</v>
      </c>
      <c r="D92" s="217">
        <f t="shared" si="4"/>
        <v>35700</v>
      </c>
      <c r="E92" s="215" t="s">
        <v>75</v>
      </c>
      <c r="F92" s="219" t="s">
        <v>228</v>
      </c>
      <c r="G92" s="219" t="str">
        <f t="shared" si="5"/>
        <v>นางกฤษณา จันทะคุณ</v>
      </c>
      <c r="H92" s="215" t="s">
        <v>200</v>
      </c>
      <c r="I92" s="219" t="s">
        <v>231</v>
      </c>
    </row>
    <row r="93" spans="1:9" s="21" customFormat="1" ht="63">
      <c r="A93" s="215">
        <v>15</v>
      </c>
      <c r="B93" s="97" t="s">
        <v>232</v>
      </c>
      <c r="C93" s="65">
        <v>211400</v>
      </c>
      <c r="D93" s="217">
        <f t="shared" si="4"/>
        <v>211400</v>
      </c>
      <c r="E93" s="215" t="s">
        <v>75</v>
      </c>
      <c r="F93" s="219" t="s">
        <v>228</v>
      </c>
      <c r="G93" s="219" t="str">
        <f t="shared" si="5"/>
        <v>นางกฤษณา จันทะคุณ</v>
      </c>
      <c r="H93" s="215" t="s">
        <v>200</v>
      </c>
      <c r="I93" s="219" t="s">
        <v>233</v>
      </c>
    </row>
    <row r="94" spans="1:9" s="21" customFormat="1" ht="31.5">
      <c r="A94" s="215">
        <v>16</v>
      </c>
      <c r="B94" s="97" t="s">
        <v>234</v>
      </c>
      <c r="C94" s="65">
        <v>30000</v>
      </c>
      <c r="D94" s="217">
        <f t="shared" si="4"/>
        <v>30000</v>
      </c>
      <c r="E94" s="215" t="s">
        <v>75</v>
      </c>
      <c r="F94" s="219" t="s">
        <v>235</v>
      </c>
      <c r="G94" s="219" t="str">
        <f t="shared" si="5"/>
        <v>หจก.วัฒนาไพร</v>
      </c>
      <c r="H94" s="215" t="s">
        <v>200</v>
      </c>
      <c r="I94" s="219" t="s">
        <v>236</v>
      </c>
    </row>
    <row r="95" spans="1:9" s="21" customFormat="1" ht="31.5">
      <c r="A95" s="215">
        <v>17</v>
      </c>
      <c r="B95" s="97" t="s">
        <v>237</v>
      </c>
      <c r="C95" s="65">
        <v>54700</v>
      </c>
      <c r="D95" s="217">
        <f t="shared" si="4"/>
        <v>54700</v>
      </c>
      <c r="E95" s="215" t="s">
        <v>75</v>
      </c>
      <c r="F95" s="219" t="s">
        <v>238</v>
      </c>
      <c r="G95" s="219" t="str">
        <f t="shared" si="5"/>
        <v>นายทัตพล นวลปัน</v>
      </c>
      <c r="H95" s="215" t="s">
        <v>200</v>
      </c>
      <c r="I95" s="219" t="s">
        <v>239</v>
      </c>
    </row>
    <row r="96" spans="1:9" s="21" customFormat="1" ht="31.5">
      <c r="A96" s="215">
        <v>18</v>
      </c>
      <c r="B96" s="219" t="s">
        <v>249</v>
      </c>
      <c r="C96" s="65">
        <v>75000</v>
      </c>
      <c r="D96" s="217">
        <f t="shared" si="4"/>
        <v>75000</v>
      </c>
      <c r="E96" s="215" t="s">
        <v>75</v>
      </c>
      <c r="F96" s="219" t="s">
        <v>250</v>
      </c>
      <c r="G96" s="219" t="str">
        <f t="shared" si="5"/>
        <v>นายธีระ สีสุก</v>
      </c>
      <c r="H96" s="215" t="s">
        <v>200</v>
      </c>
      <c r="I96" s="219" t="s">
        <v>251</v>
      </c>
    </row>
    <row r="97" spans="1:9" s="21" customFormat="1" ht="31.5">
      <c r="A97" s="215">
        <v>19</v>
      </c>
      <c r="B97" s="219" t="s">
        <v>252</v>
      </c>
      <c r="C97" s="65">
        <v>50000</v>
      </c>
      <c r="D97" s="217">
        <f t="shared" si="4"/>
        <v>50000</v>
      </c>
      <c r="E97" s="215" t="s">
        <v>75</v>
      </c>
      <c r="F97" s="219" t="s">
        <v>250</v>
      </c>
      <c r="G97" s="219" t="str">
        <f t="shared" si="5"/>
        <v>นายธีระ สีสุก</v>
      </c>
      <c r="H97" s="215" t="s">
        <v>200</v>
      </c>
      <c r="I97" s="219" t="s">
        <v>253</v>
      </c>
    </row>
    <row r="98" spans="1:9" s="21" customFormat="1" ht="15.75">
      <c r="A98" s="215">
        <v>20</v>
      </c>
      <c r="B98" s="219" t="s">
        <v>254</v>
      </c>
      <c r="C98" s="65">
        <v>6000</v>
      </c>
      <c r="D98" s="217">
        <f t="shared" si="4"/>
        <v>6000</v>
      </c>
      <c r="E98" s="215" t="s">
        <v>75</v>
      </c>
      <c r="F98" s="219" t="s">
        <v>255</v>
      </c>
      <c r="G98" s="219" t="str">
        <f t="shared" si="5"/>
        <v>ร้านป้ายเพชร</v>
      </c>
      <c r="H98" s="215" t="s">
        <v>200</v>
      </c>
      <c r="I98" s="219" t="s">
        <v>256</v>
      </c>
    </row>
    <row r="99" spans="1:9" s="21" customFormat="1" ht="31.5">
      <c r="A99" s="215">
        <v>21</v>
      </c>
      <c r="B99" s="97" t="s">
        <v>262</v>
      </c>
      <c r="C99" s="65">
        <v>245000</v>
      </c>
      <c r="D99" s="217">
        <f t="shared" si="4"/>
        <v>245000</v>
      </c>
      <c r="E99" s="215" t="s">
        <v>75</v>
      </c>
      <c r="F99" s="219" t="s">
        <v>263</v>
      </c>
      <c r="G99" s="219" t="str">
        <f t="shared" si="5"/>
        <v>นายศรีธนน กันยาประสิทธิ์</v>
      </c>
      <c r="H99" s="215" t="s">
        <v>200</v>
      </c>
      <c r="I99" s="219" t="s">
        <v>264</v>
      </c>
    </row>
    <row r="100" spans="1:9" s="21" customFormat="1" ht="31.5">
      <c r="A100" s="215">
        <v>22</v>
      </c>
      <c r="B100" s="97" t="s">
        <v>265</v>
      </c>
      <c r="C100" s="65">
        <v>174370</v>
      </c>
      <c r="D100" s="217">
        <f t="shared" si="4"/>
        <v>174370</v>
      </c>
      <c r="E100" s="215" t="s">
        <v>75</v>
      </c>
      <c r="F100" s="219" t="s">
        <v>266</v>
      </c>
      <c r="G100" s="219" t="str">
        <f t="shared" si="5"/>
        <v>นายสมรัก กันยาประสิทธิ์</v>
      </c>
      <c r="H100" s="215" t="s">
        <v>200</v>
      </c>
      <c r="I100" s="219" t="s">
        <v>267</v>
      </c>
    </row>
    <row r="101" spans="1:9" s="21" customFormat="1" ht="31.5">
      <c r="A101" s="215">
        <v>23</v>
      </c>
      <c r="B101" s="97" t="s">
        <v>268</v>
      </c>
      <c r="C101" s="65">
        <v>111300</v>
      </c>
      <c r="D101" s="217">
        <f t="shared" si="4"/>
        <v>111300</v>
      </c>
      <c r="E101" s="215" t="s">
        <v>75</v>
      </c>
      <c r="F101" s="97" t="s">
        <v>269</v>
      </c>
      <c r="G101" s="219" t="str">
        <f t="shared" si="5"/>
        <v>นายธวัชชัย จันทร์ดี</v>
      </c>
      <c r="H101" s="215" t="s">
        <v>200</v>
      </c>
      <c r="I101" s="219" t="s">
        <v>270</v>
      </c>
    </row>
    <row r="102" spans="1:9" s="21" customFormat="1" ht="31.5">
      <c r="A102" s="215">
        <v>24</v>
      </c>
      <c r="B102" s="97" t="s">
        <v>268</v>
      </c>
      <c r="C102" s="65">
        <v>133931</v>
      </c>
      <c r="D102" s="217">
        <f t="shared" si="4"/>
        <v>133931</v>
      </c>
      <c r="E102" s="215" t="s">
        <v>75</v>
      </c>
      <c r="F102" s="219" t="s">
        <v>266</v>
      </c>
      <c r="G102" s="219" t="str">
        <f t="shared" si="5"/>
        <v>นายสมรัก กันยาประสิทธิ์</v>
      </c>
      <c r="H102" s="215" t="s">
        <v>200</v>
      </c>
      <c r="I102" s="219" t="s">
        <v>267</v>
      </c>
    </row>
    <row r="103" spans="1:9" s="21" customFormat="1" ht="31.5">
      <c r="A103" s="215">
        <v>25</v>
      </c>
      <c r="B103" s="97" t="s">
        <v>271</v>
      </c>
      <c r="C103" s="65">
        <v>41181</v>
      </c>
      <c r="D103" s="217">
        <f t="shared" si="4"/>
        <v>41181</v>
      </c>
      <c r="E103" s="215" t="s">
        <v>75</v>
      </c>
      <c r="F103" s="97" t="s">
        <v>269</v>
      </c>
      <c r="G103" s="219" t="str">
        <f t="shared" si="5"/>
        <v>นายธวัชชัย จันทร์ดี</v>
      </c>
      <c r="H103" s="215" t="s">
        <v>200</v>
      </c>
      <c r="I103" s="219" t="s">
        <v>270</v>
      </c>
    </row>
    <row r="104" spans="1:9" s="21" customFormat="1" ht="31.5">
      <c r="A104" s="215">
        <v>26</v>
      </c>
      <c r="B104" s="97" t="s">
        <v>272</v>
      </c>
      <c r="C104" s="65">
        <v>37100</v>
      </c>
      <c r="D104" s="217">
        <f t="shared" si="4"/>
        <v>37100</v>
      </c>
      <c r="E104" s="215" t="s">
        <v>75</v>
      </c>
      <c r="F104" s="97" t="s">
        <v>269</v>
      </c>
      <c r="G104" s="219" t="str">
        <f t="shared" si="5"/>
        <v>นายธวัชชัย จันทร์ดี</v>
      </c>
      <c r="H104" s="215" t="s">
        <v>200</v>
      </c>
      <c r="I104" s="219" t="s">
        <v>267</v>
      </c>
    </row>
    <row r="105" spans="1:9" s="21" customFormat="1" ht="31.5">
      <c r="A105" s="215">
        <v>27</v>
      </c>
      <c r="B105" s="97" t="s">
        <v>273</v>
      </c>
      <c r="C105" s="65">
        <v>37100</v>
      </c>
      <c r="D105" s="217">
        <f t="shared" si="4"/>
        <v>37100</v>
      </c>
      <c r="E105" s="215" t="s">
        <v>75</v>
      </c>
      <c r="F105" s="97" t="s">
        <v>274</v>
      </c>
      <c r="G105" s="219" t="str">
        <f t="shared" si="5"/>
        <v>นายสายชล เชื้อบุญมี</v>
      </c>
      <c r="H105" s="215" t="s">
        <v>200</v>
      </c>
      <c r="I105" s="219" t="s">
        <v>275</v>
      </c>
    </row>
    <row r="106" spans="1:9" s="21" customFormat="1" ht="31.5">
      <c r="A106" s="215">
        <v>28</v>
      </c>
      <c r="B106" s="97" t="s">
        <v>276</v>
      </c>
      <c r="C106" s="65">
        <v>37100</v>
      </c>
      <c r="D106" s="217">
        <f t="shared" si="4"/>
        <v>37100</v>
      </c>
      <c r="E106" s="215" t="s">
        <v>75</v>
      </c>
      <c r="F106" s="97" t="s">
        <v>274</v>
      </c>
      <c r="G106" s="219" t="str">
        <f t="shared" si="5"/>
        <v>นายสายชล เชื้อบุญมี</v>
      </c>
      <c r="H106" s="215" t="s">
        <v>200</v>
      </c>
      <c r="I106" s="219" t="s">
        <v>275</v>
      </c>
    </row>
    <row r="107" spans="1:9" s="21" customFormat="1" ht="31.5">
      <c r="A107" s="215">
        <v>29</v>
      </c>
      <c r="B107" s="97" t="s">
        <v>277</v>
      </c>
      <c r="C107" s="65">
        <v>100640</v>
      </c>
      <c r="D107" s="217">
        <f t="shared" si="4"/>
        <v>100640</v>
      </c>
      <c r="E107" s="215" t="s">
        <v>75</v>
      </c>
      <c r="F107" s="97" t="s">
        <v>278</v>
      </c>
      <c r="G107" s="219" t="str">
        <f t="shared" si="5"/>
        <v>นายรุ่งโรจน์ กันยาประสิทธิ์</v>
      </c>
      <c r="H107" s="215" t="s">
        <v>200</v>
      </c>
      <c r="I107" s="219" t="s">
        <v>267</v>
      </c>
    </row>
    <row r="108" spans="1:9" s="21" customFormat="1" ht="31.5">
      <c r="A108" s="215">
        <v>30</v>
      </c>
      <c r="B108" s="97" t="s">
        <v>279</v>
      </c>
      <c r="C108" s="65">
        <v>166110</v>
      </c>
      <c r="D108" s="217">
        <f t="shared" si="4"/>
        <v>166110</v>
      </c>
      <c r="E108" s="215" t="s">
        <v>75</v>
      </c>
      <c r="F108" s="219" t="s">
        <v>280</v>
      </c>
      <c r="G108" s="219" t="str">
        <f t="shared" si="5"/>
        <v>นายจำปา กันยาประสิทธิ์</v>
      </c>
      <c r="H108" s="215" t="s">
        <v>200</v>
      </c>
      <c r="I108" s="219" t="s">
        <v>267</v>
      </c>
    </row>
    <row r="109" spans="1:9" s="21" customFormat="1" ht="47.25">
      <c r="A109" s="215">
        <v>31</v>
      </c>
      <c r="B109" s="219" t="s">
        <v>281</v>
      </c>
      <c r="C109" s="65">
        <v>245000</v>
      </c>
      <c r="D109" s="217">
        <f t="shared" si="4"/>
        <v>245000</v>
      </c>
      <c r="E109" s="215" t="s">
        <v>75</v>
      </c>
      <c r="F109" s="219" t="s">
        <v>280</v>
      </c>
      <c r="G109" s="219" t="str">
        <f t="shared" si="5"/>
        <v>นายจำปา กันยาประสิทธิ์</v>
      </c>
      <c r="H109" s="215" t="s">
        <v>200</v>
      </c>
      <c r="I109" s="219" t="s">
        <v>267</v>
      </c>
    </row>
    <row r="110" spans="1:9" s="21" customFormat="1" ht="47.25">
      <c r="A110" s="215">
        <v>32</v>
      </c>
      <c r="B110" s="219" t="s">
        <v>281</v>
      </c>
      <c r="C110" s="65">
        <v>245000</v>
      </c>
      <c r="D110" s="217">
        <f t="shared" si="4"/>
        <v>245000</v>
      </c>
      <c r="E110" s="215" t="s">
        <v>75</v>
      </c>
      <c r="F110" s="219" t="s">
        <v>280</v>
      </c>
      <c r="G110" s="219" t="str">
        <f t="shared" si="5"/>
        <v>นายจำปา กันยาประสิทธิ์</v>
      </c>
      <c r="H110" s="215" t="s">
        <v>200</v>
      </c>
      <c r="I110" s="219" t="s">
        <v>270</v>
      </c>
    </row>
    <row r="111" spans="1:9" s="21" customFormat="1" ht="47.25">
      <c r="A111" s="215">
        <v>33</v>
      </c>
      <c r="B111" s="219" t="s">
        <v>282</v>
      </c>
      <c r="C111" s="65">
        <v>147000</v>
      </c>
      <c r="D111" s="217">
        <f t="shared" si="4"/>
        <v>147000</v>
      </c>
      <c r="E111" s="215" t="s">
        <v>75</v>
      </c>
      <c r="F111" s="97" t="s">
        <v>274</v>
      </c>
      <c r="G111" s="219" t="str">
        <f t="shared" si="5"/>
        <v>นายสายชล เชื้อบุญมี</v>
      </c>
      <c r="H111" s="215" t="s">
        <v>200</v>
      </c>
      <c r="I111" s="219" t="s">
        <v>275</v>
      </c>
    </row>
    <row r="112" spans="1:9" s="21" customFormat="1" ht="47.25">
      <c r="A112" s="215">
        <v>34</v>
      </c>
      <c r="B112" s="219" t="s">
        <v>283</v>
      </c>
      <c r="C112" s="65">
        <v>147000</v>
      </c>
      <c r="D112" s="217">
        <f t="shared" si="4"/>
        <v>147000</v>
      </c>
      <c r="E112" s="215" t="s">
        <v>75</v>
      </c>
      <c r="F112" s="219" t="s">
        <v>284</v>
      </c>
      <c r="G112" s="219" t="str">
        <f t="shared" si="5"/>
        <v>นางพัชรีพร เชื้อบุญมี</v>
      </c>
      <c r="H112" s="215" t="s">
        <v>200</v>
      </c>
      <c r="I112" s="219" t="s">
        <v>275</v>
      </c>
    </row>
    <row r="113" spans="1:9" s="21" customFormat="1" ht="47.25">
      <c r="A113" s="215">
        <v>35</v>
      </c>
      <c r="B113" s="97" t="s">
        <v>285</v>
      </c>
      <c r="C113" s="65">
        <v>122500</v>
      </c>
      <c r="D113" s="217">
        <f t="shared" si="4"/>
        <v>122500</v>
      </c>
      <c r="E113" s="215" t="s">
        <v>75</v>
      </c>
      <c r="F113" s="219" t="s">
        <v>284</v>
      </c>
      <c r="G113" s="219" t="str">
        <f t="shared" si="5"/>
        <v>นางพัชรีพร เชื้อบุญมี</v>
      </c>
      <c r="H113" s="215" t="s">
        <v>200</v>
      </c>
      <c r="I113" s="219" t="s">
        <v>275</v>
      </c>
    </row>
    <row r="114" spans="1:9" s="21" customFormat="1" ht="31.5">
      <c r="A114" s="215">
        <v>36</v>
      </c>
      <c r="B114" s="97" t="s">
        <v>286</v>
      </c>
      <c r="C114" s="65">
        <v>245000</v>
      </c>
      <c r="D114" s="217">
        <f t="shared" si="4"/>
        <v>245000</v>
      </c>
      <c r="E114" s="215" t="s">
        <v>75</v>
      </c>
      <c r="F114" s="97" t="s">
        <v>269</v>
      </c>
      <c r="G114" s="219" t="str">
        <f t="shared" si="5"/>
        <v>นายธวัชชัย จันทร์ดี</v>
      </c>
      <c r="H114" s="215" t="s">
        <v>200</v>
      </c>
      <c r="I114" s="219" t="s">
        <v>267</v>
      </c>
    </row>
    <row r="115" spans="1:9" s="21" customFormat="1" ht="31.5">
      <c r="A115" s="215">
        <v>37</v>
      </c>
      <c r="B115" s="97" t="s">
        <v>287</v>
      </c>
      <c r="C115" s="65">
        <v>147000</v>
      </c>
      <c r="D115" s="217">
        <f t="shared" si="4"/>
        <v>147000</v>
      </c>
      <c r="E115" s="215" t="s">
        <v>75</v>
      </c>
      <c r="F115" s="97" t="s">
        <v>288</v>
      </c>
      <c r="G115" s="219" t="str">
        <f t="shared" si="5"/>
        <v>นายวันทา กันยาประสิทธิ์</v>
      </c>
      <c r="H115" s="215" t="s">
        <v>200</v>
      </c>
      <c r="I115" s="219" t="s">
        <v>267</v>
      </c>
    </row>
    <row r="116" spans="1:9" s="21" customFormat="1" ht="47.25">
      <c r="A116" s="215">
        <v>38</v>
      </c>
      <c r="B116" s="219" t="s">
        <v>289</v>
      </c>
      <c r="C116" s="65">
        <v>294000</v>
      </c>
      <c r="D116" s="217">
        <f t="shared" si="4"/>
        <v>294000</v>
      </c>
      <c r="E116" s="215" t="s">
        <v>75</v>
      </c>
      <c r="F116" s="219" t="s">
        <v>266</v>
      </c>
      <c r="G116" s="219" t="str">
        <f t="shared" si="5"/>
        <v>นายสมรัก กันยาประสิทธิ์</v>
      </c>
      <c r="H116" s="215" t="s">
        <v>200</v>
      </c>
      <c r="I116" s="219" t="s">
        <v>267</v>
      </c>
    </row>
    <row r="117" spans="1:9" s="21" customFormat="1" ht="47.25">
      <c r="A117" s="215">
        <v>39</v>
      </c>
      <c r="B117" s="97" t="s">
        <v>290</v>
      </c>
      <c r="C117" s="65">
        <v>294000</v>
      </c>
      <c r="D117" s="217">
        <f t="shared" si="4"/>
        <v>294000</v>
      </c>
      <c r="E117" s="215" t="s">
        <v>75</v>
      </c>
      <c r="F117" s="219" t="s">
        <v>266</v>
      </c>
      <c r="G117" s="219" t="str">
        <f t="shared" si="5"/>
        <v>นายสมรัก กันยาประสิทธิ์</v>
      </c>
      <c r="H117" s="215" t="s">
        <v>200</v>
      </c>
      <c r="I117" s="219" t="s">
        <v>267</v>
      </c>
    </row>
    <row r="118" spans="1:9" s="21" customFormat="1" ht="47.25">
      <c r="A118" s="215">
        <v>40</v>
      </c>
      <c r="B118" s="97" t="s">
        <v>291</v>
      </c>
      <c r="C118" s="65">
        <v>245000</v>
      </c>
      <c r="D118" s="217">
        <f t="shared" si="4"/>
        <v>245000</v>
      </c>
      <c r="E118" s="215" t="s">
        <v>75</v>
      </c>
      <c r="F118" s="97" t="s">
        <v>288</v>
      </c>
      <c r="G118" s="219" t="str">
        <f t="shared" si="5"/>
        <v>นายวันทา กันยาประสิทธิ์</v>
      </c>
      <c r="H118" s="215" t="s">
        <v>200</v>
      </c>
      <c r="I118" s="219" t="s">
        <v>267</v>
      </c>
    </row>
    <row r="119" spans="1:9" s="21" customFormat="1" ht="31.5">
      <c r="A119" s="215">
        <v>41</v>
      </c>
      <c r="B119" s="97" t="s">
        <v>292</v>
      </c>
      <c r="C119" s="65">
        <v>245000</v>
      </c>
      <c r="D119" s="217">
        <f t="shared" si="4"/>
        <v>245000</v>
      </c>
      <c r="E119" s="215" t="s">
        <v>75</v>
      </c>
      <c r="F119" s="97" t="s">
        <v>269</v>
      </c>
      <c r="G119" s="219" t="str">
        <f t="shared" si="5"/>
        <v>นายธวัชชัย จันทร์ดี</v>
      </c>
      <c r="H119" s="215" t="s">
        <v>200</v>
      </c>
      <c r="I119" s="219" t="s">
        <v>267</v>
      </c>
    </row>
    <row r="120" spans="1:9" s="21" customFormat="1" ht="31.5">
      <c r="A120" s="215">
        <v>42</v>
      </c>
      <c r="B120" s="97" t="s">
        <v>293</v>
      </c>
      <c r="C120" s="65">
        <v>98000</v>
      </c>
      <c r="D120" s="217">
        <f t="shared" si="4"/>
        <v>98000</v>
      </c>
      <c r="E120" s="215" t="s">
        <v>75</v>
      </c>
      <c r="F120" s="219" t="s">
        <v>278</v>
      </c>
      <c r="G120" s="219" t="str">
        <f t="shared" si="5"/>
        <v>นายรุ่งโรจน์ กันยาประสิทธิ์</v>
      </c>
      <c r="H120" s="215" t="s">
        <v>200</v>
      </c>
      <c r="I120" s="219" t="s">
        <v>267</v>
      </c>
    </row>
    <row r="121" spans="1:9" s="21" customFormat="1" ht="47.25">
      <c r="A121" s="215">
        <v>43</v>
      </c>
      <c r="B121" s="97" t="s">
        <v>294</v>
      </c>
      <c r="C121" s="65">
        <v>10000</v>
      </c>
      <c r="D121" s="217">
        <f t="shared" si="4"/>
        <v>10000</v>
      </c>
      <c r="E121" s="215" t="s">
        <v>75</v>
      </c>
      <c r="F121" s="219" t="s">
        <v>295</v>
      </c>
      <c r="G121" s="219" t="str">
        <f t="shared" si="5"/>
        <v>นายธนภัทร พริบไหว</v>
      </c>
      <c r="H121" s="215" t="s">
        <v>200</v>
      </c>
      <c r="I121" s="219" t="s">
        <v>296</v>
      </c>
    </row>
    <row r="122" spans="1:9" s="21" customFormat="1" ht="31.5">
      <c r="A122" s="215">
        <v>44</v>
      </c>
      <c r="B122" s="97" t="s">
        <v>304</v>
      </c>
      <c r="C122" s="65">
        <v>6000</v>
      </c>
      <c r="D122" s="217">
        <f t="shared" si="4"/>
        <v>6000</v>
      </c>
      <c r="E122" s="215" t="s">
        <v>75</v>
      </c>
      <c r="F122" s="219" t="s">
        <v>305</v>
      </c>
      <c r="G122" s="219" t="str">
        <f t="shared" si="5"/>
        <v>เด๋อ ไอเดีย</v>
      </c>
      <c r="H122" s="215" t="s">
        <v>200</v>
      </c>
      <c r="I122" s="219" t="s">
        <v>236</v>
      </c>
    </row>
    <row r="123" spans="1:9" s="21" customFormat="1" ht="15.75">
      <c r="A123" s="215">
        <v>45</v>
      </c>
      <c r="B123" s="97" t="s">
        <v>306</v>
      </c>
      <c r="C123" s="65">
        <v>29200</v>
      </c>
      <c r="D123" s="217">
        <f t="shared" si="4"/>
        <v>29200</v>
      </c>
      <c r="E123" s="215" t="s">
        <v>75</v>
      </c>
      <c r="F123" s="97" t="s">
        <v>307</v>
      </c>
      <c r="G123" s="219" t="str">
        <f t="shared" si="5"/>
        <v>นายอภินันท์ ชัยทรัพย์มงคล</v>
      </c>
      <c r="H123" s="215" t="s">
        <v>200</v>
      </c>
      <c r="I123" s="219" t="s">
        <v>308</v>
      </c>
    </row>
    <row r="124" spans="1:9" s="21" customFormat="1" ht="47.25">
      <c r="A124" s="215">
        <v>46</v>
      </c>
      <c r="B124" s="97" t="s">
        <v>309</v>
      </c>
      <c r="C124" s="65">
        <v>6000</v>
      </c>
      <c r="D124" s="217">
        <f t="shared" si="4"/>
        <v>6000</v>
      </c>
      <c r="E124" s="215" t="s">
        <v>75</v>
      </c>
      <c r="F124" s="219" t="s">
        <v>305</v>
      </c>
      <c r="G124" s="219" t="str">
        <f t="shared" si="5"/>
        <v>เด๋อ ไอเดีย</v>
      </c>
      <c r="H124" s="215" t="s">
        <v>200</v>
      </c>
      <c r="I124" s="219" t="s">
        <v>236</v>
      </c>
    </row>
    <row r="125" spans="1:9" s="21" customFormat="1" ht="15.75">
      <c r="A125" s="215">
        <v>47</v>
      </c>
      <c r="B125" s="97" t="s">
        <v>306</v>
      </c>
      <c r="C125" s="65">
        <v>14600</v>
      </c>
      <c r="D125" s="217">
        <f t="shared" si="4"/>
        <v>14600</v>
      </c>
      <c r="E125" s="215" t="s">
        <v>75</v>
      </c>
      <c r="F125" s="97" t="s">
        <v>310</v>
      </c>
      <c r="G125" s="219" t="str">
        <f t="shared" si="5"/>
        <v>นางสมคิด เขียวอ่อน</v>
      </c>
      <c r="H125" s="215" t="s">
        <v>200</v>
      </c>
      <c r="I125" s="219" t="s">
        <v>311</v>
      </c>
    </row>
    <row r="126" spans="1:9" s="21" customFormat="1" ht="47.25">
      <c r="A126" s="215">
        <v>48</v>
      </c>
      <c r="B126" s="97" t="s">
        <v>312</v>
      </c>
      <c r="C126" s="65">
        <v>21900</v>
      </c>
      <c r="D126" s="217">
        <f t="shared" si="4"/>
        <v>21900</v>
      </c>
      <c r="E126" s="215" t="s">
        <v>75</v>
      </c>
      <c r="F126" s="97" t="s">
        <v>313</v>
      </c>
      <c r="G126" s="219" t="str">
        <f t="shared" si="5"/>
        <v>นายเกรียงไกร พรมฟู</v>
      </c>
      <c r="H126" s="215" t="s">
        <v>200</v>
      </c>
      <c r="I126" s="219" t="s">
        <v>314</v>
      </c>
    </row>
    <row r="127" spans="1:9" s="21" customFormat="1" ht="47.25">
      <c r="A127" s="215">
        <v>49</v>
      </c>
      <c r="B127" s="97" t="s">
        <v>315</v>
      </c>
      <c r="C127" s="65">
        <v>45000</v>
      </c>
      <c r="D127" s="217">
        <f t="shared" si="4"/>
        <v>45000</v>
      </c>
      <c r="E127" s="215" t="s">
        <v>75</v>
      </c>
      <c r="F127" s="97" t="s">
        <v>220</v>
      </c>
      <c r="G127" s="219" t="str">
        <f t="shared" si="5"/>
        <v>นางเสาวคนธ์ บัวยัง</v>
      </c>
      <c r="H127" s="215" t="s">
        <v>200</v>
      </c>
      <c r="I127" s="219" t="s">
        <v>316</v>
      </c>
    </row>
    <row r="128" spans="1:9" s="21" customFormat="1" ht="15.75">
      <c r="A128" s="215">
        <v>50</v>
      </c>
      <c r="B128" s="97" t="s">
        <v>306</v>
      </c>
      <c r="C128" s="65">
        <v>21900</v>
      </c>
      <c r="D128" s="217">
        <f t="shared" si="4"/>
        <v>21900</v>
      </c>
      <c r="E128" s="215" t="s">
        <v>75</v>
      </c>
      <c r="F128" s="219" t="s">
        <v>317</v>
      </c>
      <c r="G128" s="219" t="str">
        <f t="shared" si="5"/>
        <v>นางสาวิตรี สันทอง</v>
      </c>
      <c r="H128" s="215" t="s">
        <v>200</v>
      </c>
      <c r="I128" s="219" t="s">
        <v>311</v>
      </c>
    </row>
    <row r="129" spans="1:9" s="21" customFormat="1" ht="15.75">
      <c r="A129" s="215">
        <v>51</v>
      </c>
      <c r="B129" s="97" t="s">
        <v>306</v>
      </c>
      <c r="C129" s="65">
        <v>14600</v>
      </c>
      <c r="D129" s="217">
        <f t="shared" si="4"/>
        <v>14600</v>
      </c>
      <c r="E129" s="215" t="s">
        <v>75</v>
      </c>
      <c r="F129" s="219" t="s">
        <v>317</v>
      </c>
      <c r="G129" s="219" t="str">
        <f t="shared" si="5"/>
        <v>นางสาวิตรี สันทอง</v>
      </c>
      <c r="H129" s="215" t="s">
        <v>200</v>
      </c>
      <c r="I129" s="219" t="s">
        <v>318</v>
      </c>
    </row>
    <row r="130" spans="1:9" s="21" customFormat="1" ht="31.5">
      <c r="A130" s="215">
        <v>52</v>
      </c>
      <c r="B130" s="97" t="s">
        <v>319</v>
      </c>
      <c r="C130" s="65">
        <v>158760</v>
      </c>
      <c r="D130" s="217">
        <f t="shared" si="4"/>
        <v>158760</v>
      </c>
      <c r="E130" s="215" t="s">
        <v>75</v>
      </c>
      <c r="F130" s="219" t="s">
        <v>320</v>
      </c>
      <c r="G130" s="219" t="str">
        <f t="shared" si="5"/>
        <v>นายสนั่น เลิศอุดม</v>
      </c>
      <c r="H130" s="215" t="s">
        <v>200</v>
      </c>
      <c r="I130" s="219" t="s">
        <v>321</v>
      </c>
    </row>
    <row r="131" spans="1:9" s="21" customFormat="1" ht="31.5">
      <c r="A131" s="215">
        <v>53</v>
      </c>
      <c r="B131" s="97" t="s">
        <v>322</v>
      </c>
      <c r="C131" s="65">
        <v>245000</v>
      </c>
      <c r="D131" s="217">
        <f t="shared" si="4"/>
        <v>245000</v>
      </c>
      <c r="E131" s="215" t="s">
        <v>75</v>
      </c>
      <c r="F131" s="219" t="s">
        <v>320</v>
      </c>
      <c r="G131" s="219" t="str">
        <f t="shared" si="5"/>
        <v>นายสนั่น เลิศอุดม</v>
      </c>
      <c r="H131" s="215" t="s">
        <v>200</v>
      </c>
      <c r="I131" s="219" t="s">
        <v>323</v>
      </c>
    </row>
    <row r="132" spans="1:9" s="21" customFormat="1" ht="31.5">
      <c r="A132" s="215">
        <v>54</v>
      </c>
      <c r="B132" s="97" t="s">
        <v>322</v>
      </c>
      <c r="C132" s="65">
        <v>242500</v>
      </c>
      <c r="D132" s="217">
        <f t="shared" si="4"/>
        <v>242500</v>
      </c>
      <c r="E132" s="215" t="s">
        <v>75</v>
      </c>
      <c r="F132" s="219" t="s">
        <v>320</v>
      </c>
      <c r="G132" s="219" t="str">
        <f t="shared" si="5"/>
        <v>นายสนั่น เลิศอุดม</v>
      </c>
      <c r="H132" s="215" t="s">
        <v>200</v>
      </c>
      <c r="I132" s="219" t="s">
        <v>321</v>
      </c>
    </row>
    <row r="133" spans="1:9" s="21" customFormat="1" ht="31.5">
      <c r="A133" s="215">
        <v>55</v>
      </c>
      <c r="B133" s="97" t="s">
        <v>322</v>
      </c>
      <c r="C133" s="65">
        <v>98000</v>
      </c>
      <c r="D133" s="217">
        <f t="shared" si="4"/>
        <v>98000</v>
      </c>
      <c r="E133" s="215" t="s">
        <v>75</v>
      </c>
      <c r="F133" s="219" t="s">
        <v>320</v>
      </c>
      <c r="G133" s="219" t="str">
        <f t="shared" si="5"/>
        <v>นายสนั่น เลิศอุดม</v>
      </c>
      <c r="H133" s="215" t="s">
        <v>200</v>
      </c>
      <c r="I133" s="219" t="s">
        <v>324</v>
      </c>
    </row>
    <row r="134" spans="1:9" s="21" customFormat="1" ht="47.25">
      <c r="A134" s="215">
        <v>56</v>
      </c>
      <c r="B134" s="219" t="s">
        <v>325</v>
      </c>
      <c r="C134" s="65">
        <v>196000</v>
      </c>
      <c r="D134" s="217">
        <f t="shared" si="4"/>
        <v>196000</v>
      </c>
      <c r="E134" s="215" t="s">
        <v>75</v>
      </c>
      <c r="F134" s="97" t="s">
        <v>326</v>
      </c>
      <c r="G134" s="219" t="str">
        <f t="shared" si="5"/>
        <v>นายชุมพล บาดาล</v>
      </c>
      <c r="H134" s="215" t="s">
        <v>200</v>
      </c>
      <c r="I134" s="219" t="s">
        <v>321</v>
      </c>
    </row>
    <row r="135" spans="1:9" s="21" customFormat="1" ht="47.25">
      <c r="A135" s="215">
        <v>57</v>
      </c>
      <c r="B135" s="219" t="s">
        <v>327</v>
      </c>
      <c r="C135" s="65">
        <v>245000</v>
      </c>
      <c r="D135" s="217">
        <f t="shared" si="4"/>
        <v>245000</v>
      </c>
      <c r="E135" s="215" t="s">
        <v>75</v>
      </c>
      <c r="F135" s="97" t="s">
        <v>328</v>
      </c>
      <c r="G135" s="219" t="str">
        <f t="shared" si="5"/>
        <v>นายจำเริญ ไม้หอม</v>
      </c>
      <c r="H135" s="215" t="s">
        <v>200</v>
      </c>
      <c r="I135" s="219" t="s">
        <v>329</v>
      </c>
    </row>
    <row r="136" spans="1:9" s="21" customFormat="1" ht="47.25">
      <c r="A136" s="215">
        <v>58</v>
      </c>
      <c r="B136" s="219" t="s">
        <v>330</v>
      </c>
      <c r="C136" s="65">
        <v>318500</v>
      </c>
      <c r="D136" s="217">
        <f t="shared" si="4"/>
        <v>318500</v>
      </c>
      <c r="E136" s="215" t="s">
        <v>75</v>
      </c>
      <c r="F136" s="97" t="s">
        <v>331</v>
      </c>
      <c r="G136" s="219" t="str">
        <f t="shared" si="5"/>
        <v>นายชาติ คำทุม</v>
      </c>
      <c r="H136" s="215" t="s">
        <v>200</v>
      </c>
      <c r="I136" s="219" t="s">
        <v>329</v>
      </c>
    </row>
    <row r="137" spans="1:9" s="21" customFormat="1" ht="47.25">
      <c r="A137" s="215">
        <v>59</v>
      </c>
      <c r="B137" s="219" t="s">
        <v>332</v>
      </c>
      <c r="C137" s="65">
        <v>294000</v>
      </c>
      <c r="D137" s="217">
        <f t="shared" si="4"/>
        <v>294000</v>
      </c>
      <c r="E137" s="215" t="s">
        <v>75</v>
      </c>
      <c r="F137" s="97" t="s">
        <v>333</v>
      </c>
      <c r="G137" s="219" t="str">
        <f t="shared" si="5"/>
        <v>นางสาย ท้าวน้อย</v>
      </c>
      <c r="H137" s="215" t="s">
        <v>200</v>
      </c>
      <c r="I137" s="219" t="s">
        <v>329</v>
      </c>
    </row>
    <row r="138" spans="1:9" s="21" customFormat="1" ht="47.25">
      <c r="A138" s="215">
        <v>60</v>
      </c>
      <c r="B138" s="219" t="s">
        <v>334</v>
      </c>
      <c r="C138" s="65">
        <v>117110</v>
      </c>
      <c r="D138" s="217">
        <f t="shared" si="4"/>
        <v>117110</v>
      </c>
      <c r="E138" s="215" t="s">
        <v>75</v>
      </c>
      <c r="F138" s="97" t="s">
        <v>333</v>
      </c>
      <c r="G138" s="219" t="str">
        <f t="shared" si="5"/>
        <v>นางสาย ท้าวน้อย</v>
      </c>
      <c r="H138" s="215" t="s">
        <v>200</v>
      </c>
      <c r="I138" s="219" t="s">
        <v>329</v>
      </c>
    </row>
    <row r="139" spans="1:9" s="21" customFormat="1" ht="31.5">
      <c r="A139" s="215">
        <v>61</v>
      </c>
      <c r="B139" s="219" t="s">
        <v>335</v>
      </c>
      <c r="C139" s="65">
        <v>220500</v>
      </c>
      <c r="D139" s="217">
        <f t="shared" si="4"/>
        <v>220500</v>
      </c>
      <c r="E139" s="215" t="s">
        <v>75</v>
      </c>
      <c r="F139" s="97" t="s">
        <v>336</v>
      </c>
      <c r="G139" s="219" t="str">
        <f t="shared" si="5"/>
        <v>นายสมนึก สุวรรณกูล</v>
      </c>
      <c r="H139" s="215" t="s">
        <v>200</v>
      </c>
      <c r="I139" s="219" t="s">
        <v>337</v>
      </c>
    </row>
    <row r="140" spans="1:9" s="21" customFormat="1" ht="31.5">
      <c r="A140" s="215">
        <v>62</v>
      </c>
      <c r="B140" s="219" t="s">
        <v>338</v>
      </c>
      <c r="C140" s="65">
        <v>236180</v>
      </c>
      <c r="D140" s="217">
        <f t="shared" si="4"/>
        <v>236180</v>
      </c>
      <c r="E140" s="215" t="s">
        <v>75</v>
      </c>
      <c r="F140" s="97" t="s">
        <v>336</v>
      </c>
      <c r="G140" s="219" t="str">
        <f t="shared" si="5"/>
        <v>นายสมนึก สุวรรณกูล</v>
      </c>
      <c r="H140" s="215" t="s">
        <v>200</v>
      </c>
      <c r="I140" s="219" t="s">
        <v>339</v>
      </c>
    </row>
    <row r="141" spans="1:9" s="21" customFormat="1" ht="31.5">
      <c r="A141" s="215">
        <v>63</v>
      </c>
      <c r="B141" s="219" t="s">
        <v>340</v>
      </c>
      <c r="C141" s="65">
        <v>196000</v>
      </c>
      <c r="D141" s="217">
        <f t="shared" si="4"/>
        <v>196000</v>
      </c>
      <c r="E141" s="215" t="s">
        <v>75</v>
      </c>
      <c r="F141" s="97" t="s">
        <v>341</v>
      </c>
      <c r="G141" s="219" t="str">
        <f t="shared" si="5"/>
        <v>นายพรชัย คำอาบ</v>
      </c>
      <c r="H141" s="215" t="s">
        <v>200</v>
      </c>
      <c r="I141" s="219" t="s">
        <v>342</v>
      </c>
    </row>
    <row r="142" spans="1:9" s="21" customFormat="1" ht="31.5">
      <c r="A142" s="215">
        <v>64</v>
      </c>
      <c r="B142" s="219" t="s">
        <v>340</v>
      </c>
      <c r="C142" s="65">
        <v>225420</v>
      </c>
      <c r="D142" s="217">
        <f t="shared" si="4"/>
        <v>225420</v>
      </c>
      <c r="E142" s="215" t="s">
        <v>75</v>
      </c>
      <c r="F142" s="97" t="s">
        <v>341</v>
      </c>
      <c r="G142" s="219" t="str">
        <f t="shared" si="5"/>
        <v>นายพรชัย คำอาบ</v>
      </c>
      <c r="H142" s="215" t="s">
        <v>200</v>
      </c>
      <c r="I142" s="219" t="s">
        <v>339</v>
      </c>
    </row>
    <row r="143" spans="1:9" s="21" customFormat="1" ht="31.5">
      <c r="A143" s="215">
        <v>65</v>
      </c>
      <c r="B143" s="219" t="s">
        <v>343</v>
      </c>
      <c r="C143" s="65">
        <v>245000</v>
      </c>
      <c r="D143" s="217">
        <f t="shared" ref="D143:D206" si="6">C143</f>
        <v>245000</v>
      </c>
      <c r="E143" s="215" t="s">
        <v>75</v>
      </c>
      <c r="F143" s="97" t="s">
        <v>341</v>
      </c>
      <c r="G143" s="219" t="str">
        <f t="shared" ref="G143:G206" si="7">F143</f>
        <v>นายพรชัย คำอาบ</v>
      </c>
      <c r="H143" s="215" t="s">
        <v>200</v>
      </c>
      <c r="I143" s="219" t="s">
        <v>344</v>
      </c>
    </row>
    <row r="144" spans="1:9" s="21" customFormat="1" ht="31.5">
      <c r="A144" s="215">
        <v>66</v>
      </c>
      <c r="B144" s="219" t="s">
        <v>345</v>
      </c>
      <c r="C144" s="65">
        <v>37975</v>
      </c>
      <c r="D144" s="217">
        <f t="shared" si="6"/>
        <v>37975</v>
      </c>
      <c r="E144" s="215" t="s">
        <v>75</v>
      </c>
      <c r="F144" s="97" t="s">
        <v>346</v>
      </c>
      <c r="G144" s="219" t="str">
        <f t="shared" si="7"/>
        <v>น.ส.จิราพัชร ไม้หอม</v>
      </c>
      <c r="H144" s="215" t="s">
        <v>200</v>
      </c>
      <c r="I144" s="219" t="s">
        <v>337</v>
      </c>
    </row>
    <row r="145" spans="1:9" s="21" customFormat="1" ht="31.5">
      <c r="A145" s="215">
        <v>67</v>
      </c>
      <c r="B145" s="219" t="s">
        <v>347</v>
      </c>
      <c r="C145" s="65">
        <v>493675</v>
      </c>
      <c r="D145" s="217">
        <f t="shared" si="6"/>
        <v>493675</v>
      </c>
      <c r="E145" s="215" t="s">
        <v>75</v>
      </c>
      <c r="F145" s="97" t="s">
        <v>348</v>
      </c>
      <c r="G145" s="219" t="str">
        <f t="shared" si="7"/>
        <v>นายสมควร อ้นแดง</v>
      </c>
      <c r="H145" s="215" t="s">
        <v>200</v>
      </c>
      <c r="I145" s="219" t="s">
        <v>342</v>
      </c>
    </row>
    <row r="146" spans="1:9" s="21" customFormat="1" ht="31.5">
      <c r="A146" s="215">
        <v>68</v>
      </c>
      <c r="B146" s="219" t="s">
        <v>345</v>
      </c>
      <c r="C146" s="65">
        <v>147000</v>
      </c>
      <c r="D146" s="217">
        <f t="shared" si="6"/>
        <v>147000</v>
      </c>
      <c r="E146" s="215" t="s">
        <v>75</v>
      </c>
      <c r="F146" s="97" t="s">
        <v>346</v>
      </c>
      <c r="G146" s="219" t="str">
        <f t="shared" si="7"/>
        <v>น.ส.จิราพัชร ไม้หอม</v>
      </c>
      <c r="H146" s="215" t="s">
        <v>200</v>
      </c>
      <c r="I146" s="219" t="s">
        <v>344</v>
      </c>
    </row>
    <row r="147" spans="1:9" s="21" customFormat="1" ht="47.25">
      <c r="A147" s="215">
        <v>69</v>
      </c>
      <c r="B147" s="219" t="s">
        <v>349</v>
      </c>
      <c r="C147" s="65">
        <v>147000</v>
      </c>
      <c r="D147" s="217">
        <f t="shared" si="6"/>
        <v>147000</v>
      </c>
      <c r="E147" s="215" t="s">
        <v>75</v>
      </c>
      <c r="F147" s="97" t="s">
        <v>346</v>
      </c>
      <c r="G147" s="219" t="str">
        <f t="shared" si="7"/>
        <v>น.ส.จิราพัชร ไม้หอม</v>
      </c>
      <c r="H147" s="215" t="s">
        <v>200</v>
      </c>
      <c r="I147" s="219" t="s">
        <v>329</v>
      </c>
    </row>
    <row r="148" spans="1:9" s="21" customFormat="1" ht="47.25">
      <c r="A148" s="215">
        <v>70</v>
      </c>
      <c r="B148" s="219" t="s">
        <v>350</v>
      </c>
      <c r="C148" s="65">
        <v>269500</v>
      </c>
      <c r="D148" s="217">
        <f t="shared" si="6"/>
        <v>269500</v>
      </c>
      <c r="E148" s="215" t="s">
        <v>75</v>
      </c>
      <c r="F148" s="97" t="s">
        <v>351</v>
      </c>
      <c r="G148" s="219" t="str">
        <f t="shared" si="7"/>
        <v>นายธงชัย ท้าวน้อย</v>
      </c>
      <c r="H148" s="215" t="s">
        <v>200</v>
      </c>
      <c r="I148" s="219" t="s">
        <v>344</v>
      </c>
    </row>
    <row r="149" spans="1:9" s="21" customFormat="1" ht="47.25">
      <c r="A149" s="215">
        <v>71</v>
      </c>
      <c r="B149" s="97" t="s">
        <v>350</v>
      </c>
      <c r="C149" s="65">
        <v>441000</v>
      </c>
      <c r="D149" s="217">
        <f t="shared" si="6"/>
        <v>441000</v>
      </c>
      <c r="E149" s="215" t="s">
        <v>75</v>
      </c>
      <c r="F149" s="97" t="s">
        <v>351</v>
      </c>
      <c r="G149" s="219" t="str">
        <f t="shared" si="7"/>
        <v>นายธงชัย ท้าวน้อย</v>
      </c>
      <c r="H149" s="215" t="s">
        <v>200</v>
      </c>
      <c r="I149" s="219" t="s">
        <v>342</v>
      </c>
    </row>
    <row r="150" spans="1:9" s="21" customFormat="1" ht="47.25">
      <c r="A150" s="215">
        <v>72</v>
      </c>
      <c r="B150" s="97" t="s">
        <v>352</v>
      </c>
      <c r="C150" s="65">
        <v>245000</v>
      </c>
      <c r="D150" s="217">
        <f t="shared" si="6"/>
        <v>245000</v>
      </c>
      <c r="E150" s="215" t="s">
        <v>75</v>
      </c>
      <c r="F150" s="97" t="s">
        <v>353</v>
      </c>
      <c r="G150" s="219" t="str">
        <f t="shared" si="7"/>
        <v>นายชาญชัย สุคงเจริญ</v>
      </c>
      <c r="H150" s="215" t="s">
        <v>200</v>
      </c>
      <c r="I150" s="219" t="s">
        <v>339</v>
      </c>
    </row>
    <row r="151" spans="1:9" s="21" customFormat="1" ht="47.25">
      <c r="A151" s="215">
        <v>73</v>
      </c>
      <c r="B151" s="97" t="s">
        <v>352</v>
      </c>
      <c r="C151" s="65">
        <v>196000</v>
      </c>
      <c r="D151" s="217">
        <f t="shared" si="6"/>
        <v>196000</v>
      </c>
      <c r="E151" s="215" t="s">
        <v>75</v>
      </c>
      <c r="F151" s="97" t="s">
        <v>353</v>
      </c>
      <c r="G151" s="219" t="str">
        <f t="shared" si="7"/>
        <v>นายชาญชัย สุคงเจริญ</v>
      </c>
      <c r="H151" s="215" t="s">
        <v>200</v>
      </c>
      <c r="I151" s="219" t="s">
        <v>342</v>
      </c>
    </row>
    <row r="152" spans="1:9" s="21" customFormat="1" ht="47.25">
      <c r="A152" s="215">
        <v>74</v>
      </c>
      <c r="B152" s="97" t="s">
        <v>354</v>
      </c>
      <c r="C152" s="65">
        <v>147000</v>
      </c>
      <c r="D152" s="217">
        <f t="shared" si="6"/>
        <v>147000</v>
      </c>
      <c r="E152" s="215" t="s">
        <v>75</v>
      </c>
      <c r="F152" s="97" t="s">
        <v>353</v>
      </c>
      <c r="G152" s="219" t="str">
        <f t="shared" si="7"/>
        <v>นายชาญชัย สุคงเจริญ</v>
      </c>
      <c r="H152" s="215" t="s">
        <v>200</v>
      </c>
      <c r="I152" s="219" t="s">
        <v>329</v>
      </c>
    </row>
    <row r="153" spans="1:9" s="21" customFormat="1" ht="47.25">
      <c r="A153" s="215">
        <v>75</v>
      </c>
      <c r="B153" s="219" t="s">
        <v>354</v>
      </c>
      <c r="C153" s="65">
        <v>147000</v>
      </c>
      <c r="D153" s="217">
        <f t="shared" si="6"/>
        <v>147000</v>
      </c>
      <c r="E153" s="215" t="s">
        <v>75</v>
      </c>
      <c r="F153" s="97" t="s">
        <v>353</v>
      </c>
      <c r="G153" s="219" t="str">
        <f t="shared" si="7"/>
        <v>นายชาญชัย สุคงเจริญ</v>
      </c>
      <c r="H153" s="215" t="s">
        <v>200</v>
      </c>
      <c r="I153" s="219" t="s">
        <v>339</v>
      </c>
    </row>
    <row r="154" spans="1:9" s="21" customFormat="1" ht="47.25">
      <c r="A154" s="215">
        <v>76</v>
      </c>
      <c r="B154" s="219" t="s">
        <v>355</v>
      </c>
      <c r="C154" s="65">
        <v>245000</v>
      </c>
      <c r="D154" s="217">
        <f t="shared" si="6"/>
        <v>245000</v>
      </c>
      <c r="E154" s="215" t="s">
        <v>75</v>
      </c>
      <c r="F154" s="97" t="s">
        <v>331</v>
      </c>
      <c r="G154" s="219" t="str">
        <f t="shared" si="7"/>
        <v>นายชาติ คำทุม</v>
      </c>
      <c r="H154" s="215" t="s">
        <v>200</v>
      </c>
      <c r="I154" s="219" t="s">
        <v>329</v>
      </c>
    </row>
    <row r="155" spans="1:9" s="21" customFormat="1" ht="47.25">
      <c r="A155" s="215">
        <v>77</v>
      </c>
      <c r="B155" s="219" t="s">
        <v>356</v>
      </c>
      <c r="C155" s="65">
        <v>133250</v>
      </c>
      <c r="D155" s="217">
        <f t="shared" si="6"/>
        <v>133250</v>
      </c>
      <c r="E155" s="215" t="s">
        <v>75</v>
      </c>
      <c r="F155" s="97" t="s">
        <v>326</v>
      </c>
      <c r="G155" s="219" t="str">
        <f t="shared" si="7"/>
        <v>นายชุมพล บาดาล</v>
      </c>
      <c r="H155" s="215" t="s">
        <v>200</v>
      </c>
      <c r="I155" s="219" t="s">
        <v>321</v>
      </c>
    </row>
    <row r="156" spans="1:9" s="21" customFormat="1" ht="47.25">
      <c r="A156" s="215">
        <v>78</v>
      </c>
      <c r="B156" s="219" t="s">
        <v>357</v>
      </c>
      <c r="C156" s="65">
        <v>186550</v>
      </c>
      <c r="D156" s="217">
        <f t="shared" si="6"/>
        <v>186550</v>
      </c>
      <c r="E156" s="215" t="s">
        <v>75</v>
      </c>
      <c r="F156" s="97" t="s">
        <v>326</v>
      </c>
      <c r="G156" s="219" t="str">
        <f t="shared" si="7"/>
        <v>นายชุมพล บาดาล</v>
      </c>
      <c r="H156" s="215" t="s">
        <v>200</v>
      </c>
      <c r="I156" s="219" t="s">
        <v>323</v>
      </c>
    </row>
    <row r="157" spans="1:9" s="21" customFormat="1" ht="31.5">
      <c r="A157" s="215">
        <v>79</v>
      </c>
      <c r="B157" s="219" t="s">
        <v>358</v>
      </c>
      <c r="C157" s="65">
        <v>346450</v>
      </c>
      <c r="D157" s="217">
        <f t="shared" si="6"/>
        <v>346450</v>
      </c>
      <c r="E157" s="215" t="s">
        <v>75</v>
      </c>
      <c r="F157" s="97" t="s">
        <v>359</v>
      </c>
      <c r="G157" s="219" t="str">
        <f t="shared" si="7"/>
        <v>นายวัลลพ โพธิ์ช่างเหล็ก</v>
      </c>
      <c r="H157" s="215" t="s">
        <v>200</v>
      </c>
      <c r="I157" s="219" t="s">
        <v>321</v>
      </c>
    </row>
    <row r="158" spans="1:9" s="21" customFormat="1" ht="31.5">
      <c r="A158" s="215">
        <v>80</v>
      </c>
      <c r="B158" s="219" t="s">
        <v>360</v>
      </c>
      <c r="C158" s="65">
        <v>76800</v>
      </c>
      <c r="D158" s="217">
        <f t="shared" si="6"/>
        <v>76800</v>
      </c>
      <c r="E158" s="215" t="s">
        <v>75</v>
      </c>
      <c r="F158" s="97" t="s">
        <v>359</v>
      </c>
      <c r="G158" s="219" t="str">
        <f t="shared" si="7"/>
        <v>นายวัลลพ โพธิ์ช่างเหล็ก</v>
      </c>
      <c r="H158" s="215" t="s">
        <v>200</v>
      </c>
      <c r="I158" s="219" t="s">
        <v>321</v>
      </c>
    </row>
    <row r="159" spans="1:9" s="21" customFormat="1" ht="31.5">
      <c r="A159" s="215">
        <v>81</v>
      </c>
      <c r="B159" s="219" t="s">
        <v>361</v>
      </c>
      <c r="C159" s="65">
        <v>159900</v>
      </c>
      <c r="D159" s="217">
        <f t="shared" si="6"/>
        <v>159900</v>
      </c>
      <c r="E159" s="215" t="s">
        <v>75</v>
      </c>
      <c r="F159" s="97" t="s">
        <v>359</v>
      </c>
      <c r="G159" s="219" t="str">
        <f t="shared" si="7"/>
        <v>นายวัลลพ โพธิ์ช่างเหล็ก</v>
      </c>
      <c r="H159" s="215" t="s">
        <v>200</v>
      </c>
      <c r="I159" s="219" t="s">
        <v>321</v>
      </c>
    </row>
    <row r="160" spans="1:9" s="21" customFormat="1" ht="47.25">
      <c r="A160" s="215">
        <v>82</v>
      </c>
      <c r="B160" s="219" t="s">
        <v>362</v>
      </c>
      <c r="C160" s="65">
        <v>159900</v>
      </c>
      <c r="D160" s="217">
        <f t="shared" si="6"/>
        <v>159900</v>
      </c>
      <c r="E160" s="215" t="s">
        <v>75</v>
      </c>
      <c r="F160" s="97" t="s">
        <v>326</v>
      </c>
      <c r="G160" s="219" t="str">
        <f t="shared" si="7"/>
        <v>นายชุมพล บาดาล</v>
      </c>
      <c r="H160" s="215" t="s">
        <v>200</v>
      </c>
      <c r="I160" s="219" t="s">
        <v>324</v>
      </c>
    </row>
    <row r="161" spans="1:9" s="21" customFormat="1" ht="31.5">
      <c r="A161" s="215">
        <v>83</v>
      </c>
      <c r="B161" s="219" t="s">
        <v>363</v>
      </c>
      <c r="C161" s="65">
        <v>186550</v>
      </c>
      <c r="D161" s="217">
        <f t="shared" si="6"/>
        <v>186550</v>
      </c>
      <c r="E161" s="215" t="s">
        <v>75</v>
      </c>
      <c r="F161" s="97" t="s">
        <v>364</v>
      </c>
      <c r="G161" s="219" t="str">
        <f t="shared" si="7"/>
        <v>นางกฤติกา แจ้งแย้ม</v>
      </c>
      <c r="H161" s="215" t="s">
        <v>200</v>
      </c>
      <c r="I161" s="219" t="s">
        <v>321</v>
      </c>
    </row>
    <row r="162" spans="1:9" s="21" customFormat="1" ht="31.5">
      <c r="A162" s="215">
        <v>84</v>
      </c>
      <c r="B162" s="97" t="s">
        <v>363</v>
      </c>
      <c r="C162" s="65">
        <v>186550</v>
      </c>
      <c r="D162" s="217">
        <f t="shared" si="6"/>
        <v>186550</v>
      </c>
      <c r="E162" s="215" t="s">
        <v>75</v>
      </c>
      <c r="F162" s="97" t="s">
        <v>364</v>
      </c>
      <c r="G162" s="219" t="str">
        <f t="shared" si="7"/>
        <v>นางกฤติกา แจ้งแย้ม</v>
      </c>
      <c r="H162" s="215" t="s">
        <v>200</v>
      </c>
      <c r="I162" s="219" t="s">
        <v>321</v>
      </c>
    </row>
    <row r="163" spans="1:9" s="21" customFormat="1" ht="31.5">
      <c r="A163" s="215">
        <v>85</v>
      </c>
      <c r="B163" s="219" t="s">
        <v>365</v>
      </c>
      <c r="C163" s="65">
        <v>159900</v>
      </c>
      <c r="D163" s="217">
        <f t="shared" si="6"/>
        <v>159900</v>
      </c>
      <c r="E163" s="215" t="s">
        <v>75</v>
      </c>
      <c r="F163" s="97" t="s">
        <v>366</v>
      </c>
      <c r="G163" s="219" t="str">
        <f t="shared" si="7"/>
        <v>นางอฐิติญา พลสว่าง</v>
      </c>
      <c r="H163" s="215" t="s">
        <v>200</v>
      </c>
      <c r="I163" s="219" t="s">
        <v>321</v>
      </c>
    </row>
    <row r="164" spans="1:9" s="21" customFormat="1" ht="31.5">
      <c r="A164" s="215">
        <v>86</v>
      </c>
      <c r="B164" s="219" t="s">
        <v>367</v>
      </c>
      <c r="C164" s="65">
        <v>159900</v>
      </c>
      <c r="D164" s="217">
        <f t="shared" si="6"/>
        <v>159900</v>
      </c>
      <c r="E164" s="215" t="s">
        <v>75</v>
      </c>
      <c r="F164" s="97" t="s">
        <v>366</v>
      </c>
      <c r="G164" s="219" t="str">
        <f t="shared" si="7"/>
        <v>นางอฐิติญา พลสว่าง</v>
      </c>
      <c r="H164" s="215" t="s">
        <v>200</v>
      </c>
      <c r="I164" s="219" t="s">
        <v>321</v>
      </c>
    </row>
    <row r="165" spans="1:9" s="21" customFormat="1" ht="31.5">
      <c r="A165" s="215">
        <v>87</v>
      </c>
      <c r="B165" s="219" t="s">
        <v>368</v>
      </c>
      <c r="C165" s="65">
        <v>213200</v>
      </c>
      <c r="D165" s="217">
        <f t="shared" si="6"/>
        <v>213200</v>
      </c>
      <c r="E165" s="215" t="s">
        <v>75</v>
      </c>
      <c r="F165" s="97" t="s">
        <v>366</v>
      </c>
      <c r="G165" s="219" t="str">
        <f t="shared" si="7"/>
        <v>นางอฐิติญา พลสว่าง</v>
      </c>
      <c r="H165" s="215" t="s">
        <v>200</v>
      </c>
      <c r="I165" s="219" t="s">
        <v>321</v>
      </c>
    </row>
    <row r="166" spans="1:9" s="21" customFormat="1" ht="31.5">
      <c r="A166" s="215">
        <v>88</v>
      </c>
      <c r="B166" s="219" t="s">
        <v>369</v>
      </c>
      <c r="C166" s="65">
        <v>17072.599999999999</v>
      </c>
      <c r="D166" s="217">
        <f t="shared" si="6"/>
        <v>17072.599999999999</v>
      </c>
      <c r="E166" s="215" t="s">
        <v>75</v>
      </c>
      <c r="F166" s="97" t="s">
        <v>370</v>
      </c>
      <c r="G166" s="219" t="str">
        <f t="shared" si="7"/>
        <v>นางพรรณนิภา ไม้หอม</v>
      </c>
      <c r="H166" s="215" t="s">
        <v>200</v>
      </c>
      <c r="I166" s="219" t="s">
        <v>321</v>
      </c>
    </row>
    <row r="167" spans="1:9" s="21" customFormat="1" ht="31.5">
      <c r="A167" s="215">
        <v>89</v>
      </c>
      <c r="B167" s="219" t="s">
        <v>371</v>
      </c>
      <c r="C167" s="65">
        <v>17072.599999999999</v>
      </c>
      <c r="D167" s="217">
        <f t="shared" si="6"/>
        <v>17072.599999999999</v>
      </c>
      <c r="E167" s="215" t="s">
        <v>75</v>
      </c>
      <c r="F167" s="97" t="s">
        <v>326</v>
      </c>
      <c r="G167" s="219" t="str">
        <f t="shared" si="7"/>
        <v>นายชุมพล บาดาล</v>
      </c>
      <c r="H167" s="215" t="s">
        <v>200</v>
      </c>
      <c r="I167" s="219" t="s">
        <v>321</v>
      </c>
    </row>
    <row r="168" spans="1:9" s="21" customFormat="1" ht="47.25">
      <c r="A168" s="215">
        <v>90</v>
      </c>
      <c r="B168" s="219" t="s">
        <v>372</v>
      </c>
      <c r="C168" s="65">
        <v>426300</v>
      </c>
      <c r="D168" s="217">
        <f t="shared" si="6"/>
        <v>426300</v>
      </c>
      <c r="E168" s="215" t="s">
        <v>75</v>
      </c>
      <c r="F168" s="97" t="s">
        <v>370</v>
      </c>
      <c r="G168" s="219" t="str">
        <f t="shared" si="7"/>
        <v>นางพรรณนิภา ไม้หอม</v>
      </c>
      <c r="H168" s="215" t="s">
        <v>200</v>
      </c>
      <c r="I168" s="219" t="s">
        <v>321</v>
      </c>
    </row>
    <row r="169" spans="1:9" s="21" customFormat="1" ht="47.25">
      <c r="A169" s="215">
        <v>91</v>
      </c>
      <c r="B169" s="219" t="s">
        <v>372</v>
      </c>
      <c r="C169" s="65">
        <v>105350</v>
      </c>
      <c r="D169" s="217">
        <f t="shared" si="6"/>
        <v>105350</v>
      </c>
      <c r="E169" s="215" t="s">
        <v>75</v>
      </c>
      <c r="F169" s="97" t="s">
        <v>370</v>
      </c>
      <c r="G169" s="219" t="str">
        <f t="shared" si="7"/>
        <v>นางพรรณนิภา ไม้หอม</v>
      </c>
      <c r="H169" s="215" t="s">
        <v>200</v>
      </c>
      <c r="I169" s="219" t="s">
        <v>323</v>
      </c>
    </row>
    <row r="170" spans="1:9" s="21" customFormat="1" ht="31.5">
      <c r="A170" s="215">
        <v>92</v>
      </c>
      <c r="B170" s="219" t="s">
        <v>373</v>
      </c>
      <c r="C170" s="65">
        <v>98000</v>
      </c>
      <c r="D170" s="217">
        <f t="shared" si="6"/>
        <v>98000</v>
      </c>
      <c r="E170" s="215" t="s">
        <v>75</v>
      </c>
      <c r="F170" s="97" t="s">
        <v>374</v>
      </c>
      <c r="G170" s="219" t="str">
        <f t="shared" si="7"/>
        <v>นายพศิน กลิ่นผกา</v>
      </c>
      <c r="H170" s="215" t="s">
        <v>200</v>
      </c>
      <c r="I170" s="219" t="s">
        <v>321</v>
      </c>
    </row>
    <row r="171" spans="1:9" s="21" customFormat="1" ht="47.25">
      <c r="A171" s="215">
        <v>93</v>
      </c>
      <c r="B171" s="219" t="s">
        <v>375</v>
      </c>
      <c r="C171" s="65">
        <v>29200</v>
      </c>
      <c r="D171" s="217">
        <f t="shared" si="6"/>
        <v>29200</v>
      </c>
      <c r="E171" s="215" t="s">
        <v>75</v>
      </c>
      <c r="F171" s="97" t="s">
        <v>376</v>
      </c>
      <c r="G171" s="219" t="str">
        <f t="shared" si="7"/>
        <v>นายกล้อม แก้วสีทอง</v>
      </c>
      <c r="H171" s="215" t="s">
        <v>200</v>
      </c>
      <c r="I171" s="219" t="s">
        <v>377</v>
      </c>
    </row>
    <row r="172" spans="1:9" s="21" customFormat="1" ht="31.5">
      <c r="A172" s="215">
        <v>94</v>
      </c>
      <c r="B172" s="219" t="s">
        <v>378</v>
      </c>
      <c r="C172" s="65">
        <v>147000</v>
      </c>
      <c r="D172" s="217">
        <f t="shared" si="6"/>
        <v>147000</v>
      </c>
      <c r="E172" s="215" t="s">
        <v>75</v>
      </c>
      <c r="F172" s="97" t="s">
        <v>374</v>
      </c>
      <c r="G172" s="219" t="str">
        <f t="shared" si="7"/>
        <v>นายพศิน กลิ่นผกา</v>
      </c>
      <c r="H172" s="215" t="s">
        <v>200</v>
      </c>
      <c r="I172" s="219" t="s">
        <v>321</v>
      </c>
    </row>
    <row r="173" spans="1:9" s="21" customFormat="1" ht="31.5">
      <c r="A173" s="215">
        <v>95</v>
      </c>
      <c r="B173" s="219" t="s">
        <v>379</v>
      </c>
      <c r="C173" s="65">
        <v>245000</v>
      </c>
      <c r="D173" s="217">
        <f t="shared" si="6"/>
        <v>245000</v>
      </c>
      <c r="E173" s="215" t="s">
        <v>75</v>
      </c>
      <c r="F173" s="97" t="s">
        <v>374</v>
      </c>
      <c r="G173" s="219" t="str">
        <f t="shared" si="7"/>
        <v>นายพศิน กลิ่นผกา</v>
      </c>
      <c r="H173" s="215" t="s">
        <v>200</v>
      </c>
      <c r="I173" s="219" t="s">
        <v>321</v>
      </c>
    </row>
    <row r="174" spans="1:9" s="21" customFormat="1" ht="47.25">
      <c r="A174" s="215">
        <v>96</v>
      </c>
      <c r="B174" s="219" t="s">
        <v>380</v>
      </c>
      <c r="C174" s="65">
        <v>176400</v>
      </c>
      <c r="D174" s="217">
        <f t="shared" si="6"/>
        <v>176400</v>
      </c>
      <c r="E174" s="215" t="s">
        <v>75</v>
      </c>
      <c r="F174" s="97" t="s">
        <v>374</v>
      </c>
      <c r="G174" s="219" t="str">
        <f t="shared" si="7"/>
        <v>นายพศิน กลิ่นผกา</v>
      </c>
      <c r="H174" s="215" t="s">
        <v>200</v>
      </c>
      <c r="I174" s="219" t="s">
        <v>321</v>
      </c>
    </row>
    <row r="175" spans="1:9" s="21" customFormat="1" ht="47.25">
      <c r="A175" s="215">
        <v>97</v>
      </c>
      <c r="B175" s="219" t="s">
        <v>380</v>
      </c>
      <c r="C175" s="65">
        <v>68600</v>
      </c>
      <c r="D175" s="217">
        <f t="shared" si="6"/>
        <v>68600</v>
      </c>
      <c r="E175" s="215" t="s">
        <v>75</v>
      </c>
      <c r="F175" s="97" t="s">
        <v>374</v>
      </c>
      <c r="G175" s="219" t="str">
        <f t="shared" si="7"/>
        <v>นายพศิน กลิ่นผกา</v>
      </c>
      <c r="H175" s="215" t="s">
        <v>200</v>
      </c>
      <c r="I175" s="219" t="s">
        <v>323</v>
      </c>
    </row>
    <row r="176" spans="1:9" s="21" customFormat="1" ht="31.5">
      <c r="A176" s="215">
        <v>98</v>
      </c>
      <c r="B176" s="219" t="s">
        <v>381</v>
      </c>
      <c r="C176" s="65">
        <v>204000</v>
      </c>
      <c r="D176" s="217">
        <f t="shared" si="6"/>
        <v>204000</v>
      </c>
      <c r="E176" s="215" t="s">
        <v>75</v>
      </c>
      <c r="F176" s="97" t="s">
        <v>382</v>
      </c>
      <c r="G176" s="219" t="str">
        <f t="shared" si="7"/>
        <v>นางวิง เปรมโพธิ์</v>
      </c>
      <c r="H176" s="215" t="s">
        <v>200</v>
      </c>
      <c r="I176" s="219" t="s">
        <v>339</v>
      </c>
    </row>
    <row r="177" spans="1:9" s="21" customFormat="1" ht="31.5">
      <c r="A177" s="215">
        <v>99</v>
      </c>
      <c r="B177" s="219" t="s">
        <v>383</v>
      </c>
      <c r="C177" s="65">
        <v>122500</v>
      </c>
      <c r="D177" s="217">
        <f t="shared" si="6"/>
        <v>122500</v>
      </c>
      <c r="E177" s="215" t="s">
        <v>75</v>
      </c>
      <c r="F177" s="97" t="s">
        <v>374</v>
      </c>
      <c r="G177" s="219" t="str">
        <f t="shared" si="7"/>
        <v>นายพศิน กลิ่นผกา</v>
      </c>
      <c r="H177" s="215" t="s">
        <v>200</v>
      </c>
      <c r="I177" s="219" t="s">
        <v>329</v>
      </c>
    </row>
    <row r="178" spans="1:9" s="21" customFormat="1" ht="31.5">
      <c r="A178" s="215">
        <v>100</v>
      </c>
      <c r="B178" s="219" t="s">
        <v>384</v>
      </c>
      <c r="C178" s="65">
        <v>245000</v>
      </c>
      <c r="D178" s="217">
        <f t="shared" si="6"/>
        <v>245000</v>
      </c>
      <c r="E178" s="215" t="s">
        <v>75</v>
      </c>
      <c r="F178" s="97" t="s">
        <v>385</v>
      </c>
      <c r="G178" s="219" t="str">
        <f t="shared" si="7"/>
        <v>น.ส.ธนาพร ตันเยี่ยม</v>
      </c>
      <c r="H178" s="215" t="s">
        <v>200</v>
      </c>
      <c r="I178" s="219" t="s">
        <v>329</v>
      </c>
    </row>
    <row r="179" spans="1:9" s="21" customFormat="1" ht="31.5">
      <c r="A179" s="215">
        <v>101</v>
      </c>
      <c r="B179" s="219" t="s">
        <v>386</v>
      </c>
      <c r="C179" s="65">
        <v>245000</v>
      </c>
      <c r="D179" s="217">
        <f t="shared" si="6"/>
        <v>245000</v>
      </c>
      <c r="E179" s="215" t="s">
        <v>75</v>
      </c>
      <c r="F179" s="97" t="s">
        <v>385</v>
      </c>
      <c r="G179" s="219" t="str">
        <f t="shared" si="7"/>
        <v>น.ส.ธนาพร ตันเยี่ยม</v>
      </c>
      <c r="H179" s="215" t="s">
        <v>200</v>
      </c>
      <c r="I179" s="219" t="s">
        <v>329</v>
      </c>
    </row>
    <row r="180" spans="1:9" s="21" customFormat="1" ht="47.25">
      <c r="A180" s="215">
        <v>102</v>
      </c>
      <c r="B180" s="219" t="s">
        <v>387</v>
      </c>
      <c r="C180" s="65">
        <v>294000</v>
      </c>
      <c r="D180" s="217">
        <f t="shared" si="6"/>
        <v>294000</v>
      </c>
      <c r="E180" s="215" t="s">
        <v>75</v>
      </c>
      <c r="F180" s="97" t="s">
        <v>388</v>
      </c>
      <c r="G180" s="219" t="str">
        <f t="shared" si="7"/>
        <v>นายทรงยศ เปี่ยมอ่อน</v>
      </c>
      <c r="H180" s="215" t="s">
        <v>200</v>
      </c>
      <c r="I180" s="219" t="s">
        <v>329</v>
      </c>
    </row>
    <row r="181" spans="1:9" s="21" customFormat="1" ht="47.25">
      <c r="A181" s="215">
        <v>103</v>
      </c>
      <c r="B181" s="219" t="s">
        <v>389</v>
      </c>
      <c r="C181" s="65">
        <v>122500</v>
      </c>
      <c r="D181" s="217">
        <f t="shared" si="6"/>
        <v>122500</v>
      </c>
      <c r="E181" s="215" t="s">
        <v>75</v>
      </c>
      <c r="F181" s="97" t="s">
        <v>388</v>
      </c>
      <c r="G181" s="219" t="str">
        <f t="shared" si="7"/>
        <v>นายทรงยศ เปี่ยมอ่อน</v>
      </c>
      <c r="H181" s="215" t="s">
        <v>200</v>
      </c>
      <c r="I181" s="219" t="s">
        <v>329</v>
      </c>
    </row>
    <row r="182" spans="1:9" s="21" customFormat="1" ht="31.5">
      <c r="A182" s="215">
        <v>104</v>
      </c>
      <c r="B182" s="219" t="s">
        <v>390</v>
      </c>
      <c r="C182" s="65">
        <v>213200</v>
      </c>
      <c r="D182" s="217">
        <f t="shared" si="6"/>
        <v>213200</v>
      </c>
      <c r="E182" s="215" t="s">
        <v>75</v>
      </c>
      <c r="F182" s="97" t="s">
        <v>382</v>
      </c>
      <c r="G182" s="219" t="str">
        <f t="shared" si="7"/>
        <v>นางวิง เปรมโพธิ์</v>
      </c>
      <c r="H182" s="215" t="s">
        <v>200</v>
      </c>
      <c r="I182" s="219" t="s">
        <v>321</v>
      </c>
    </row>
    <row r="183" spans="1:9" s="21" customFormat="1" ht="31.5">
      <c r="A183" s="215">
        <v>105</v>
      </c>
      <c r="B183" s="219" t="s">
        <v>391</v>
      </c>
      <c r="C183" s="65">
        <v>213200</v>
      </c>
      <c r="D183" s="217">
        <f t="shared" si="6"/>
        <v>213200</v>
      </c>
      <c r="E183" s="215" t="s">
        <v>75</v>
      </c>
      <c r="F183" s="97" t="s">
        <v>382</v>
      </c>
      <c r="G183" s="219" t="str">
        <f t="shared" si="7"/>
        <v>นางวิง เปรมโพธิ์</v>
      </c>
      <c r="H183" s="215" t="s">
        <v>200</v>
      </c>
      <c r="I183" s="219" t="s">
        <v>321</v>
      </c>
    </row>
    <row r="184" spans="1:9" s="21" customFormat="1" ht="47.25">
      <c r="A184" s="215">
        <v>106</v>
      </c>
      <c r="B184" s="219" t="s">
        <v>392</v>
      </c>
      <c r="C184" s="65">
        <v>147000</v>
      </c>
      <c r="D184" s="217">
        <f t="shared" si="6"/>
        <v>147000</v>
      </c>
      <c r="E184" s="215" t="s">
        <v>75</v>
      </c>
      <c r="F184" s="97" t="s">
        <v>393</v>
      </c>
      <c r="G184" s="219" t="str">
        <f t="shared" si="7"/>
        <v>นายอาณกร ธรรมวิบูลชัย</v>
      </c>
      <c r="H184" s="215" t="s">
        <v>200</v>
      </c>
      <c r="I184" s="219" t="s">
        <v>329</v>
      </c>
    </row>
    <row r="185" spans="1:9" s="21" customFormat="1" ht="31.5">
      <c r="A185" s="215">
        <v>107</v>
      </c>
      <c r="B185" s="219" t="s">
        <v>394</v>
      </c>
      <c r="C185" s="65">
        <v>245000</v>
      </c>
      <c r="D185" s="217">
        <f t="shared" si="6"/>
        <v>245000</v>
      </c>
      <c r="E185" s="215" t="s">
        <v>75</v>
      </c>
      <c r="F185" s="97" t="s">
        <v>395</v>
      </c>
      <c r="G185" s="219" t="str">
        <f t="shared" si="7"/>
        <v>นายปณชัย เปรมโพธิ์</v>
      </c>
      <c r="H185" s="215" t="s">
        <v>200</v>
      </c>
      <c r="I185" s="219" t="s">
        <v>329</v>
      </c>
    </row>
    <row r="186" spans="1:9" s="21" customFormat="1" ht="31.5">
      <c r="A186" s="215">
        <v>108</v>
      </c>
      <c r="B186" s="219" t="s">
        <v>396</v>
      </c>
      <c r="C186" s="65">
        <v>245000</v>
      </c>
      <c r="D186" s="217">
        <f t="shared" si="6"/>
        <v>245000</v>
      </c>
      <c r="E186" s="215" t="s">
        <v>75</v>
      </c>
      <c r="F186" s="97" t="s">
        <v>395</v>
      </c>
      <c r="G186" s="219" t="str">
        <f t="shared" si="7"/>
        <v>นายปณชัย เปรมโพธิ์</v>
      </c>
      <c r="H186" s="215" t="s">
        <v>200</v>
      </c>
      <c r="I186" s="219" t="s">
        <v>329</v>
      </c>
    </row>
    <row r="187" spans="1:9" s="21" customFormat="1" ht="31.5">
      <c r="A187" s="215">
        <v>109</v>
      </c>
      <c r="B187" s="219" t="s">
        <v>399</v>
      </c>
      <c r="C187" s="65">
        <v>111300</v>
      </c>
      <c r="D187" s="217">
        <f t="shared" si="6"/>
        <v>111300</v>
      </c>
      <c r="E187" s="215" t="s">
        <v>75</v>
      </c>
      <c r="F187" s="97" t="s">
        <v>400</v>
      </c>
      <c r="G187" s="219" t="str">
        <f t="shared" si="7"/>
        <v>นางคำผอง มิ่งขวัญเมือง</v>
      </c>
      <c r="H187" s="215" t="s">
        <v>200</v>
      </c>
      <c r="I187" s="219" t="s">
        <v>300</v>
      </c>
    </row>
    <row r="188" spans="1:9" s="21" customFormat="1" ht="31.5">
      <c r="A188" s="215">
        <v>110</v>
      </c>
      <c r="B188" s="219" t="s">
        <v>401</v>
      </c>
      <c r="C188" s="65">
        <v>84217</v>
      </c>
      <c r="D188" s="217">
        <f t="shared" si="6"/>
        <v>84217</v>
      </c>
      <c r="E188" s="215" t="s">
        <v>75</v>
      </c>
      <c r="F188" s="97" t="s">
        <v>400</v>
      </c>
      <c r="G188" s="219" t="str">
        <f t="shared" si="7"/>
        <v>นางคำผอง มิ่งขวัญเมือง</v>
      </c>
      <c r="H188" s="215" t="s">
        <v>200</v>
      </c>
      <c r="I188" s="219" t="s">
        <v>298</v>
      </c>
    </row>
    <row r="189" spans="1:9" s="21" customFormat="1" ht="31.5">
      <c r="A189" s="215">
        <v>111</v>
      </c>
      <c r="B189" s="97" t="s">
        <v>402</v>
      </c>
      <c r="C189" s="65">
        <v>185500</v>
      </c>
      <c r="D189" s="217">
        <f t="shared" si="6"/>
        <v>185500</v>
      </c>
      <c r="E189" s="215" t="s">
        <v>75</v>
      </c>
      <c r="F189" s="97" t="s">
        <v>403</v>
      </c>
      <c r="G189" s="219" t="str">
        <f t="shared" si="7"/>
        <v>น.ส.ปนัฐดา ยอดศิลา</v>
      </c>
      <c r="H189" s="215" t="s">
        <v>200</v>
      </c>
      <c r="I189" s="219" t="s">
        <v>404</v>
      </c>
    </row>
    <row r="190" spans="1:9" s="21" customFormat="1" ht="31.5">
      <c r="A190" s="215">
        <v>112</v>
      </c>
      <c r="B190" s="97" t="s">
        <v>405</v>
      </c>
      <c r="C190" s="65">
        <v>235200</v>
      </c>
      <c r="D190" s="217">
        <f t="shared" si="6"/>
        <v>235200</v>
      </c>
      <c r="E190" s="215" t="s">
        <v>75</v>
      </c>
      <c r="F190" s="97" t="s">
        <v>406</v>
      </c>
      <c r="G190" s="219" t="str">
        <f t="shared" si="7"/>
        <v>นางสาคร แก้วนำมา</v>
      </c>
      <c r="H190" s="215" t="s">
        <v>200</v>
      </c>
      <c r="I190" s="219" t="s">
        <v>329</v>
      </c>
    </row>
    <row r="191" spans="1:9" s="21" customFormat="1" ht="31.5">
      <c r="A191" s="215">
        <v>113</v>
      </c>
      <c r="B191" s="219" t="s">
        <v>407</v>
      </c>
      <c r="C191" s="65">
        <v>196000</v>
      </c>
      <c r="D191" s="217">
        <f t="shared" si="6"/>
        <v>196000</v>
      </c>
      <c r="E191" s="215" t="s">
        <v>75</v>
      </c>
      <c r="F191" s="97" t="s">
        <v>408</v>
      </c>
      <c r="G191" s="219" t="str">
        <f t="shared" si="7"/>
        <v>นายสมพิศ สิงห์ทอง</v>
      </c>
      <c r="H191" s="215" t="s">
        <v>200</v>
      </c>
      <c r="I191" s="219" t="s">
        <v>329</v>
      </c>
    </row>
    <row r="192" spans="1:9" s="21" customFormat="1" ht="47.25">
      <c r="A192" s="215">
        <v>114</v>
      </c>
      <c r="B192" s="219" t="s">
        <v>409</v>
      </c>
      <c r="C192" s="65">
        <v>196000</v>
      </c>
      <c r="D192" s="217">
        <f t="shared" si="6"/>
        <v>196000</v>
      </c>
      <c r="E192" s="215" t="s">
        <v>75</v>
      </c>
      <c r="F192" s="97" t="s">
        <v>408</v>
      </c>
      <c r="G192" s="219" t="str">
        <f t="shared" si="7"/>
        <v>นายสมพิศ สิงห์ทอง</v>
      </c>
      <c r="H192" s="215" t="s">
        <v>200</v>
      </c>
      <c r="I192" s="219" t="s">
        <v>329</v>
      </c>
    </row>
    <row r="193" spans="1:9" s="21" customFormat="1" ht="31.5">
      <c r="A193" s="215">
        <v>115</v>
      </c>
      <c r="B193" s="219" t="s">
        <v>410</v>
      </c>
      <c r="C193" s="65">
        <v>54700</v>
      </c>
      <c r="D193" s="217">
        <f t="shared" si="6"/>
        <v>54700</v>
      </c>
      <c r="E193" s="215" t="s">
        <v>75</v>
      </c>
      <c r="F193" s="97" t="s">
        <v>411</v>
      </c>
      <c r="G193" s="219" t="str">
        <f t="shared" si="7"/>
        <v>นายปรีชา บุญอาจ</v>
      </c>
      <c r="H193" s="215" t="s">
        <v>200</v>
      </c>
      <c r="I193" s="219" t="s">
        <v>412</v>
      </c>
    </row>
    <row r="194" spans="1:9" s="21" customFormat="1" ht="47.25">
      <c r="A194" s="215">
        <v>116</v>
      </c>
      <c r="B194" s="219" t="s">
        <v>413</v>
      </c>
      <c r="C194" s="65">
        <v>210700</v>
      </c>
      <c r="D194" s="217">
        <f t="shared" si="6"/>
        <v>210700</v>
      </c>
      <c r="E194" s="215" t="s">
        <v>75</v>
      </c>
      <c r="F194" s="97" t="s">
        <v>310</v>
      </c>
      <c r="G194" s="219" t="str">
        <f t="shared" si="7"/>
        <v>นางสมคิด เขียวอ่อน</v>
      </c>
      <c r="H194" s="215" t="s">
        <v>200</v>
      </c>
      <c r="I194" s="219" t="s">
        <v>329</v>
      </c>
    </row>
    <row r="195" spans="1:9" s="21" customFormat="1" ht="47.25">
      <c r="A195" s="215">
        <v>117</v>
      </c>
      <c r="B195" s="219" t="s">
        <v>414</v>
      </c>
      <c r="C195" s="65">
        <v>245000</v>
      </c>
      <c r="D195" s="217">
        <f t="shared" si="6"/>
        <v>245000</v>
      </c>
      <c r="E195" s="215" t="s">
        <v>75</v>
      </c>
      <c r="F195" s="97" t="s">
        <v>310</v>
      </c>
      <c r="G195" s="219" t="str">
        <f t="shared" si="7"/>
        <v>นางสมคิด เขียวอ่อน</v>
      </c>
      <c r="H195" s="215" t="s">
        <v>200</v>
      </c>
      <c r="I195" s="219" t="s">
        <v>329</v>
      </c>
    </row>
    <row r="196" spans="1:9" s="21" customFormat="1" ht="31.5">
      <c r="A196" s="215">
        <v>118</v>
      </c>
      <c r="B196" s="97" t="s">
        <v>415</v>
      </c>
      <c r="C196" s="65">
        <v>99382</v>
      </c>
      <c r="D196" s="217">
        <f t="shared" si="6"/>
        <v>99382</v>
      </c>
      <c r="E196" s="215" t="s">
        <v>75</v>
      </c>
      <c r="F196" s="97" t="s">
        <v>416</v>
      </c>
      <c r="G196" s="219" t="str">
        <f t="shared" si="7"/>
        <v>น.ส.สีรุ้ง คุ้มเขตร์</v>
      </c>
      <c r="H196" s="215" t="s">
        <v>200</v>
      </c>
      <c r="I196" s="219" t="s">
        <v>329</v>
      </c>
    </row>
    <row r="197" spans="1:9" s="21" customFormat="1" ht="31.5">
      <c r="A197" s="215">
        <v>119</v>
      </c>
      <c r="B197" s="219" t="s">
        <v>417</v>
      </c>
      <c r="C197" s="65">
        <v>92750</v>
      </c>
      <c r="D197" s="217">
        <f t="shared" si="6"/>
        <v>92750</v>
      </c>
      <c r="E197" s="215" t="s">
        <v>75</v>
      </c>
      <c r="F197" s="97" t="s">
        <v>416</v>
      </c>
      <c r="G197" s="219" t="str">
        <f t="shared" si="7"/>
        <v>น.ส.สีรุ้ง คุ้มเขตร์</v>
      </c>
      <c r="H197" s="215" t="s">
        <v>200</v>
      </c>
      <c r="I197" s="219" t="s">
        <v>344</v>
      </c>
    </row>
    <row r="198" spans="1:9" s="21" customFormat="1" ht="31.5">
      <c r="A198" s="215">
        <v>120</v>
      </c>
      <c r="B198" s="97" t="s">
        <v>418</v>
      </c>
      <c r="C198" s="65">
        <v>37100</v>
      </c>
      <c r="D198" s="217">
        <f t="shared" si="6"/>
        <v>37100</v>
      </c>
      <c r="E198" s="215" t="s">
        <v>75</v>
      </c>
      <c r="F198" s="97" t="s">
        <v>419</v>
      </c>
      <c r="G198" s="219" t="str">
        <f t="shared" si="7"/>
        <v>น.ส.วราพร พาครุฑ</v>
      </c>
      <c r="H198" s="215" t="s">
        <v>200</v>
      </c>
      <c r="I198" s="219" t="s">
        <v>329</v>
      </c>
    </row>
    <row r="199" spans="1:9" s="21" customFormat="1" ht="31.5">
      <c r="A199" s="215">
        <v>121</v>
      </c>
      <c r="B199" s="219" t="s">
        <v>420</v>
      </c>
      <c r="C199" s="65">
        <v>37100</v>
      </c>
      <c r="D199" s="217">
        <f t="shared" si="6"/>
        <v>37100</v>
      </c>
      <c r="E199" s="215" t="s">
        <v>75</v>
      </c>
      <c r="F199" s="97" t="s">
        <v>419</v>
      </c>
      <c r="G199" s="219" t="str">
        <f t="shared" si="7"/>
        <v>น.ส.วราพร พาครุฑ</v>
      </c>
      <c r="H199" s="215" t="s">
        <v>200</v>
      </c>
      <c r="I199" s="219" t="s">
        <v>329</v>
      </c>
    </row>
    <row r="200" spans="1:9" s="21" customFormat="1" ht="31.5">
      <c r="A200" s="215">
        <v>122</v>
      </c>
      <c r="B200" s="97" t="s">
        <v>421</v>
      </c>
      <c r="C200" s="65">
        <v>63070</v>
      </c>
      <c r="D200" s="217">
        <f t="shared" si="6"/>
        <v>63070</v>
      </c>
      <c r="E200" s="215" t="s">
        <v>75</v>
      </c>
      <c r="F200" s="97" t="s">
        <v>419</v>
      </c>
      <c r="G200" s="219" t="str">
        <f t="shared" si="7"/>
        <v>น.ส.วราพร พาครุฑ</v>
      </c>
      <c r="H200" s="215" t="s">
        <v>200</v>
      </c>
      <c r="I200" s="219" t="s">
        <v>300</v>
      </c>
    </row>
    <row r="201" spans="1:9" s="21" customFormat="1" ht="31.5">
      <c r="A201" s="215">
        <v>123</v>
      </c>
      <c r="B201" s="219" t="s">
        <v>422</v>
      </c>
      <c r="C201" s="65">
        <v>71242</v>
      </c>
      <c r="D201" s="217">
        <f t="shared" si="6"/>
        <v>71242</v>
      </c>
      <c r="E201" s="215" t="s">
        <v>75</v>
      </c>
      <c r="F201" s="97" t="s">
        <v>419</v>
      </c>
      <c r="G201" s="219" t="str">
        <f t="shared" si="7"/>
        <v>น.ส.วราพร พาครุฑ</v>
      </c>
      <c r="H201" s="215" t="s">
        <v>200</v>
      </c>
      <c r="I201" s="219" t="s">
        <v>300</v>
      </c>
    </row>
    <row r="202" spans="1:9" s="21" customFormat="1" ht="31.5">
      <c r="A202" s="215">
        <v>124</v>
      </c>
      <c r="B202" s="219" t="s">
        <v>423</v>
      </c>
      <c r="C202" s="65">
        <v>74200</v>
      </c>
      <c r="D202" s="217">
        <f t="shared" si="6"/>
        <v>74200</v>
      </c>
      <c r="E202" s="215" t="s">
        <v>75</v>
      </c>
      <c r="F202" s="97" t="s">
        <v>419</v>
      </c>
      <c r="G202" s="219" t="str">
        <f t="shared" si="7"/>
        <v>น.ส.วราพร พาครุฑ</v>
      </c>
      <c r="H202" s="215" t="s">
        <v>200</v>
      </c>
      <c r="I202" s="219" t="s">
        <v>300</v>
      </c>
    </row>
    <row r="203" spans="1:9" s="21" customFormat="1" ht="31.5">
      <c r="A203" s="215">
        <v>125</v>
      </c>
      <c r="B203" s="219" t="s">
        <v>424</v>
      </c>
      <c r="C203" s="65">
        <v>74200</v>
      </c>
      <c r="D203" s="217">
        <f t="shared" si="6"/>
        <v>74200</v>
      </c>
      <c r="E203" s="215" t="s">
        <v>75</v>
      </c>
      <c r="F203" s="97" t="s">
        <v>419</v>
      </c>
      <c r="G203" s="219" t="str">
        <f t="shared" si="7"/>
        <v>น.ส.วราพร พาครุฑ</v>
      </c>
      <c r="H203" s="215" t="s">
        <v>200</v>
      </c>
      <c r="I203" s="219" t="s">
        <v>300</v>
      </c>
    </row>
    <row r="204" spans="1:9" s="21" customFormat="1" ht="31.5">
      <c r="A204" s="215">
        <v>126</v>
      </c>
      <c r="B204" s="219" t="s">
        <v>425</v>
      </c>
      <c r="C204" s="65">
        <v>148400</v>
      </c>
      <c r="D204" s="217">
        <f t="shared" si="6"/>
        <v>148400</v>
      </c>
      <c r="E204" s="215" t="s">
        <v>75</v>
      </c>
      <c r="F204" s="97" t="s">
        <v>416</v>
      </c>
      <c r="G204" s="219" t="str">
        <f t="shared" si="7"/>
        <v>น.ส.สีรุ้ง คุ้มเขตร์</v>
      </c>
      <c r="H204" s="215" t="s">
        <v>200</v>
      </c>
      <c r="I204" s="219" t="s">
        <v>300</v>
      </c>
    </row>
    <row r="205" spans="1:9" s="21" customFormat="1" ht="31.5">
      <c r="A205" s="215">
        <v>127</v>
      </c>
      <c r="B205" s="219" t="s">
        <v>426</v>
      </c>
      <c r="C205" s="65">
        <v>111300</v>
      </c>
      <c r="D205" s="217">
        <f t="shared" si="6"/>
        <v>111300</v>
      </c>
      <c r="E205" s="215" t="s">
        <v>75</v>
      </c>
      <c r="F205" s="97" t="s">
        <v>416</v>
      </c>
      <c r="G205" s="219" t="str">
        <f t="shared" si="7"/>
        <v>น.ส.สีรุ้ง คุ้มเขตร์</v>
      </c>
      <c r="H205" s="215" t="s">
        <v>200</v>
      </c>
      <c r="I205" s="219" t="s">
        <v>300</v>
      </c>
    </row>
    <row r="206" spans="1:9" s="21" customFormat="1" ht="31.5">
      <c r="A206" s="215">
        <v>128</v>
      </c>
      <c r="B206" s="219" t="s">
        <v>427</v>
      </c>
      <c r="C206" s="65">
        <v>111200</v>
      </c>
      <c r="D206" s="217">
        <f t="shared" si="6"/>
        <v>111200</v>
      </c>
      <c r="E206" s="215" t="s">
        <v>75</v>
      </c>
      <c r="F206" s="97" t="s">
        <v>203</v>
      </c>
      <c r="G206" s="219" t="str">
        <f t="shared" si="7"/>
        <v>เจ ปริ้นท์</v>
      </c>
      <c r="H206" s="215" t="s">
        <v>200</v>
      </c>
      <c r="I206" s="219" t="s">
        <v>428</v>
      </c>
    </row>
    <row r="207" spans="1:9" s="21" customFormat="1" ht="31.5">
      <c r="A207" s="215">
        <v>129</v>
      </c>
      <c r="B207" s="219" t="s">
        <v>429</v>
      </c>
      <c r="C207" s="65">
        <v>36000</v>
      </c>
      <c r="D207" s="217">
        <f t="shared" ref="D207:D270" si="8">C207</f>
        <v>36000</v>
      </c>
      <c r="E207" s="215" t="s">
        <v>75</v>
      </c>
      <c r="F207" s="97" t="s">
        <v>430</v>
      </c>
      <c r="G207" s="219" t="str">
        <f t="shared" ref="G207:G270" si="9">F207</f>
        <v>ร้านกุณฑิกาญจน์พาณิชย์</v>
      </c>
      <c r="H207" s="215" t="s">
        <v>200</v>
      </c>
      <c r="I207" s="219" t="s">
        <v>431</v>
      </c>
    </row>
    <row r="208" spans="1:9" s="21" customFormat="1" ht="31.5">
      <c r="A208" s="215">
        <v>130</v>
      </c>
      <c r="B208" s="219" t="s">
        <v>429</v>
      </c>
      <c r="C208" s="65">
        <v>36000</v>
      </c>
      <c r="D208" s="217">
        <f t="shared" si="8"/>
        <v>36000</v>
      </c>
      <c r="E208" s="215" t="s">
        <v>75</v>
      </c>
      <c r="F208" s="97" t="s">
        <v>430</v>
      </c>
      <c r="G208" s="219" t="str">
        <f t="shared" si="9"/>
        <v>ร้านกุณฑิกาญจน์พาณิชย์</v>
      </c>
      <c r="H208" s="215" t="s">
        <v>200</v>
      </c>
      <c r="I208" s="219" t="s">
        <v>432</v>
      </c>
    </row>
    <row r="209" spans="1:9" s="21" customFormat="1" ht="47.25">
      <c r="A209" s="215">
        <v>131</v>
      </c>
      <c r="B209" s="219" t="s">
        <v>440</v>
      </c>
      <c r="C209" s="65">
        <v>12800</v>
      </c>
      <c r="D209" s="217">
        <f t="shared" si="8"/>
        <v>12800</v>
      </c>
      <c r="E209" s="215" t="s">
        <v>75</v>
      </c>
      <c r="F209" s="97" t="s">
        <v>441</v>
      </c>
      <c r="G209" s="219" t="str">
        <f t="shared" si="9"/>
        <v>เล้ายางยนต์</v>
      </c>
      <c r="H209" s="215" t="s">
        <v>200</v>
      </c>
      <c r="I209" s="219" t="s">
        <v>442</v>
      </c>
    </row>
    <row r="210" spans="1:9" s="21" customFormat="1" ht="31.5">
      <c r="A210" s="215">
        <v>132</v>
      </c>
      <c r="B210" s="219" t="s">
        <v>444</v>
      </c>
      <c r="C210" s="65">
        <v>54700</v>
      </c>
      <c r="D210" s="217">
        <f t="shared" si="8"/>
        <v>54700</v>
      </c>
      <c r="E210" s="215" t="s">
        <v>75</v>
      </c>
      <c r="F210" s="97" t="s">
        <v>445</v>
      </c>
      <c r="G210" s="219" t="str">
        <f t="shared" si="9"/>
        <v>นายสิทธิกร สิทธิ</v>
      </c>
      <c r="H210" s="215" t="s">
        <v>200</v>
      </c>
      <c r="I210" s="219" t="s">
        <v>446</v>
      </c>
    </row>
    <row r="211" spans="1:9" s="21" customFormat="1" ht="15.75">
      <c r="A211" s="215">
        <v>133</v>
      </c>
      <c r="B211" s="219" t="s">
        <v>306</v>
      </c>
      <c r="C211" s="65">
        <v>21900</v>
      </c>
      <c r="D211" s="217">
        <f t="shared" si="8"/>
        <v>21900</v>
      </c>
      <c r="E211" s="215" t="s">
        <v>75</v>
      </c>
      <c r="F211" s="97" t="s">
        <v>445</v>
      </c>
      <c r="G211" s="219" t="str">
        <f t="shared" si="9"/>
        <v>นายสิทธิกร สิทธิ</v>
      </c>
      <c r="H211" s="215" t="s">
        <v>200</v>
      </c>
      <c r="I211" s="219" t="s">
        <v>339</v>
      </c>
    </row>
    <row r="212" spans="1:9" s="21" customFormat="1" ht="31.5">
      <c r="A212" s="215">
        <v>134</v>
      </c>
      <c r="B212" s="219" t="s">
        <v>447</v>
      </c>
      <c r="C212" s="65">
        <v>54700</v>
      </c>
      <c r="D212" s="217">
        <f t="shared" si="8"/>
        <v>54700</v>
      </c>
      <c r="E212" s="215" t="s">
        <v>75</v>
      </c>
      <c r="F212" s="97" t="s">
        <v>448</v>
      </c>
      <c r="G212" s="219" t="str">
        <f t="shared" si="9"/>
        <v>นายสุรินทร์ วันเที่ยง</v>
      </c>
      <c r="H212" s="215" t="s">
        <v>200</v>
      </c>
      <c r="I212" s="219" t="s">
        <v>449</v>
      </c>
    </row>
    <row r="213" spans="1:9" s="21" customFormat="1" ht="15.75">
      <c r="A213" s="215">
        <v>135</v>
      </c>
      <c r="B213" s="219" t="s">
        <v>306</v>
      </c>
      <c r="C213" s="65">
        <v>14600</v>
      </c>
      <c r="D213" s="217">
        <f t="shared" si="8"/>
        <v>14600</v>
      </c>
      <c r="E213" s="215" t="s">
        <v>75</v>
      </c>
      <c r="F213" s="97" t="s">
        <v>448</v>
      </c>
      <c r="G213" s="219" t="str">
        <f t="shared" si="9"/>
        <v>นายสุรินทร์ วันเที่ยง</v>
      </c>
      <c r="H213" s="215" t="s">
        <v>200</v>
      </c>
      <c r="I213" s="219" t="s">
        <v>450</v>
      </c>
    </row>
    <row r="214" spans="1:9" s="21" customFormat="1" ht="47.25">
      <c r="A214" s="215">
        <v>136</v>
      </c>
      <c r="B214" s="219" t="s">
        <v>387</v>
      </c>
      <c r="C214" s="65">
        <v>245000</v>
      </c>
      <c r="D214" s="217">
        <f t="shared" si="8"/>
        <v>245000</v>
      </c>
      <c r="E214" s="215" t="s">
        <v>75</v>
      </c>
      <c r="F214" s="97" t="s">
        <v>388</v>
      </c>
      <c r="G214" s="219" t="str">
        <f t="shared" si="9"/>
        <v>นายทรงยศ เปี่ยมอ่อน</v>
      </c>
      <c r="H214" s="215" t="s">
        <v>200</v>
      </c>
      <c r="I214" s="219" t="s">
        <v>339</v>
      </c>
    </row>
    <row r="215" spans="1:9" s="21" customFormat="1" ht="31.5">
      <c r="A215" s="215">
        <v>137</v>
      </c>
      <c r="B215" s="97" t="s">
        <v>451</v>
      </c>
      <c r="C215" s="65">
        <v>159900</v>
      </c>
      <c r="D215" s="217">
        <f t="shared" si="8"/>
        <v>159900</v>
      </c>
      <c r="E215" s="215" t="s">
        <v>75</v>
      </c>
      <c r="F215" s="97" t="s">
        <v>452</v>
      </c>
      <c r="G215" s="219" t="str">
        <f t="shared" si="9"/>
        <v>นายวิทยา ด่อนแผ้ว</v>
      </c>
      <c r="H215" s="215" t="s">
        <v>200</v>
      </c>
      <c r="I215" s="219" t="s">
        <v>321</v>
      </c>
    </row>
    <row r="216" spans="1:9" s="21" customFormat="1" ht="47.25">
      <c r="A216" s="215">
        <v>138</v>
      </c>
      <c r="B216" s="97" t="s">
        <v>453</v>
      </c>
      <c r="C216" s="65">
        <v>196000</v>
      </c>
      <c r="D216" s="217">
        <f t="shared" si="8"/>
        <v>196000</v>
      </c>
      <c r="E216" s="215" t="s">
        <v>75</v>
      </c>
      <c r="F216" s="97" t="s">
        <v>454</v>
      </c>
      <c r="G216" s="219" t="str">
        <f t="shared" si="9"/>
        <v>นายเหมภาส แก้วประเสริฐ</v>
      </c>
      <c r="H216" s="215" t="s">
        <v>200</v>
      </c>
      <c r="I216" s="219" t="s">
        <v>329</v>
      </c>
    </row>
    <row r="217" spans="1:9" s="21" customFormat="1" ht="31.5">
      <c r="A217" s="215">
        <v>139</v>
      </c>
      <c r="B217" s="97" t="s">
        <v>455</v>
      </c>
      <c r="C217" s="65">
        <v>147000</v>
      </c>
      <c r="D217" s="217">
        <f t="shared" si="8"/>
        <v>147000</v>
      </c>
      <c r="E217" s="215" t="s">
        <v>75</v>
      </c>
      <c r="F217" s="97" t="s">
        <v>456</v>
      </c>
      <c r="G217" s="219" t="str">
        <f t="shared" si="9"/>
        <v>นายไชยวัฒน์ ทะราช</v>
      </c>
      <c r="H217" s="215" t="s">
        <v>200</v>
      </c>
      <c r="I217" s="219" t="s">
        <v>329</v>
      </c>
    </row>
    <row r="218" spans="1:9" s="21" customFormat="1" ht="47.25">
      <c r="A218" s="215">
        <v>140</v>
      </c>
      <c r="B218" s="97" t="s">
        <v>457</v>
      </c>
      <c r="C218" s="65">
        <v>147000</v>
      </c>
      <c r="D218" s="217">
        <f t="shared" si="8"/>
        <v>147000</v>
      </c>
      <c r="E218" s="215" t="s">
        <v>75</v>
      </c>
      <c r="F218" s="97" t="s">
        <v>406</v>
      </c>
      <c r="G218" s="219" t="str">
        <f t="shared" si="9"/>
        <v>นางสาคร แก้วนำมา</v>
      </c>
      <c r="H218" s="215" t="s">
        <v>200</v>
      </c>
      <c r="I218" s="219" t="s">
        <v>329</v>
      </c>
    </row>
    <row r="219" spans="1:9" s="21" customFormat="1" ht="31.5">
      <c r="A219" s="215">
        <v>141</v>
      </c>
      <c r="B219" s="97" t="s">
        <v>458</v>
      </c>
      <c r="C219" s="65">
        <v>213200</v>
      </c>
      <c r="D219" s="217">
        <f t="shared" si="8"/>
        <v>213200</v>
      </c>
      <c r="E219" s="215" t="s">
        <v>75</v>
      </c>
      <c r="F219" s="97" t="s">
        <v>406</v>
      </c>
      <c r="G219" s="219" t="str">
        <f t="shared" si="9"/>
        <v>นางสาคร แก้วนำมา</v>
      </c>
      <c r="H219" s="215" t="s">
        <v>200</v>
      </c>
      <c r="I219" s="219" t="s">
        <v>321</v>
      </c>
    </row>
    <row r="220" spans="1:9" s="21" customFormat="1" ht="31.5">
      <c r="A220" s="215">
        <v>142</v>
      </c>
      <c r="B220" s="219" t="s">
        <v>467</v>
      </c>
      <c r="C220" s="65">
        <v>54400</v>
      </c>
      <c r="D220" s="217">
        <f t="shared" si="8"/>
        <v>54400</v>
      </c>
      <c r="E220" s="215" t="s">
        <v>75</v>
      </c>
      <c r="F220" s="97" t="s">
        <v>468</v>
      </c>
      <c r="G220" s="219" t="str">
        <f t="shared" si="9"/>
        <v>นางหนูลัน โพตะกาว</v>
      </c>
      <c r="H220" s="215" t="s">
        <v>200</v>
      </c>
      <c r="I220" s="219" t="s">
        <v>469</v>
      </c>
    </row>
    <row r="221" spans="1:9" s="21" customFormat="1" ht="47.25">
      <c r="A221" s="215">
        <v>143</v>
      </c>
      <c r="B221" s="219" t="s">
        <v>470</v>
      </c>
      <c r="C221" s="65">
        <v>29200</v>
      </c>
      <c r="D221" s="217">
        <f t="shared" si="8"/>
        <v>29200</v>
      </c>
      <c r="E221" s="215" t="s">
        <v>75</v>
      </c>
      <c r="F221" s="97" t="s">
        <v>468</v>
      </c>
      <c r="G221" s="219" t="str">
        <f t="shared" si="9"/>
        <v>นางหนูลัน โพตะกาว</v>
      </c>
      <c r="H221" s="215" t="s">
        <v>200</v>
      </c>
      <c r="I221" s="219" t="s">
        <v>471</v>
      </c>
    </row>
    <row r="222" spans="1:9" s="21" customFormat="1" ht="15.75">
      <c r="A222" s="215">
        <v>144</v>
      </c>
      <c r="B222" s="219" t="s">
        <v>472</v>
      </c>
      <c r="C222" s="65">
        <v>119220</v>
      </c>
      <c r="D222" s="217">
        <f t="shared" si="8"/>
        <v>119220</v>
      </c>
      <c r="E222" s="215" t="s">
        <v>75</v>
      </c>
      <c r="F222" s="97" t="s">
        <v>238</v>
      </c>
      <c r="G222" s="219" t="str">
        <f t="shared" si="9"/>
        <v>นายทัตพล นวลปัน</v>
      </c>
      <c r="H222" s="215" t="s">
        <v>200</v>
      </c>
      <c r="I222" s="219" t="s">
        <v>473</v>
      </c>
    </row>
    <row r="223" spans="1:9" s="21" customFormat="1" ht="15.75">
      <c r="A223" s="215">
        <v>145</v>
      </c>
      <c r="B223" s="219" t="s">
        <v>459</v>
      </c>
      <c r="C223" s="65">
        <v>6000</v>
      </c>
      <c r="D223" s="217">
        <f t="shared" si="8"/>
        <v>6000</v>
      </c>
      <c r="E223" s="215" t="s">
        <v>75</v>
      </c>
      <c r="F223" s="97" t="s">
        <v>203</v>
      </c>
      <c r="G223" s="219" t="str">
        <f t="shared" si="9"/>
        <v>เจ ปริ้นท์</v>
      </c>
      <c r="H223" s="215" t="s">
        <v>200</v>
      </c>
      <c r="I223" s="219" t="s">
        <v>318</v>
      </c>
    </row>
    <row r="224" spans="1:9" s="21" customFormat="1" ht="31.5">
      <c r="A224" s="215">
        <v>146</v>
      </c>
      <c r="B224" s="219" t="s">
        <v>474</v>
      </c>
      <c r="C224" s="65">
        <v>54700</v>
      </c>
      <c r="D224" s="217">
        <f t="shared" si="8"/>
        <v>54700</v>
      </c>
      <c r="E224" s="215" t="s">
        <v>75</v>
      </c>
      <c r="F224" s="97" t="s">
        <v>317</v>
      </c>
      <c r="G224" s="219" t="str">
        <f t="shared" si="9"/>
        <v>นางสาวิตรี สันทอง</v>
      </c>
      <c r="H224" s="215" t="s">
        <v>200</v>
      </c>
      <c r="I224" s="219" t="s">
        <v>475</v>
      </c>
    </row>
    <row r="225" spans="1:9" s="21" customFormat="1" ht="31.5">
      <c r="A225" s="215">
        <v>147</v>
      </c>
      <c r="B225" s="219" t="s">
        <v>476</v>
      </c>
      <c r="C225" s="65">
        <v>54700</v>
      </c>
      <c r="D225" s="217">
        <f t="shared" si="8"/>
        <v>54700</v>
      </c>
      <c r="E225" s="215" t="s">
        <v>75</v>
      </c>
      <c r="F225" s="97" t="s">
        <v>317</v>
      </c>
      <c r="G225" s="219" t="str">
        <f t="shared" si="9"/>
        <v>นางสาวิตรี สันทอง</v>
      </c>
      <c r="H225" s="215" t="s">
        <v>200</v>
      </c>
      <c r="I225" s="219" t="s">
        <v>450</v>
      </c>
    </row>
    <row r="226" spans="1:9" s="21" customFormat="1" ht="31.5">
      <c r="A226" s="215">
        <v>148</v>
      </c>
      <c r="B226" s="219" t="s">
        <v>477</v>
      </c>
      <c r="C226" s="65">
        <v>60800</v>
      </c>
      <c r="D226" s="217">
        <f t="shared" si="8"/>
        <v>60800</v>
      </c>
      <c r="E226" s="215" t="s">
        <v>75</v>
      </c>
      <c r="F226" s="97" t="s">
        <v>478</v>
      </c>
      <c r="G226" s="219" t="str">
        <f t="shared" si="9"/>
        <v>หจก.มิตรศิลป์บริการ</v>
      </c>
      <c r="H226" s="215" t="s">
        <v>200</v>
      </c>
      <c r="I226" s="219" t="s">
        <v>479</v>
      </c>
    </row>
    <row r="227" spans="1:9" s="21" customFormat="1" ht="31.5">
      <c r="A227" s="215">
        <v>149</v>
      </c>
      <c r="B227" s="219" t="s">
        <v>480</v>
      </c>
      <c r="C227" s="65">
        <v>328140</v>
      </c>
      <c r="D227" s="217">
        <f t="shared" si="8"/>
        <v>328140</v>
      </c>
      <c r="E227" s="215" t="s">
        <v>75</v>
      </c>
      <c r="F227" s="97" t="s">
        <v>220</v>
      </c>
      <c r="G227" s="219" t="str">
        <f t="shared" si="9"/>
        <v>นางเสาวคนธ์ บัวยัง</v>
      </c>
      <c r="H227" s="215" t="s">
        <v>200</v>
      </c>
      <c r="I227" s="219" t="s">
        <v>481</v>
      </c>
    </row>
    <row r="228" spans="1:9" s="21" customFormat="1" ht="47.25">
      <c r="A228" s="215">
        <v>150</v>
      </c>
      <c r="B228" s="219" t="s">
        <v>484</v>
      </c>
      <c r="C228" s="65">
        <v>97200</v>
      </c>
      <c r="D228" s="217">
        <f t="shared" si="8"/>
        <v>97200</v>
      </c>
      <c r="E228" s="215" t="s">
        <v>75</v>
      </c>
      <c r="F228" s="97" t="s">
        <v>485</v>
      </c>
      <c r="G228" s="219" t="str">
        <f t="shared" si="9"/>
        <v>นายแหลมทอง บุญสายยัง</v>
      </c>
      <c r="H228" s="215" t="s">
        <v>200</v>
      </c>
      <c r="I228" s="219" t="s">
        <v>486</v>
      </c>
    </row>
    <row r="229" spans="1:9" s="21" customFormat="1" ht="47.25">
      <c r="A229" s="215">
        <v>151</v>
      </c>
      <c r="B229" s="219" t="s">
        <v>484</v>
      </c>
      <c r="C229" s="65">
        <v>97200</v>
      </c>
      <c r="D229" s="217">
        <f t="shared" si="8"/>
        <v>97200</v>
      </c>
      <c r="E229" s="215" t="s">
        <v>75</v>
      </c>
      <c r="F229" s="97" t="s">
        <v>485</v>
      </c>
      <c r="G229" s="219" t="str">
        <f t="shared" si="9"/>
        <v>นายแหลมทอง บุญสายยัง</v>
      </c>
      <c r="H229" s="215" t="s">
        <v>200</v>
      </c>
      <c r="I229" s="219" t="s">
        <v>487</v>
      </c>
    </row>
    <row r="230" spans="1:9" s="21" customFormat="1" ht="47.25">
      <c r="A230" s="215">
        <v>152</v>
      </c>
      <c r="B230" s="219" t="s">
        <v>484</v>
      </c>
      <c r="C230" s="65">
        <v>89100</v>
      </c>
      <c r="D230" s="217">
        <f t="shared" si="8"/>
        <v>89100</v>
      </c>
      <c r="E230" s="215" t="s">
        <v>75</v>
      </c>
      <c r="F230" s="97" t="s">
        <v>485</v>
      </c>
      <c r="G230" s="219" t="str">
        <f t="shared" si="9"/>
        <v>นายแหลมทอง บุญสายยัง</v>
      </c>
      <c r="H230" s="215" t="s">
        <v>200</v>
      </c>
      <c r="I230" s="219" t="s">
        <v>488</v>
      </c>
    </row>
    <row r="231" spans="1:9" s="21" customFormat="1" ht="47.25">
      <c r="A231" s="215">
        <v>153</v>
      </c>
      <c r="B231" s="219" t="s">
        <v>489</v>
      </c>
      <c r="C231" s="65">
        <v>97200</v>
      </c>
      <c r="D231" s="217">
        <f t="shared" si="8"/>
        <v>97200</v>
      </c>
      <c r="E231" s="215" t="s">
        <v>75</v>
      </c>
      <c r="F231" s="97" t="s">
        <v>490</v>
      </c>
      <c r="G231" s="219" t="str">
        <f t="shared" si="9"/>
        <v>นายหยุดดี บุญสายยัง</v>
      </c>
      <c r="H231" s="215" t="s">
        <v>200</v>
      </c>
      <c r="I231" s="219" t="s">
        <v>491</v>
      </c>
    </row>
    <row r="232" spans="1:9" s="21" customFormat="1" ht="47.25">
      <c r="A232" s="215">
        <v>154</v>
      </c>
      <c r="B232" s="219" t="s">
        <v>489</v>
      </c>
      <c r="C232" s="65">
        <v>97200</v>
      </c>
      <c r="D232" s="217">
        <f t="shared" si="8"/>
        <v>97200</v>
      </c>
      <c r="E232" s="215" t="s">
        <v>75</v>
      </c>
      <c r="F232" s="97" t="s">
        <v>490</v>
      </c>
      <c r="G232" s="219" t="str">
        <f t="shared" si="9"/>
        <v>นายหยุดดี บุญสายยัง</v>
      </c>
      <c r="H232" s="215" t="s">
        <v>200</v>
      </c>
      <c r="I232" s="219" t="s">
        <v>492</v>
      </c>
    </row>
    <row r="233" spans="1:9" s="21" customFormat="1" ht="31.5">
      <c r="A233" s="215">
        <v>155</v>
      </c>
      <c r="B233" s="219" t="s">
        <v>493</v>
      </c>
      <c r="C233" s="65">
        <v>306000</v>
      </c>
      <c r="D233" s="217">
        <f t="shared" si="8"/>
        <v>306000</v>
      </c>
      <c r="E233" s="215" t="s">
        <v>75</v>
      </c>
      <c r="F233" s="97" t="s">
        <v>374</v>
      </c>
      <c r="G233" s="219" t="str">
        <f t="shared" si="9"/>
        <v>นายพศิน กลิ่นผกา</v>
      </c>
      <c r="H233" s="215" t="s">
        <v>200</v>
      </c>
      <c r="I233" s="219" t="s">
        <v>339</v>
      </c>
    </row>
    <row r="234" spans="1:9" s="21" customFormat="1" ht="31.5">
      <c r="A234" s="215">
        <v>156</v>
      </c>
      <c r="B234" s="97" t="s">
        <v>494</v>
      </c>
      <c r="C234" s="65">
        <v>220500</v>
      </c>
      <c r="D234" s="217">
        <f t="shared" si="8"/>
        <v>220500</v>
      </c>
      <c r="E234" s="215" t="s">
        <v>75</v>
      </c>
      <c r="F234" s="97" t="s">
        <v>495</v>
      </c>
      <c r="G234" s="219" t="str">
        <f t="shared" si="9"/>
        <v>นายเพชรรุ่ง ศรีชู</v>
      </c>
      <c r="H234" s="215" t="s">
        <v>200</v>
      </c>
      <c r="I234" s="219" t="s">
        <v>321</v>
      </c>
    </row>
    <row r="235" spans="1:9" s="21" customFormat="1" ht="31.5">
      <c r="A235" s="215">
        <v>157</v>
      </c>
      <c r="B235" s="97" t="s">
        <v>494</v>
      </c>
      <c r="C235" s="65">
        <v>183600</v>
      </c>
      <c r="D235" s="217">
        <f t="shared" si="8"/>
        <v>183600</v>
      </c>
      <c r="E235" s="215" t="s">
        <v>75</v>
      </c>
      <c r="F235" s="97" t="s">
        <v>495</v>
      </c>
      <c r="G235" s="219" t="str">
        <f t="shared" si="9"/>
        <v>นายเพชรรุ่ง ศรีชู</v>
      </c>
      <c r="H235" s="215" t="s">
        <v>200</v>
      </c>
      <c r="I235" s="219" t="s">
        <v>323</v>
      </c>
    </row>
    <row r="236" spans="1:9" s="21" customFormat="1" ht="47.25">
      <c r="A236" s="215">
        <v>158</v>
      </c>
      <c r="B236" s="97" t="s">
        <v>496</v>
      </c>
      <c r="C236" s="65">
        <v>133250</v>
      </c>
      <c r="D236" s="217">
        <f t="shared" si="8"/>
        <v>133250</v>
      </c>
      <c r="E236" s="215" t="s">
        <v>75</v>
      </c>
      <c r="F236" s="97" t="s">
        <v>497</v>
      </c>
      <c r="G236" s="219" t="str">
        <f t="shared" si="9"/>
        <v>น.ส.ชญานิศ กลิ่นผกา</v>
      </c>
      <c r="H236" s="215" t="s">
        <v>200</v>
      </c>
      <c r="I236" s="219" t="s">
        <v>321</v>
      </c>
    </row>
    <row r="237" spans="1:9" s="21" customFormat="1" ht="31.5">
      <c r="A237" s="215">
        <v>159</v>
      </c>
      <c r="B237" s="219" t="s">
        <v>498</v>
      </c>
      <c r="C237" s="65">
        <v>79950</v>
      </c>
      <c r="D237" s="217">
        <f t="shared" si="8"/>
        <v>79950</v>
      </c>
      <c r="E237" s="215" t="s">
        <v>75</v>
      </c>
      <c r="F237" s="97" t="s">
        <v>495</v>
      </c>
      <c r="G237" s="219" t="str">
        <f t="shared" si="9"/>
        <v>นายเพชรรุ่ง ศรีชู</v>
      </c>
      <c r="H237" s="215" t="s">
        <v>200</v>
      </c>
      <c r="I237" s="219" t="s">
        <v>324</v>
      </c>
    </row>
    <row r="238" spans="1:9" s="21" customFormat="1" ht="31.5">
      <c r="A238" s="215">
        <v>160</v>
      </c>
      <c r="B238" s="219" t="s">
        <v>499</v>
      </c>
      <c r="C238" s="65">
        <v>147000</v>
      </c>
      <c r="D238" s="217">
        <f t="shared" si="8"/>
        <v>147000</v>
      </c>
      <c r="E238" s="215" t="s">
        <v>75</v>
      </c>
      <c r="F238" s="97" t="s">
        <v>393</v>
      </c>
      <c r="G238" s="219" t="str">
        <f t="shared" si="9"/>
        <v>นายอาณกร ธรรมวิบูลชัย</v>
      </c>
      <c r="H238" s="215" t="s">
        <v>200</v>
      </c>
      <c r="I238" s="219" t="s">
        <v>329</v>
      </c>
    </row>
    <row r="239" spans="1:9" s="21" customFormat="1" ht="31.5">
      <c r="A239" s="215">
        <v>161</v>
      </c>
      <c r="B239" s="219" t="s">
        <v>384</v>
      </c>
      <c r="C239" s="65">
        <v>122500</v>
      </c>
      <c r="D239" s="217">
        <f t="shared" si="8"/>
        <v>122500</v>
      </c>
      <c r="E239" s="215" t="s">
        <v>75</v>
      </c>
      <c r="F239" s="97" t="s">
        <v>385</v>
      </c>
      <c r="G239" s="219" t="str">
        <f t="shared" si="9"/>
        <v>น.ส.ธนาพร ตันเยี่ยม</v>
      </c>
      <c r="H239" s="215" t="s">
        <v>200</v>
      </c>
      <c r="I239" s="219" t="s">
        <v>339</v>
      </c>
    </row>
    <row r="240" spans="1:9" s="21" customFormat="1" ht="47.25">
      <c r="A240" s="215">
        <v>162</v>
      </c>
      <c r="B240" s="219" t="s">
        <v>500</v>
      </c>
      <c r="C240" s="65">
        <v>147000</v>
      </c>
      <c r="D240" s="217">
        <f t="shared" si="8"/>
        <v>147000</v>
      </c>
      <c r="E240" s="215" t="s">
        <v>75</v>
      </c>
      <c r="F240" s="97" t="s">
        <v>393</v>
      </c>
      <c r="G240" s="219" t="str">
        <f t="shared" si="9"/>
        <v>นายอาณกร ธรรมวิบูลชัย</v>
      </c>
      <c r="H240" s="215" t="s">
        <v>200</v>
      </c>
      <c r="I240" s="219" t="s">
        <v>329</v>
      </c>
    </row>
    <row r="241" spans="1:9" s="21" customFormat="1" ht="47.25">
      <c r="A241" s="215">
        <v>163</v>
      </c>
      <c r="B241" s="97" t="s">
        <v>501</v>
      </c>
      <c r="C241" s="65">
        <v>147000</v>
      </c>
      <c r="D241" s="217">
        <f t="shared" si="8"/>
        <v>147000</v>
      </c>
      <c r="E241" s="215" t="s">
        <v>75</v>
      </c>
      <c r="F241" s="97" t="s">
        <v>393</v>
      </c>
      <c r="G241" s="219" t="str">
        <f t="shared" si="9"/>
        <v>นายอาณกร ธรรมวิบูลชัย</v>
      </c>
      <c r="H241" s="215" t="s">
        <v>200</v>
      </c>
      <c r="I241" s="219" t="s">
        <v>329</v>
      </c>
    </row>
    <row r="242" spans="1:9" s="21" customFormat="1" ht="31.5">
      <c r="A242" s="215">
        <v>164</v>
      </c>
      <c r="B242" s="97" t="s">
        <v>502</v>
      </c>
      <c r="C242" s="65">
        <v>107133</v>
      </c>
      <c r="D242" s="217">
        <f t="shared" si="8"/>
        <v>107133</v>
      </c>
      <c r="E242" s="215" t="s">
        <v>75</v>
      </c>
      <c r="F242" s="97" t="s">
        <v>382</v>
      </c>
      <c r="G242" s="219" t="str">
        <f t="shared" si="9"/>
        <v>นางวิง เปรมโพธิ์</v>
      </c>
      <c r="H242" s="215" t="s">
        <v>200</v>
      </c>
      <c r="I242" s="219" t="s">
        <v>321</v>
      </c>
    </row>
    <row r="243" spans="1:9" s="21" customFormat="1" ht="31.5">
      <c r="A243" s="215">
        <v>165</v>
      </c>
      <c r="B243" s="97" t="s">
        <v>503</v>
      </c>
      <c r="C243" s="65">
        <v>149240</v>
      </c>
      <c r="D243" s="217">
        <f t="shared" si="8"/>
        <v>149240</v>
      </c>
      <c r="E243" s="215" t="s">
        <v>75</v>
      </c>
      <c r="F243" s="97" t="s">
        <v>393</v>
      </c>
      <c r="G243" s="219" t="str">
        <f t="shared" si="9"/>
        <v>นายอาณกร ธรรมวิบูลชัย</v>
      </c>
      <c r="H243" s="215" t="s">
        <v>200</v>
      </c>
      <c r="I243" s="219" t="s">
        <v>321</v>
      </c>
    </row>
    <row r="244" spans="1:9" s="21" customFormat="1" ht="31.5">
      <c r="A244" s="215">
        <v>166</v>
      </c>
      <c r="B244" s="97" t="s">
        <v>504</v>
      </c>
      <c r="C244" s="65">
        <v>62361</v>
      </c>
      <c r="D244" s="217">
        <f t="shared" si="8"/>
        <v>62361</v>
      </c>
      <c r="E244" s="215" t="s">
        <v>75</v>
      </c>
      <c r="F244" s="97" t="s">
        <v>393</v>
      </c>
      <c r="G244" s="219" t="str">
        <f t="shared" si="9"/>
        <v>นายอาณกร ธรรมวิบูลชัย</v>
      </c>
      <c r="H244" s="215" t="s">
        <v>200</v>
      </c>
      <c r="I244" s="219" t="s">
        <v>321</v>
      </c>
    </row>
    <row r="245" spans="1:9" s="21" customFormat="1" ht="31.5">
      <c r="A245" s="215">
        <v>167</v>
      </c>
      <c r="B245" s="97" t="s">
        <v>505</v>
      </c>
      <c r="C245" s="65">
        <v>159900</v>
      </c>
      <c r="D245" s="217">
        <f t="shared" si="8"/>
        <v>159900</v>
      </c>
      <c r="E245" s="215" t="s">
        <v>75</v>
      </c>
      <c r="F245" s="97" t="s">
        <v>393</v>
      </c>
      <c r="G245" s="219" t="str">
        <f t="shared" si="9"/>
        <v>นายอาณกร ธรรมวิบูลชัย</v>
      </c>
      <c r="H245" s="215" t="s">
        <v>200</v>
      </c>
      <c r="I245" s="219" t="s">
        <v>321</v>
      </c>
    </row>
    <row r="246" spans="1:9" s="21" customFormat="1" ht="31.5">
      <c r="A246" s="215">
        <v>168</v>
      </c>
      <c r="B246" s="97" t="s">
        <v>506</v>
      </c>
      <c r="C246" s="65">
        <v>159900</v>
      </c>
      <c r="D246" s="217">
        <f t="shared" si="8"/>
        <v>159900</v>
      </c>
      <c r="E246" s="215" t="s">
        <v>75</v>
      </c>
      <c r="F246" s="97" t="s">
        <v>393</v>
      </c>
      <c r="G246" s="219" t="str">
        <f t="shared" si="9"/>
        <v>นายอาณกร ธรรมวิบูลชัย</v>
      </c>
      <c r="H246" s="215" t="s">
        <v>200</v>
      </c>
      <c r="I246" s="219" t="s">
        <v>321</v>
      </c>
    </row>
    <row r="247" spans="1:9" s="21" customFormat="1" ht="31.5">
      <c r="A247" s="215">
        <v>169</v>
      </c>
      <c r="B247" s="97" t="s">
        <v>507</v>
      </c>
      <c r="C247" s="65">
        <v>186550</v>
      </c>
      <c r="D247" s="217">
        <f t="shared" si="8"/>
        <v>186550</v>
      </c>
      <c r="E247" s="215" t="s">
        <v>75</v>
      </c>
      <c r="F247" s="97" t="s">
        <v>359</v>
      </c>
      <c r="G247" s="219" t="str">
        <f t="shared" si="9"/>
        <v>นายวัลลพ โพธิ์ช่างเหล็ก</v>
      </c>
      <c r="H247" s="215" t="s">
        <v>200</v>
      </c>
      <c r="I247" s="219" t="s">
        <v>321</v>
      </c>
    </row>
    <row r="248" spans="1:9" s="21" customFormat="1" ht="31.5">
      <c r="A248" s="215">
        <v>170</v>
      </c>
      <c r="B248" s="97" t="s">
        <v>508</v>
      </c>
      <c r="C248" s="65">
        <v>76800</v>
      </c>
      <c r="D248" s="217">
        <f t="shared" si="8"/>
        <v>76800</v>
      </c>
      <c r="E248" s="215" t="s">
        <v>75</v>
      </c>
      <c r="F248" s="97" t="s">
        <v>509</v>
      </c>
      <c r="G248" s="219" t="str">
        <f t="shared" si="9"/>
        <v>นางฐิติญา พลสว่าง</v>
      </c>
      <c r="H248" s="215" t="s">
        <v>200</v>
      </c>
      <c r="I248" s="219" t="s">
        <v>321</v>
      </c>
    </row>
    <row r="249" spans="1:9" s="21" customFormat="1" ht="31.5">
      <c r="A249" s="215">
        <v>171</v>
      </c>
      <c r="B249" s="97" t="s">
        <v>510</v>
      </c>
      <c r="C249" s="65">
        <v>245000</v>
      </c>
      <c r="D249" s="217">
        <f t="shared" si="8"/>
        <v>245000</v>
      </c>
      <c r="E249" s="215" t="s">
        <v>75</v>
      </c>
      <c r="F249" s="97" t="s">
        <v>364</v>
      </c>
      <c r="G249" s="219" t="str">
        <f t="shared" si="9"/>
        <v>นางกฤติกา แจ้งแย้ม</v>
      </c>
      <c r="H249" s="215" t="s">
        <v>200</v>
      </c>
      <c r="I249" s="219" t="s">
        <v>324</v>
      </c>
    </row>
    <row r="250" spans="1:9" s="21" customFormat="1" ht="31.5">
      <c r="A250" s="215">
        <v>172</v>
      </c>
      <c r="B250" s="97" t="s">
        <v>510</v>
      </c>
      <c r="C250" s="65">
        <v>245000</v>
      </c>
      <c r="D250" s="217">
        <f t="shared" si="8"/>
        <v>245000</v>
      </c>
      <c r="E250" s="215" t="s">
        <v>75</v>
      </c>
      <c r="F250" s="97" t="s">
        <v>364</v>
      </c>
      <c r="G250" s="219" t="str">
        <f t="shared" si="9"/>
        <v>นางกฤติกา แจ้งแย้ม</v>
      </c>
      <c r="H250" s="215" t="s">
        <v>200</v>
      </c>
      <c r="I250" s="219" t="s">
        <v>323</v>
      </c>
    </row>
    <row r="251" spans="1:9" s="21" customFormat="1" ht="31.5">
      <c r="A251" s="215">
        <v>173</v>
      </c>
      <c r="B251" s="219" t="s">
        <v>511</v>
      </c>
      <c r="C251" s="65">
        <v>98000</v>
      </c>
      <c r="D251" s="217">
        <f t="shared" si="8"/>
        <v>98000</v>
      </c>
      <c r="E251" s="215" t="s">
        <v>75</v>
      </c>
      <c r="F251" s="97" t="s">
        <v>320</v>
      </c>
      <c r="G251" s="219" t="str">
        <f t="shared" si="9"/>
        <v>นายสนั่น เลิศอุดม</v>
      </c>
      <c r="H251" s="215" t="s">
        <v>200</v>
      </c>
      <c r="I251" s="219" t="s">
        <v>321</v>
      </c>
    </row>
    <row r="252" spans="1:9" s="21" customFormat="1" ht="31.5">
      <c r="A252" s="215">
        <v>174</v>
      </c>
      <c r="B252" s="219" t="s">
        <v>512</v>
      </c>
      <c r="C252" s="65">
        <v>171500</v>
      </c>
      <c r="D252" s="217">
        <f t="shared" si="8"/>
        <v>171500</v>
      </c>
      <c r="E252" s="215" t="s">
        <v>75</v>
      </c>
      <c r="F252" s="97" t="s">
        <v>346</v>
      </c>
      <c r="G252" s="219" t="str">
        <f t="shared" si="9"/>
        <v>น.ส.จิราพัชร ไม้หอม</v>
      </c>
      <c r="H252" s="215" t="s">
        <v>200</v>
      </c>
      <c r="I252" s="219" t="s">
        <v>329</v>
      </c>
    </row>
    <row r="253" spans="1:9" s="21" customFormat="1" ht="47.25">
      <c r="A253" s="215">
        <v>175</v>
      </c>
      <c r="B253" s="219" t="s">
        <v>513</v>
      </c>
      <c r="C253" s="65">
        <v>147000</v>
      </c>
      <c r="D253" s="217">
        <f t="shared" si="8"/>
        <v>147000</v>
      </c>
      <c r="E253" s="215" t="s">
        <v>75</v>
      </c>
      <c r="F253" s="97" t="s">
        <v>328</v>
      </c>
      <c r="G253" s="219" t="str">
        <f t="shared" si="9"/>
        <v>นายจำเริญ ไม้หอม</v>
      </c>
      <c r="H253" s="215" t="s">
        <v>200</v>
      </c>
      <c r="I253" s="219" t="s">
        <v>329</v>
      </c>
    </row>
    <row r="254" spans="1:9" s="21" customFormat="1" ht="47.25">
      <c r="A254" s="215">
        <v>176</v>
      </c>
      <c r="B254" s="219" t="s">
        <v>513</v>
      </c>
      <c r="C254" s="65">
        <v>196000</v>
      </c>
      <c r="D254" s="217">
        <f t="shared" si="8"/>
        <v>196000</v>
      </c>
      <c r="E254" s="215" t="s">
        <v>75</v>
      </c>
      <c r="F254" s="97" t="s">
        <v>328</v>
      </c>
      <c r="G254" s="219" t="str">
        <f t="shared" si="9"/>
        <v>นายจำเริญ ไม้หอม</v>
      </c>
      <c r="H254" s="215" t="s">
        <v>200</v>
      </c>
      <c r="I254" s="219" t="s">
        <v>339</v>
      </c>
    </row>
    <row r="255" spans="1:9" s="21" customFormat="1" ht="31.5">
      <c r="A255" s="215">
        <v>177</v>
      </c>
      <c r="B255" s="219" t="s">
        <v>514</v>
      </c>
      <c r="C255" s="65">
        <v>147000</v>
      </c>
      <c r="D255" s="217">
        <f t="shared" si="8"/>
        <v>147000</v>
      </c>
      <c r="E255" s="215" t="s">
        <v>75</v>
      </c>
      <c r="F255" s="97" t="s">
        <v>328</v>
      </c>
      <c r="G255" s="219" t="str">
        <f t="shared" si="9"/>
        <v>นายจำเริญ ไม้หอม</v>
      </c>
      <c r="H255" s="215" t="s">
        <v>200</v>
      </c>
      <c r="I255" s="219" t="s">
        <v>329</v>
      </c>
    </row>
    <row r="256" spans="1:9" s="21" customFormat="1" ht="47.25">
      <c r="A256" s="215">
        <v>178</v>
      </c>
      <c r="B256" s="219" t="s">
        <v>515</v>
      </c>
      <c r="C256" s="65">
        <v>171500</v>
      </c>
      <c r="D256" s="217">
        <f t="shared" si="8"/>
        <v>171500</v>
      </c>
      <c r="E256" s="215" t="s">
        <v>75</v>
      </c>
      <c r="F256" s="97" t="s">
        <v>331</v>
      </c>
      <c r="G256" s="219" t="str">
        <f t="shared" si="9"/>
        <v>นายชาติ คำทุม</v>
      </c>
      <c r="H256" s="215" t="s">
        <v>200</v>
      </c>
      <c r="I256" s="219" t="s">
        <v>329</v>
      </c>
    </row>
    <row r="257" spans="1:9" s="21" customFormat="1" ht="47.25">
      <c r="A257" s="215">
        <v>179</v>
      </c>
      <c r="B257" s="219" t="s">
        <v>516</v>
      </c>
      <c r="C257" s="65">
        <v>171500</v>
      </c>
      <c r="D257" s="217">
        <f t="shared" si="8"/>
        <v>171500</v>
      </c>
      <c r="E257" s="215" t="s">
        <v>75</v>
      </c>
      <c r="F257" s="97" t="s">
        <v>331</v>
      </c>
      <c r="G257" s="219" t="str">
        <f t="shared" si="9"/>
        <v>นายชาติ คำทุม</v>
      </c>
      <c r="H257" s="215" t="s">
        <v>200</v>
      </c>
      <c r="I257" s="219" t="s">
        <v>329</v>
      </c>
    </row>
    <row r="258" spans="1:9" s="21" customFormat="1" ht="31.5">
      <c r="A258" s="215">
        <v>180</v>
      </c>
      <c r="B258" s="219" t="s">
        <v>335</v>
      </c>
      <c r="C258" s="65">
        <v>245000</v>
      </c>
      <c r="D258" s="217">
        <f t="shared" si="8"/>
        <v>245000</v>
      </c>
      <c r="E258" s="215" t="s">
        <v>75</v>
      </c>
      <c r="F258" s="97" t="s">
        <v>517</v>
      </c>
      <c r="G258" s="219" t="str">
        <f t="shared" si="9"/>
        <v>นายสมนึก แสงวรรณกูล</v>
      </c>
      <c r="H258" s="215" t="s">
        <v>200</v>
      </c>
      <c r="I258" s="219" t="s">
        <v>344</v>
      </c>
    </row>
    <row r="259" spans="1:9" s="21" customFormat="1" ht="31.5">
      <c r="A259" s="215">
        <v>181</v>
      </c>
      <c r="B259" s="219" t="s">
        <v>518</v>
      </c>
      <c r="C259" s="65">
        <v>245000</v>
      </c>
      <c r="D259" s="217">
        <f t="shared" si="8"/>
        <v>245000</v>
      </c>
      <c r="E259" s="215" t="s">
        <v>75</v>
      </c>
      <c r="F259" s="97" t="s">
        <v>326</v>
      </c>
      <c r="G259" s="219" t="str">
        <f t="shared" si="9"/>
        <v>นายชุมพล บาดาล</v>
      </c>
      <c r="H259" s="215" t="s">
        <v>200</v>
      </c>
      <c r="I259" s="219" t="s">
        <v>321</v>
      </c>
    </row>
    <row r="260" spans="1:9" s="21" customFormat="1" ht="31.5">
      <c r="A260" s="215">
        <v>182</v>
      </c>
      <c r="B260" s="219" t="s">
        <v>519</v>
      </c>
      <c r="C260" s="65">
        <v>54700</v>
      </c>
      <c r="D260" s="217">
        <f t="shared" si="8"/>
        <v>54700</v>
      </c>
      <c r="E260" s="215" t="s">
        <v>75</v>
      </c>
      <c r="F260" s="97" t="s">
        <v>376</v>
      </c>
      <c r="G260" s="219" t="str">
        <f t="shared" si="9"/>
        <v>นายกล้อม แก้วสีทอง</v>
      </c>
      <c r="H260" s="215" t="s">
        <v>200</v>
      </c>
      <c r="I260" s="219" t="s">
        <v>321</v>
      </c>
    </row>
    <row r="261" spans="1:9" s="21" customFormat="1" ht="31.5">
      <c r="A261" s="215">
        <v>183</v>
      </c>
      <c r="B261" s="219" t="s">
        <v>520</v>
      </c>
      <c r="C261" s="65">
        <v>54700</v>
      </c>
      <c r="D261" s="217">
        <f t="shared" si="8"/>
        <v>54700</v>
      </c>
      <c r="E261" s="215" t="s">
        <v>75</v>
      </c>
      <c r="F261" s="97" t="s">
        <v>376</v>
      </c>
      <c r="G261" s="219" t="str">
        <f t="shared" si="9"/>
        <v>นายกล้อม แก้วสีทอง</v>
      </c>
      <c r="H261" s="215" t="s">
        <v>200</v>
      </c>
      <c r="I261" s="219" t="s">
        <v>321</v>
      </c>
    </row>
    <row r="262" spans="1:9" s="21" customFormat="1" ht="47.25">
      <c r="A262" s="215">
        <v>184</v>
      </c>
      <c r="B262" s="219" t="s">
        <v>521</v>
      </c>
      <c r="C262" s="65">
        <v>294000</v>
      </c>
      <c r="D262" s="65">
        <f t="shared" si="8"/>
        <v>294000</v>
      </c>
      <c r="E262" s="215" t="s">
        <v>75</v>
      </c>
      <c r="F262" s="97" t="s">
        <v>522</v>
      </c>
      <c r="G262" s="219" t="str">
        <f t="shared" si="9"/>
        <v>นายกิตติพงษ์ สิทธิสงคราม</v>
      </c>
      <c r="H262" s="215" t="s">
        <v>200</v>
      </c>
      <c r="I262" s="219" t="s">
        <v>329</v>
      </c>
    </row>
    <row r="263" spans="1:9" s="21" customFormat="1" ht="31.5">
      <c r="A263" s="215">
        <v>185</v>
      </c>
      <c r="B263" s="219" t="s">
        <v>523</v>
      </c>
      <c r="C263" s="65">
        <v>129850</v>
      </c>
      <c r="D263" s="65">
        <f t="shared" si="8"/>
        <v>129850</v>
      </c>
      <c r="E263" s="215" t="s">
        <v>75</v>
      </c>
      <c r="F263" s="97" t="s">
        <v>524</v>
      </c>
      <c r="G263" s="219" t="str">
        <f t="shared" si="9"/>
        <v>นางรัชดาภรณ์ มาลา</v>
      </c>
      <c r="H263" s="215" t="s">
        <v>200</v>
      </c>
      <c r="I263" s="219" t="s">
        <v>296</v>
      </c>
    </row>
    <row r="264" spans="1:9" s="21" customFormat="1" ht="31.5">
      <c r="A264" s="215">
        <v>186</v>
      </c>
      <c r="B264" s="219" t="s">
        <v>525</v>
      </c>
      <c r="C264" s="65">
        <v>129850</v>
      </c>
      <c r="D264" s="65">
        <f t="shared" si="8"/>
        <v>129850</v>
      </c>
      <c r="E264" s="215" t="s">
        <v>75</v>
      </c>
      <c r="F264" s="97" t="s">
        <v>524</v>
      </c>
      <c r="G264" s="219" t="str">
        <f t="shared" si="9"/>
        <v>นางรัชดาภรณ์ มาลา</v>
      </c>
      <c r="H264" s="215" t="s">
        <v>200</v>
      </c>
      <c r="I264" s="219" t="s">
        <v>471</v>
      </c>
    </row>
    <row r="265" spans="1:9" s="21" customFormat="1" ht="31.5">
      <c r="A265" s="215">
        <v>187</v>
      </c>
      <c r="B265" s="219" t="s">
        <v>526</v>
      </c>
      <c r="C265" s="65">
        <v>111300</v>
      </c>
      <c r="D265" s="65">
        <f t="shared" si="8"/>
        <v>111300</v>
      </c>
      <c r="E265" s="215" t="s">
        <v>75</v>
      </c>
      <c r="F265" s="97" t="s">
        <v>527</v>
      </c>
      <c r="G265" s="219" t="str">
        <f t="shared" si="9"/>
        <v>น.ส.ปนิดา ปราชนะ</v>
      </c>
      <c r="H265" s="215" t="s">
        <v>200</v>
      </c>
      <c r="I265" s="219" t="s">
        <v>471</v>
      </c>
    </row>
    <row r="266" spans="1:9" s="21" customFormat="1" ht="31.5">
      <c r="A266" s="215">
        <v>188</v>
      </c>
      <c r="B266" s="219" t="s">
        <v>528</v>
      </c>
      <c r="C266" s="65">
        <v>196000</v>
      </c>
      <c r="D266" s="65">
        <f t="shared" si="8"/>
        <v>196000</v>
      </c>
      <c r="E266" s="215" t="s">
        <v>75</v>
      </c>
      <c r="F266" s="97" t="s">
        <v>313</v>
      </c>
      <c r="G266" s="219" t="str">
        <f t="shared" si="9"/>
        <v>นายเกรียงไกร พรมฟู</v>
      </c>
      <c r="H266" s="215" t="s">
        <v>200</v>
      </c>
      <c r="I266" s="219" t="s">
        <v>471</v>
      </c>
    </row>
    <row r="267" spans="1:9" s="21" customFormat="1" ht="31.5">
      <c r="A267" s="215">
        <v>189</v>
      </c>
      <c r="B267" s="219" t="s">
        <v>528</v>
      </c>
      <c r="C267" s="65">
        <v>147000</v>
      </c>
      <c r="D267" s="65">
        <f t="shared" si="8"/>
        <v>147000</v>
      </c>
      <c r="E267" s="215" t="s">
        <v>75</v>
      </c>
      <c r="F267" s="97" t="s">
        <v>527</v>
      </c>
      <c r="G267" s="219" t="str">
        <f t="shared" si="9"/>
        <v>น.ส.ปนิดา ปราชนะ</v>
      </c>
      <c r="H267" s="215" t="s">
        <v>200</v>
      </c>
      <c r="I267" s="219" t="s">
        <v>529</v>
      </c>
    </row>
    <row r="268" spans="1:9" s="21" customFormat="1" ht="31.5">
      <c r="A268" s="215">
        <v>190</v>
      </c>
      <c r="B268" s="219" t="s">
        <v>530</v>
      </c>
      <c r="C268" s="65">
        <v>148000</v>
      </c>
      <c r="D268" s="65">
        <f t="shared" si="8"/>
        <v>148000</v>
      </c>
      <c r="E268" s="215" t="s">
        <v>75</v>
      </c>
      <c r="F268" s="97" t="s">
        <v>313</v>
      </c>
      <c r="G268" s="219" t="str">
        <f t="shared" si="9"/>
        <v>นายเกรียงไกร พรมฟู</v>
      </c>
      <c r="H268" s="215" t="s">
        <v>200</v>
      </c>
      <c r="I268" s="219" t="s">
        <v>267</v>
      </c>
    </row>
    <row r="269" spans="1:9" s="21" customFormat="1" ht="31.5">
      <c r="A269" s="215">
        <v>191</v>
      </c>
      <c r="B269" s="219" t="s">
        <v>531</v>
      </c>
      <c r="C269" s="65">
        <v>107500</v>
      </c>
      <c r="D269" s="65">
        <f t="shared" si="8"/>
        <v>107500</v>
      </c>
      <c r="E269" s="215" t="s">
        <v>75</v>
      </c>
      <c r="F269" s="97" t="s">
        <v>313</v>
      </c>
      <c r="G269" s="219" t="str">
        <f t="shared" si="9"/>
        <v>นายเกรียงไกร พรมฟู</v>
      </c>
      <c r="H269" s="215" t="s">
        <v>200</v>
      </c>
      <c r="I269" s="219" t="s">
        <v>532</v>
      </c>
    </row>
    <row r="270" spans="1:9" s="21" customFormat="1" ht="31.5">
      <c r="A270" s="215">
        <v>192</v>
      </c>
      <c r="B270" s="219" t="s">
        <v>533</v>
      </c>
      <c r="C270" s="65">
        <v>74200</v>
      </c>
      <c r="D270" s="65">
        <f t="shared" si="8"/>
        <v>74200</v>
      </c>
      <c r="E270" s="215" t="s">
        <v>75</v>
      </c>
      <c r="F270" s="97" t="s">
        <v>534</v>
      </c>
      <c r="G270" s="219" t="str">
        <f t="shared" si="9"/>
        <v>นางสมหมาย ขวัญพรม</v>
      </c>
      <c r="H270" s="215" t="s">
        <v>200</v>
      </c>
      <c r="I270" s="219" t="s">
        <v>535</v>
      </c>
    </row>
    <row r="271" spans="1:9" s="21" customFormat="1" ht="31.5">
      <c r="A271" s="215">
        <v>193</v>
      </c>
      <c r="B271" s="219" t="s">
        <v>536</v>
      </c>
      <c r="C271" s="65">
        <v>74200</v>
      </c>
      <c r="D271" s="65">
        <f t="shared" ref="D271:D309" si="10">C271</f>
        <v>74200</v>
      </c>
      <c r="E271" s="215" t="s">
        <v>75</v>
      </c>
      <c r="F271" s="97" t="s">
        <v>534</v>
      </c>
      <c r="G271" s="219" t="str">
        <f t="shared" ref="G271:G309" si="11">F271</f>
        <v>นางสมหมาย ขวัญพรม</v>
      </c>
      <c r="H271" s="215" t="s">
        <v>200</v>
      </c>
      <c r="I271" s="219" t="s">
        <v>267</v>
      </c>
    </row>
    <row r="272" spans="1:9" s="21" customFormat="1" ht="31.5">
      <c r="A272" s="215">
        <v>194</v>
      </c>
      <c r="B272" s="219" t="s">
        <v>537</v>
      </c>
      <c r="C272" s="65">
        <v>147000</v>
      </c>
      <c r="D272" s="65">
        <f t="shared" si="10"/>
        <v>147000</v>
      </c>
      <c r="E272" s="215" t="s">
        <v>75</v>
      </c>
      <c r="F272" s="97" t="s">
        <v>527</v>
      </c>
      <c r="G272" s="219" t="str">
        <f t="shared" si="11"/>
        <v>น.ส.ปนิดา ปราชนะ</v>
      </c>
      <c r="H272" s="215" t="s">
        <v>200</v>
      </c>
      <c r="I272" s="219" t="s">
        <v>538</v>
      </c>
    </row>
    <row r="273" spans="1:9" s="21" customFormat="1" ht="31.5">
      <c r="A273" s="215">
        <v>195</v>
      </c>
      <c r="B273" s="219" t="s">
        <v>537</v>
      </c>
      <c r="C273" s="65">
        <v>196000</v>
      </c>
      <c r="D273" s="65">
        <f t="shared" si="10"/>
        <v>196000</v>
      </c>
      <c r="E273" s="215" t="s">
        <v>75</v>
      </c>
      <c r="F273" s="97" t="s">
        <v>539</v>
      </c>
      <c r="G273" s="219" t="str">
        <f t="shared" si="11"/>
        <v>นางจันทัก คำอ่าง</v>
      </c>
      <c r="H273" s="215" t="s">
        <v>200</v>
      </c>
      <c r="I273" s="219" t="s">
        <v>438</v>
      </c>
    </row>
    <row r="274" spans="1:9" s="21" customFormat="1" ht="31.5">
      <c r="A274" s="215">
        <v>196</v>
      </c>
      <c r="B274" s="219" t="s">
        <v>537</v>
      </c>
      <c r="C274" s="65">
        <v>147000</v>
      </c>
      <c r="D274" s="65">
        <f t="shared" si="10"/>
        <v>147000</v>
      </c>
      <c r="E274" s="215" t="s">
        <v>75</v>
      </c>
      <c r="F274" s="97" t="s">
        <v>527</v>
      </c>
      <c r="G274" s="219" t="str">
        <f t="shared" si="11"/>
        <v>น.ส.ปนิดา ปราชนะ</v>
      </c>
      <c r="H274" s="215" t="s">
        <v>200</v>
      </c>
      <c r="I274" s="219" t="s">
        <v>540</v>
      </c>
    </row>
    <row r="275" spans="1:9" s="21" customFormat="1" ht="31.5">
      <c r="A275" s="215">
        <v>197</v>
      </c>
      <c r="B275" s="97" t="s">
        <v>541</v>
      </c>
      <c r="C275" s="65">
        <v>196000</v>
      </c>
      <c r="D275" s="65">
        <f t="shared" si="10"/>
        <v>196000</v>
      </c>
      <c r="E275" s="215" t="s">
        <v>75</v>
      </c>
      <c r="F275" s="97" t="s">
        <v>542</v>
      </c>
      <c r="G275" s="219" t="str">
        <f t="shared" si="11"/>
        <v>นายปนชัย เปรมโพธิ์</v>
      </c>
      <c r="H275" s="215" t="s">
        <v>200</v>
      </c>
      <c r="I275" s="219" t="s">
        <v>342</v>
      </c>
    </row>
    <row r="276" spans="1:9" s="21" customFormat="1" ht="15.75">
      <c r="A276" s="215">
        <v>198</v>
      </c>
      <c r="B276" s="97" t="s">
        <v>459</v>
      </c>
      <c r="C276" s="65">
        <v>8000</v>
      </c>
      <c r="D276" s="65">
        <f t="shared" si="10"/>
        <v>8000</v>
      </c>
      <c r="E276" s="215" t="s">
        <v>75</v>
      </c>
      <c r="F276" s="97" t="s">
        <v>203</v>
      </c>
      <c r="G276" s="219" t="str">
        <f t="shared" si="11"/>
        <v>เจ ปริ้นท์</v>
      </c>
      <c r="H276" s="215" t="s">
        <v>200</v>
      </c>
      <c r="I276" s="219" t="s">
        <v>324</v>
      </c>
    </row>
    <row r="277" spans="1:9" s="21" customFormat="1" ht="15.75">
      <c r="A277" s="215">
        <v>199</v>
      </c>
      <c r="B277" s="97" t="s">
        <v>306</v>
      </c>
      <c r="C277" s="65">
        <v>17600</v>
      </c>
      <c r="D277" s="65">
        <f t="shared" si="10"/>
        <v>17600</v>
      </c>
      <c r="E277" s="215" t="s">
        <v>75</v>
      </c>
      <c r="F277" s="97" t="s">
        <v>556</v>
      </c>
      <c r="G277" s="219" t="str">
        <f t="shared" si="11"/>
        <v>นายน้อย จันทร์ทรง</v>
      </c>
      <c r="H277" s="215" t="s">
        <v>200</v>
      </c>
      <c r="I277" s="219" t="s">
        <v>557</v>
      </c>
    </row>
    <row r="278" spans="1:9" s="21" customFormat="1" ht="15.75">
      <c r="A278" s="215">
        <v>200</v>
      </c>
      <c r="B278" s="97" t="s">
        <v>306</v>
      </c>
      <c r="C278" s="65">
        <v>8800</v>
      </c>
      <c r="D278" s="65">
        <f t="shared" si="10"/>
        <v>8800</v>
      </c>
      <c r="E278" s="215" t="s">
        <v>75</v>
      </c>
      <c r="F278" s="97" t="s">
        <v>310</v>
      </c>
      <c r="G278" s="219" t="str">
        <f t="shared" si="11"/>
        <v>นางสมคิด เขียวอ่อน</v>
      </c>
      <c r="H278" s="215" t="s">
        <v>200</v>
      </c>
      <c r="I278" s="219" t="s">
        <v>557</v>
      </c>
    </row>
    <row r="279" spans="1:9" s="21" customFormat="1" ht="31.5">
      <c r="A279" s="215">
        <v>201</v>
      </c>
      <c r="B279" s="97" t="s">
        <v>558</v>
      </c>
      <c r="C279" s="65">
        <v>111300</v>
      </c>
      <c r="D279" s="65">
        <f t="shared" si="10"/>
        <v>111300</v>
      </c>
      <c r="E279" s="215" t="s">
        <v>75</v>
      </c>
      <c r="F279" s="97" t="s">
        <v>559</v>
      </c>
      <c r="G279" s="219" t="str">
        <f t="shared" si="11"/>
        <v>นายสรพงษ์ ขุนโต</v>
      </c>
      <c r="H279" s="215" t="s">
        <v>200</v>
      </c>
      <c r="I279" s="219" t="s">
        <v>275</v>
      </c>
    </row>
    <row r="280" spans="1:9" s="21" customFormat="1" ht="31.5">
      <c r="A280" s="215">
        <v>202</v>
      </c>
      <c r="B280" s="97" t="s">
        <v>560</v>
      </c>
      <c r="C280" s="65">
        <v>148400</v>
      </c>
      <c r="D280" s="65">
        <f t="shared" si="10"/>
        <v>148400</v>
      </c>
      <c r="E280" s="215" t="s">
        <v>75</v>
      </c>
      <c r="F280" s="97" t="s">
        <v>559</v>
      </c>
      <c r="G280" s="219" t="str">
        <f t="shared" si="11"/>
        <v>นายสรพงษ์ ขุนโต</v>
      </c>
      <c r="H280" s="215" t="s">
        <v>200</v>
      </c>
      <c r="I280" s="219" t="s">
        <v>275</v>
      </c>
    </row>
    <row r="281" spans="1:9" s="21" customFormat="1" ht="31.5">
      <c r="A281" s="215">
        <v>203</v>
      </c>
      <c r="B281" s="97" t="s">
        <v>561</v>
      </c>
      <c r="C281" s="65">
        <v>122500</v>
      </c>
      <c r="D281" s="65">
        <f t="shared" si="10"/>
        <v>122500</v>
      </c>
      <c r="E281" s="215" t="s">
        <v>75</v>
      </c>
      <c r="F281" s="97" t="s">
        <v>562</v>
      </c>
      <c r="G281" s="219" t="str">
        <f t="shared" si="11"/>
        <v>น.ส.สมใจนึก กระแสร์เทพ</v>
      </c>
      <c r="H281" s="215" t="s">
        <v>200</v>
      </c>
      <c r="I281" s="219" t="s">
        <v>462</v>
      </c>
    </row>
    <row r="282" spans="1:9" s="21" customFormat="1" ht="47.25">
      <c r="A282" s="215">
        <v>204</v>
      </c>
      <c r="B282" s="97" t="s">
        <v>563</v>
      </c>
      <c r="C282" s="65">
        <v>152280</v>
      </c>
      <c r="D282" s="65">
        <f t="shared" si="10"/>
        <v>152280</v>
      </c>
      <c r="E282" s="215" t="s">
        <v>75</v>
      </c>
      <c r="F282" s="97" t="s">
        <v>564</v>
      </c>
      <c r="G282" s="219" t="str">
        <f t="shared" si="11"/>
        <v>นายทัด แสงพรม</v>
      </c>
      <c r="H282" s="215" t="s">
        <v>200</v>
      </c>
      <c r="I282" s="219" t="s">
        <v>565</v>
      </c>
    </row>
    <row r="283" spans="1:9" s="21" customFormat="1" ht="31.5">
      <c r="A283" s="215">
        <v>205</v>
      </c>
      <c r="B283" s="97" t="s">
        <v>566</v>
      </c>
      <c r="C283" s="65">
        <v>83600</v>
      </c>
      <c r="D283" s="65">
        <f t="shared" si="10"/>
        <v>83600</v>
      </c>
      <c r="E283" s="215" t="s">
        <v>75</v>
      </c>
      <c r="F283" s="97" t="s">
        <v>562</v>
      </c>
      <c r="G283" s="219" t="str">
        <f t="shared" si="11"/>
        <v>น.ส.สมใจนึก กระแสร์เทพ</v>
      </c>
      <c r="H283" s="215" t="s">
        <v>200</v>
      </c>
      <c r="I283" s="219" t="s">
        <v>567</v>
      </c>
    </row>
    <row r="284" spans="1:9" s="21" customFormat="1" ht="31.5">
      <c r="A284" s="215">
        <v>206</v>
      </c>
      <c r="B284" s="97" t="s">
        <v>566</v>
      </c>
      <c r="C284" s="65">
        <v>83600</v>
      </c>
      <c r="D284" s="65">
        <f t="shared" si="10"/>
        <v>83600</v>
      </c>
      <c r="E284" s="215" t="s">
        <v>75</v>
      </c>
      <c r="F284" s="97" t="s">
        <v>562</v>
      </c>
      <c r="G284" s="219" t="str">
        <f t="shared" si="11"/>
        <v>น.ส.สมใจนึก กระแสร์เทพ</v>
      </c>
      <c r="H284" s="215" t="s">
        <v>200</v>
      </c>
      <c r="I284" s="219" t="s">
        <v>568</v>
      </c>
    </row>
    <row r="285" spans="1:9" s="21" customFormat="1" ht="31.5">
      <c r="A285" s="215">
        <v>207</v>
      </c>
      <c r="B285" s="219" t="s">
        <v>569</v>
      </c>
      <c r="C285" s="65">
        <v>83600</v>
      </c>
      <c r="D285" s="65">
        <f t="shared" si="10"/>
        <v>83600</v>
      </c>
      <c r="E285" s="215" t="s">
        <v>75</v>
      </c>
      <c r="F285" s="97" t="s">
        <v>562</v>
      </c>
      <c r="G285" s="219" t="str">
        <f t="shared" si="11"/>
        <v>น.ส.สมใจนึก กระแสร์เทพ</v>
      </c>
      <c r="H285" s="215" t="s">
        <v>200</v>
      </c>
      <c r="I285" s="219" t="s">
        <v>570</v>
      </c>
    </row>
    <row r="286" spans="1:9" s="21" customFormat="1" ht="31.5">
      <c r="A286" s="215">
        <v>208</v>
      </c>
      <c r="B286" s="97" t="s">
        <v>569</v>
      </c>
      <c r="C286" s="65">
        <v>129600</v>
      </c>
      <c r="D286" s="65">
        <f t="shared" si="10"/>
        <v>129600</v>
      </c>
      <c r="E286" s="215" t="s">
        <v>75</v>
      </c>
      <c r="F286" s="97" t="s">
        <v>571</v>
      </c>
      <c r="G286" s="219" t="str">
        <f t="shared" si="11"/>
        <v>นายแสวง ธนะคุณ</v>
      </c>
      <c r="H286" s="215" t="s">
        <v>200</v>
      </c>
      <c r="I286" s="219" t="s">
        <v>572</v>
      </c>
    </row>
    <row r="287" spans="1:9" s="21" customFormat="1" ht="31.5">
      <c r="A287" s="215">
        <v>209</v>
      </c>
      <c r="B287" s="219" t="s">
        <v>566</v>
      </c>
      <c r="C287" s="65">
        <v>129600</v>
      </c>
      <c r="D287" s="65">
        <f t="shared" si="10"/>
        <v>129600</v>
      </c>
      <c r="E287" s="215" t="s">
        <v>75</v>
      </c>
      <c r="F287" s="97" t="s">
        <v>571</v>
      </c>
      <c r="G287" s="219" t="str">
        <f t="shared" si="11"/>
        <v>นายแสวง ธนะคุณ</v>
      </c>
      <c r="H287" s="215" t="s">
        <v>200</v>
      </c>
      <c r="I287" s="219" t="s">
        <v>491</v>
      </c>
    </row>
    <row r="288" spans="1:9" s="21" customFormat="1" ht="31.5">
      <c r="A288" s="215">
        <v>210</v>
      </c>
      <c r="B288" s="219" t="s">
        <v>566</v>
      </c>
      <c r="C288" s="65">
        <v>129600</v>
      </c>
      <c r="D288" s="65">
        <f t="shared" si="10"/>
        <v>129600</v>
      </c>
      <c r="E288" s="215" t="s">
        <v>75</v>
      </c>
      <c r="F288" s="97" t="s">
        <v>571</v>
      </c>
      <c r="G288" s="219" t="str">
        <f t="shared" si="11"/>
        <v>นายแสวง ธนะคุณ</v>
      </c>
      <c r="H288" s="215" t="s">
        <v>200</v>
      </c>
      <c r="I288" s="219" t="s">
        <v>487</v>
      </c>
    </row>
    <row r="289" spans="1:9" s="21" customFormat="1" ht="31.5">
      <c r="A289" s="215">
        <v>211</v>
      </c>
      <c r="B289" s="97" t="s">
        <v>573</v>
      </c>
      <c r="C289" s="65">
        <v>147000</v>
      </c>
      <c r="D289" s="65">
        <f t="shared" si="10"/>
        <v>147000</v>
      </c>
      <c r="E289" s="215" t="s">
        <v>75</v>
      </c>
      <c r="F289" s="97" t="s">
        <v>574</v>
      </c>
      <c r="G289" s="219" t="str">
        <f t="shared" si="11"/>
        <v>นายสุรสีห์ อารีพงษ์</v>
      </c>
      <c r="H289" s="215" t="s">
        <v>200</v>
      </c>
      <c r="I289" s="219" t="s">
        <v>575</v>
      </c>
    </row>
    <row r="290" spans="1:9" s="21" customFormat="1" ht="31.5">
      <c r="A290" s="215">
        <v>212</v>
      </c>
      <c r="B290" s="97" t="s">
        <v>576</v>
      </c>
      <c r="C290" s="65">
        <v>98000</v>
      </c>
      <c r="D290" s="65">
        <f t="shared" si="10"/>
        <v>98000</v>
      </c>
      <c r="E290" s="215" t="s">
        <v>75</v>
      </c>
      <c r="F290" s="97" t="s">
        <v>577</v>
      </c>
      <c r="G290" s="219" t="str">
        <f t="shared" si="11"/>
        <v>นางน้ำอ้อย น้อยชาวนา</v>
      </c>
      <c r="H290" s="215" t="s">
        <v>200</v>
      </c>
      <c r="I290" s="219" t="s">
        <v>275</v>
      </c>
    </row>
    <row r="291" spans="1:9" s="21" customFormat="1" ht="47.25">
      <c r="A291" s="215">
        <v>213</v>
      </c>
      <c r="B291" s="97" t="s">
        <v>578</v>
      </c>
      <c r="C291" s="65">
        <v>55650</v>
      </c>
      <c r="D291" s="65">
        <f t="shared" si="10"/>
        <v>55650</v>
      </c>
      <c r="E291" s="215" t="s">
        <v>75</v>
      </c>
      <c r="F291" s="97" t="s">
        <v>577</v>
      </c>
      <c r="G291" s="219" t="str">
        <f t="shared" si="11"/>
        <v>นางน้ำอ้อย น้อยชาวนา</v>
      </c>
      <c r="H291" s="215" t="s">
        <v>200</v>
      </c>
      <c r="I291" s="219" t="s">
        <v>275</v>
      </c>
    </row>
    <row r="292" spans="1:9" s="21" customFormat="1" ht="31.5">
      <c r="A292" s="215">
        <v>214</v>
      </c>
      <c r="B292" s="97" t="s">
        <v>579</v>
      </c>
      <c r="C292" s="65">
        <v>37100</v>
      </c>
      <c r="D292" s="65">
        <f t="shared" si="10"/>
        <v>37100</v>
      </c>
      <c r="E292" s="215" t="s">
        <v>75</v>
      </c>
      <c r="F292" s="97" t="s">
        <v>580</v>
      </c>
      <c r="G292" s="219" t="str">
        <f t="shared" si="11"/>
        <v>น.ส.อำไพร สร้อยศรี</v>
      </c>
      <c r="H292" s="215" t="s">
        <v>200</v>
      </c>
      <c r="I292" s="219" t="s">
        <v>581</v>
      </c>
    </row>
    <row r="293" spans="1:9" s="21" customFormat="1" ht="31.5">
      <c r="A293" s="215">
        <v>215</v>
      </c>
      <c r="B293" s="219" t="s">
        <v>587</v>
      </c>
      <c r="C293" s="65">
        <v>86250</v>
      </c>
      <c r="D293" s="65">
        <f t="shared" si="10"/>
        <v>86250</v>
      </c>
      <c r="E293" s="215" t="s">
        <v>75</v>
      </c>
      <c r="F293" s="97" t="s">
        <v>588</v>
      </c>
      <c r="G293" s="219" t="str">
        <f t="shared" si="11"/>
        <v>นายสายันต์ เพทพอินทร์</v>
      </c>
      <c r="H293" s="215" t="s">
        <v>200</v>
      </c>
      <c r="I293" s="219" t="s">
        <v>589</v>
      </c>
    </row>
    <row r="294" spans="1:9" s="21" customFormat="1" ht="47.25">
      <c r="A294" s="215">
        <v>216</v>
      </c>
      <c r="B294" s="97" t="s">
        <v>590</v>
      </c>
      <c r="C294" s="65">
        <v>159900</v>
      </c>
      <c r="D294" s="65">
        <f t="shared" si="10"/>
        <v>159900</v>
      </c>
      <c r="E294" s="215" t="s">
        <v>75</v>
      </c>
      <c r="F294" s="97" t="s">
        <v>497</v>
      </c>
      <c r="G294" s="219" t="str">
        <f t="shared" si="11"/>
        <v>น.ส.ชญานิศ กลิ่นผกา</v>
      </c>
      <c r="H294" s="215" t="s">
        <v>200</v>
      </c>
      <c r="I294" s="219" t="s">
        <v>329</v>
      </c>
    </row>
    <row r="295" spans="1:9" s="21" customFormat="1" ht="47.25">
      <c r="A295" s="215">
        <v>217</v>
      </c>
      <c r="B295" s="219" t="s">
        <v>591</v>
      </c>
      <c r="C295" s="65">
        <v>90610</v>
      </c>
      <c r="D295" s="65">
        <f t="shared" si="10"/>
        <v>90610</v>
      </c>
      <c r="E295" s="215" t="s">
        <v>75</v>
      </c>
      <c r="F295" s="97" t="s">
        <v>497</v>
      </c>
      <c r="G295" s="219" t="str">
        <f t="shared" si="11"/>
        <v>น.ส.ชญานิศ กลิ่นผกา</v>
      </c>
      <c r="H295" s="215" t="s">
        <v>200</v>
      </c>
      <c r="I295" s="219" t="s">
        <v>339</v>
      </c>
    </row>
    <row r="296" spans="1:9" s="21" customFormat="1" ht="47.25">
      <c r="A296" s="215">
        <v>218</v>
      </c>
      <c r="B296" s="97" t="s">
        <v>592</v>
      </c>
      <c r="C296" s="65">
        <v>245000</v>
      </c>
      <c r="D296" s="65">
        <f t="shared" si="10"/>
        <v>245000</v>
      </c>
      <c r="E296" s="215" t="s">
        <v>75</v>
      </c>
      <c r="F296" s="97" t="s">
        <v>542</v>
      </c>
      <c r="G296" s="219" t="str">
        <f t="shared" si="11"/>
        <v>นายปนชัย เปรมโพธิ์</v>
      </c>
      <c r="H296" s="215" t="s">
        <v>200</v>
      </c>
      <c r="I296" s="219" t="s">
        <v>329</v>
      </c>
    </row>
    <row r="297" spans="1:9" s="21" customFormat="1" ht="31.5">
      <c r="A297" s="215">
        <v>219</v>
      </c>
      <c r="B297" s="97" t="s">
        <v>593</v>
      </c>
      <c r="C297" s="65">
        <v>162581</v>
      </c>
      <c r="D297" s="65">
        <f t="shared" si="10"/>
        <v>162581</v>
      </c>
      <c r="E297" s="215" t="s">
        <v>75</v>
      </c>
      <c r="F297" s="97" t="s">
        <v>328</v>
      </c>
      <c r="G297" s="219" t="str">
        <f t="shared" si="11"/>
        <v>นายจำเริญ ไม้หอม</v>
      </c>
      <c r="H297" s="215" t="s">
        <v>200</v>
      </c>
      <c r="I297" s="219" t="s">
        <v>329</v>
      </c>
    </row>
    <row r="298" spans="1:9" s="21" customFormat="1" ht="31.5">
      <c r="A298" s="215">
        <v>220</v>
      </c>
      <c r="B298" s="97" t="s">
        <v>594</v>
      </c>
      <c r="C298" s="65">
        <v>95407</v>
      </c>
      <c r="D298" s="65">
        <f t="shared" si="10"/>
        <v>95407</v>
      </c>
      <c r="E298" s="215" t="s">
        <v>75</v>
      </c>
      <c r="F298" s="97" t="s">
        <v>336</v>
      </c>
      <c r="G298" s="219" t="str">
        <f t="shared" si="11"/>
        <v>นายสมนึก สุวรรณกูล</v>
      </c>
      <c r="H298" s="215" t="s">
        <v>200</v>
      </c>
      <c r="I298" s="219" t="s">
        <v>595</v>
      </c>
    </row>
    <row r="299" spans="1:9" s="21" customFormat="1" ht="31.5">
      <c r="A299" s="215">
        <v>221</v>
      </c>
      <c r="B299" s="97" t="s">
        <v>596</v>
      </c>
      <c r="C299" s="65">
        <v>116194</v>
      </c>
      <c r="D299" s="65">
        <f t="shared" si="10"/>
        <v>116194</v>
      </c>
      <c r="E299" s="215" t="s">
        <v>75</v>
      </c>
      <c r="F299" s="97" t="s">
        <v>336</v>
      </c>
      <c r="G299" s="219" t="str">
        <f t="shared" si="11"/>
        <v>นายสมนึก สุวรรณกูล</v>
      </c>
      <c r="H299" s="215" t="s">
        <v>200</v>
      </c>
      <c r="I299" s="219" t="s">
        <v>342</v>
      </c>
    </row>
    <row r="300" spans="1:9" s="21" customFormat="1" ht="47.25">
      <c r="A300" s="215">
        <v>222</v>
      </c>
      <c r="B300" s="219" t="s">
        <v>597</v>
      </c>
      <c r="C300" s="65">
        <v>250510</v>
      </c>
      <c r="D300" s="65">
        <f t="shared" si="10"/>
        <v>250510</v>
      </c>
      <c r="E300" s="215" t="s">
        <v>75</v>
      </c>
      <c r="F300" s="97" t="s">
        <v>351</v>
      </c>
      <c r="G300" s="219" t="str">
        <f t="shared" si="11"/>
        <v>นายธงชัย ท้าวน้อย</v>
      </c>
      <c r="H300" s="215" t="s">
        <v>200</v>
      </c>
      <c r="I300" s="219" t="s">
        <v>344</v>
      </c>
    </row>
    <row r="301" spans="1:9" s="21" customFormat="1" ht="47.25">
      <c r="A301" s="215">
        <v>223</v>
      </c>
      <c r="B301" s="219" t="s">
        <v>598</v>
      </c>
      <c r="C301" s="65">
        <v>90610</v>
      </c>
      <c r="D301" s="65">
        <f t="shared" si="10"/>
        <v>90610</v>
      </c>
      <c r="E301" s="215" t="s">
        <v>75</v>
      </c>
      <c r="F301" s="97" t="s">
        <v>333</v>
      </c>
      <c r="G301" s="219" t="str">
        <f t="shared" si="11"/>
        <v>นางสาย ท้าวน้อย</v>
      </c>
      <c r="H301" s="215" t="s">
        <v>200</v>
      </c>
      <c r="I301" s="219" t="s">
        <v>329</v>
      </c>
    </row>
    <row r="302" spans="1:9" s="21" customFormat="1" ht="31.5">
      <c r="A302" s="215">
        <v>224</v>
      </c>
      <c r="B302" s="219" t="s">
        <v>599</v>
      </c>
      <c r="C302" s="65">
        <v>88200</v>
      </c>
      <c r="D302" s="65">
        <f t="shared" si="10"/>
        <v>88200</v>
      </c>
      <c r="E302" s="215" t="s">
        <v>75</v>
      </c>
      <c r="F302" s="97" t="s">
        <v>559</v>
      </c>
      <c r="G302" s="219" t="str">
        <f t="shared" si="11"/>
        <v>นายสรพงษ์ ขุนโต</v>
      </c>
      <c r="H302" s="215" t="s">
        <v>200</v>
      </c>
      <c r="I302" s="219" t="s">
        <v>275</v>
      </c>
    </row>
    <row r="303" spans="1:9" s="21" customFormat="1" ht="47.25">
      <c r="A303" s="215">
        <v>225</v>
      </c>
      <c r="B303" s="219" t="s">
        <v>600</v>
      </c>
      <c r="C303" s="65">
        <v>129850</v>
      </c>
      <c r="D303" s="65">
        <f t="shared" si="10"/>
        <v>129850</v>
      </c>
      <c r="E303" s="215" t="s">
        <v>75</v>
      </c>
      <c r="F303" s="97" t="s">
        <v>577</v>
      </c>
      <c r="G303" s="219" t="str">
        <f t="shared" si="11"/>
        <v>นางน้ำอ้อย น้อยชาวนา</v>
      </c>
      <c r="H303" s="215" t="s">
        <v>200</v>
      </c>
      <c r="I303" s="219" t="s">
        <v>275</v>
      </c>
    </row>
    <row r="304" spans="1:9" s="21" customFormat="1" ht="47.25">
      <c r="A304" s="215">
        <v>226</v>
      </c>
      <c r="B304" s="219" t="s">
        <v>601</v>
      </c>
      <c r="C304" s="65">
        <v>147000</v>
      </c>
      <c r="D304" s="65">
        <f t="shared" si="10"/>
        <v>147000</v>
      </c>
      <c r="E304" s="215" t="s">
        <v>75</v>
      </c>
      <c r="F304" s="97" t="s">
        <v>574</v>
      </c>
      <c r="G304" s="219" t="str">
        <f t="shared" si="11"/>
        <v>นายสุรสีห์ อารีพงษ์</v>
      </c>
      <c r="H304" s="215" t="s">
        <v>200</v>
      </c>
      <c r="I304" s="219" t="s">
        <v>581</v>
      </c>
    </row>
    <row r="305" spans="1:9" s="21" customFormat="1" ht="31.5">
      <c r="A305" s="215">
        <v>227</v>
      </c>
      <c r="B305" s="219" t="s">
        <v>602</v>
      </c>
      <c r="C305" s="65">
        <v>220500</v>
      </c>
      <c r="D305" s="65">
        <f t="shared" si="10"/>
        <v>220500</v>
      </c>
      <c r="E305" s="215" t="s">
        <v>75</v>
      </c>
      <c r="F305" s="97" t="s">
        <v>580</v>
      </c>
      <c r="G305" s="219" t="str">
        <f t="shared" si="11"/>
        <v>น.ส.อำไพร สร้อยศรี</v>
      </c>
      <c r="H305" s="215" t="s">
        <v>200</v>
      </c>
      <c r="I305" s="219" t="s">
        <v>575</v>
      </c>
    </row>
    <row r="306" spans="1:9" s="21" customFormat="1" ht="31.5">
      <c r="A306" s="215">
        <v>228</v>
      </c>
      <c r="B306" s="219" t="s">
        <v>603</v>
      </c>
      <c r="C306" s="65">
        <v>122500</v>
      </c>
      <c r="D306" s="65">
        <f t="shared" si="10"/>
        <v>122500</v>
      </c>
      <c r="E306" s="215" t="s">
        <v>75</v>
      </c>
      <c r="F306" s="97" t="s">
        <v>574</v>
      </c>
      <c r="G306" s="219" t="str">
        <f t="shared" si="11"/>
        <v>นายสุรสีห์ อารีพงษ์</v>
      </c>
      <c r="H306" s="215" t="s">
        <v>200</v>
      </c>
      <c r="I306" s="219" t="s">
        <v>581</v>
      </c>
    </row>
    <row r="307" spans="1:9" s="21" customFormat="1" ht="31.5">
      <c r="A307" s="215">
        <v>229</v>
      </c>
      <c r="B307" s="97" t="s">
        <v>603</v>
      </c>
      <c r="C307" s="65">
        <v>147000</v>
      </c>
      <c r="D307" s="65">
        <f t="shared" si="10"/>
        <v>147000</v>
      </c>
      <c r="E307" s="215" t="s">
        <v>75</v>
      </c>
      <c r="F307" s="97" t="s">
        <v>574</v>
      </c>
      <c r="G307" s="219" t="str">
        <f t="shared" si="11"/>
        <v>นายสุรสีห์ อารีพงษ์</v>
      </c>
      <c r="H307" s="215" t="s">
        <v>200</v>
      </c>
      <c r="I307" s="219" t="s">
        <v>377</v>
      </c>
    </row>
    <row r="308" spans="1:9" s="21" customFormat="1" ht="47.25">
      <c r="A308" s="215">
        <v>230</v>
      </c>
      <c r="B308" s="219" t="s">
        <v>604</v>
      </c>
      <c r="C308" s="65">
        <v>145500</v>
      </c>
      <c r="D308" s="65">
        <f t="shared" si="10"/>
        <v>145500</v>
      </c>
      <c r="E308" s="215" t="s">
        <v>75</v>
      </c>
      <c r="F308" s="97" t="s">
        <v>580</v>
      </c>
      <c r="G308" s="219" t="str">
        <f t="shared" si="11"/>
        <v>น.ส.อำไพร สร้อยศรี</v>
      </c>
      <c r="H308" s="215" t="s">
        <v>200</v>
      </c>
      <c r="I308" s="219" t="s">
        <v>581</v>
      </c>
    </row>
    <row r="309" spans="1:9" s="21" customFormat="1" ht="47.25">
      <c r="A309" s="215">
        <v>231</v>
      </c>
      <c r="B309" s="219" t="s">
        <v>604</v>
      </c>
      <c r="C309" s="65">
        <v>122500</v>
      </c>
      <c r="D309" s="65">
        <f t="shared" si="10"/>
        <v>122500</v>
      </c>
      <c r="E309" s="215" t="s">
        <v>75</v>
      </c>
      <c r="F309" s="97" t="s">
        <v>580</v>
      </c>
      <c r="G309" s="219" t="str">
        <f t="shared" si="11"/>
        <v>น.ส.อำไพร สร้อยศรี</v>
      </c>
      <c r="H309" s="215" t="s">
        <v>200</v>
      </c>
      <c r="I309" s="219" t="s">
        <v>377</v>
      </c>
    </row>
    <row r="310" spans="1:9" s="21" customFormat="1" ht="15.75">
      <c r="A310" s="25"/>
      <c r="B310" s="73"/>
      <c r="C310" s="213">
        <f>SUM(C79:C309)</f>
        <v>32062334.199999999</v>
      </c>
      <c r="D310" s="105"/>
      <c r="E310" s="25"/>
      <c r="F310" s="73"/>
      <c r="G310" s="59"/>
      <c r="H310" s="25"/>
      <c r="I310" s="59"/>
    </row>
    <row r="311" spans="1:9" s="21" customFormat="1" ht="15.75">
      <c r="A311" s="25"/>
      <c r="B311" s="73"/>
      <c r="C311" s="105"/>
      <c r="D311" s="105"/>
      <c r="E311" s="25"/>
      <c r="F311" s="73"/>
      <c r="G311" s="59"/>
      <c r="H311" s="25"/>
      <c r="I311" s="59"/>
    </row>
    <row r="312" spans="1:9" s="21" customFormat="1" ht="15.75">
      <c r="A312" s="25"/>
      <c r="B312" s="73"/>
      <c r="C312" s="105"/>
      <c r="D312" s="105"/>
      <c r="E312" s="25"/>
      <c r="F312" s="73"/>
      <c r="G312" s="59"/>
      <c r="H312" s="25"/>
      <c r="I312" s="59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0E4E-9C75-40AA-AFF4-9E5556F1F2DB}">
  <sheetPr>
    <tabColor rgb="FF00B050"/>
  </sheetPr>
  <dimension ref="A1:I107"/>
  <sheetViews>
    <sheetView zoomScale="130" zoomScaleNormal="130" workbookViewId="0">
      <selection activeCell="C106" sqref="C106"/>
    </sheetView>
  </sheetViews>
  <sheetFormatPr defaultColWidth="9" defaultRowHeight="24"/>
  <cols>
    <col min="1" max="1" width="5.75" style="15" customWidth="1"/>
    <col min="2" max="2" width="23" style="45" customWidth="1"/>
    <col min="3" max="3" width="13.875" style="18" customWidth="1"/>
    <col min="4" max="4" width="12.5" style="18" customWidth="1"/>
    <col min="5" max="5" width="13.25" style="15" customWidth="1"/>
    <col min="6" max="6" width="19.875" style="46" customWidth="1"/>
    <col min="7" max="7" width="19.25" style="1" customWidth="1"/>
    <col min="8" max="8" width="14.125" style="15" customWidth="1"/>
    <col min="9" max="9" width="20.2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49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63" t="s">
        <v>141</v>
      </c>
      <c r="B4" s="363"/>
      <c r="C4" s="363"/>
      <c r="D4" s="363"/>
      <c r="E4" s="363"/>
      <c r="F4" s="363"/>
      <c r="G4" s="363"/>
      <c r="H4" s="363"/>
      <c r="I4" s="363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89" t="s">
        <v>5</v>
      </c>
      <c r="G5" s="19" t="s">
        <v>57</v>
      </c>
      <c r="H5" s="19" t="s">
        <v>6</v>
      </c>
      <c r="I5" s="19" t="s">
        <v>7</v>
      </c>
    </row>
    <row r="6" spans="1:9" s="31" customFormat="1" ht="15.75">
      <c r="A6" s="42"/>
      <c r="B6" s="29" t="s">
        <v>58</v>
      </c>
      <c r="C6" s="65"/>
      <c r="D6" s="65"/>
      <c r="E6" s="37"/>
      <c r="F6" s="39"/>
      <c r="G6" s="39"/>
      <c r="H6" s="42"/>
      <c r="I6" s="30"/>
    </row>
    <row r="7" spans="1:9" s="31" customFormat="1" ht="47.25">
      <c r="A7" s="258">
        <v>1</v>
      </c>
      <c r="B7" s="219" t="s">
        <v>762</v>
      </c>
      <c r="C7" s="217">
        <v>34588</v>
      </c>
      <c r="D7" s="217">
        <v>34588</v>
      </c>
      <c r="E7" s="215" t="s">
        <v>75</v>
      </c>
      <c r="F7" s="260" t="s">
        <v>763</v>
      </c>
      <c r="G7" s="260" t="str">
        <f t="shared" ref="G7:G28" si="0">+F7</f>
        <v>ร้าน เพชรวัน</v>
      </c>
      <c r="H7" s="215" t="s">
        <v>764</v>
      </c>
      <c r="I7" s="263" t="s">
        <v>788</v>
      </c>
    </row>
    <row r="8" spans="1:9" s="31" customFormat="1" ht="47.25">
      <c r="A8" s="258">
        <v>2</v>
      </c>
      <c r="B8" s="219" t="s">
        <v>765</v>
      </c>
      <c r="C8" s="217">
        <v>13435.2</v>
      </c>
      <c r="D8" s="217">
        <v>13435.2</v>
      </c>
      <c r="E8" s="215" t="s">
        <v>75</v>
      </c>
      <c r="F8" s="260" t="s">
        <v>766</v>
      </c>
      <c r="G8" s="260" t="str">
        <f t="shared" si="0"/>
        <v>ร้าน อุทัยพันธ์ไม้</v>
      </c>
      <c r="H8" s="215" t="s">
        <v>764</v>
      </c>
      <c r="I8" s="263" t="s">
        <v>789</v>
      </c>
    </row>
    <row r="9" spans="1:9" s="31" customFormat="1" ht="47.25">
      <c r="A9" s="258">
        <v>3</v>
      </c>
      <c r="B9" s="219" t="s">
        <v>767</v>
      </c>
      <c r="C9" s="217">
        <v>13435.2</v>
      </c>
      <c r="D9" s="217">
        <v>13435.2</v>
      </c>
      <c r="E9" s="215" t="s">
        <v>75</v>
      </c>
      <c r="F9" s="260" t="s">
        <v>766</v>
      </c>
      <c r="G9" s="260" t="str">
        <f t="shared" si="0"/>
        <v>ร้าน อุทัยพันธ์ไม้</v>
      </c>
      <c r="H9" s="215" t="s">
        <v>764</v>
      </c>
      <c r="I9" s="263" t="s">
        <v>790</v>
      </c>
    </row>
    <row r="10" spans="1:9" s="31" customFormat="1" ht="47.25">
      <c r="A10" s="258">
        <v>4</v>
      </c>
      <c r="B10" s="219" t="s">
        <v>768</v>
      </c>
      <c r="C10" s="217">
        <v>25291.200000000001</v>
      </c>
      <c r="D10" s="217">
        <v>25291.200000000001</v>
      </c>
      <c r="E10" s="215" t="s">
        <v>75</v>
      </c>
      <c r="F10" s="260" t="s">
        <v>766</v>
      </c>
      <c r="G10" s="260" t="str">
        <f t="shared" si="0"/>
        <v>ร้าน อุทัยพันธ์ไม้</v>
      </c>
      <c r="H10" s="215" t="s">
        <v>764</v>
      </c>
      <c r="I10" s="263" t="s">
        <v>791</v>
      </c>
    </row>
    <row r="11" spans="1:9" s="31" customFormat="1" ht="47.25">
      <c r="A11" s="258">
        <v>5</v>
      </c>
      <c r="B11" s="219" t="s">
        <v>769</v>
      </c>
      <c r="C11" s="217">
        <v>13435.2</v>
      </c>
      <c r="D11" s="217">
        <v>13435.2</v>
      </c>
      <c r="E11" s="215" t="s">
        <v>75</v>
      </c>
      <c r="F11" s="260" t="s">
        <v>766</v>
      </c>
      <c r="G11" s="260" t="str">
        <f t="shared" si="0"/>
        <v>ร้าน อุทัยพันธ์ไม้</v>
      </c>
      <c r="H11" s="215" t="s">
        <v>764</v>
      </c>
      <c r="I11" s="263" t="s">
        <v>792</v>
      </c>
    </row>
    <row r="12" spans="1:9" s="31" customFormat="1" ht="47.25">
      <c r="A12" s="258">
        <v>6</v>
      </c>
      <c r="B12" s="219" t="s">
        <v>770</v>
      </c>
      <c r="C12" s="217">
        <v>13435.2</v>
      </c>
      <c r="D12" s="217">
        <v>13435.2</v>
      </c>
      <c r="E12" s="215" t="s">
        <v>75</v>
      </c>
      <c r="F12" s="260" t="s">
        <v>766</v>
      </c>
      <c r="G12" s="260" t="str">
        <f t="shared" si="0"/>
        <v>ร้าน อุทัยพันธ์ไม้</v>
      </c>
      <c r="H12" s="215" t="s">
        <v>764</v>
      </c>
      <c r="I12" s="263" t="s">
        <v>793</v>
      </c>
    </row>
    <row r="13" spans="1:9" s="31" customFormat="1" ht="47.25">
      <c r="A13" s="258">
        <v>7</v>
      </c>
      <c r="B13" s="219" t="s">
        <v>770</v>
      </c>
      <c r="C13" s="217">
        <v>22992</v>
      </c>
      <c r="D13" s="217">
        <v>22992</v>
      </c>
      <c r="E13" s="215" t="s">
        <v>75</v>
      </c>
      <c r="F13" s="260" t="s">
        <v>766</v>
      </c>
      <c r="G13" s="260" t="str">
        <f t="shared" si="0"/>
        <v>ร้าน อุทัยพันธ์ไม้</v>
      </c>
      <c r="H13" s="215" t="s">
        <v>764</v>
      </c>
      <c r="I13" s="263" t="s">
        <v>794</v>
      </c>
    </row>
    <row r="14" spans="1:9" s="31" customFormat="1" ht="47.25">
      <c r="A14" s="258">
        <v>8</v>
      </c>
      <c r="B14" s="219" t="s">
        <v>770</v>
      </c>
      <c r="C14" s="217">
        <v>34488</v>
      </c>
      <c r="D14" s="217">
        <v>34488</v>
      </c>
      <c r="E14" s="215" t="s">
        <v>75</v>
      </c>
      <c r="F14" s="260" t="s">
        <v>766</v>
      </c>
      <c r="G14" s="260" t="str">
        <f t="shared" si="0"/>
        <v>ร้าน อุทัยพันธ์ไม้</v>
      </c>
      <c r="H14" s="215" t="s">
        <v>764</v>
      </c>
      <c r="I14" s="263" t="s">
        <v>795</v>
      </c>
    </row>
    <row r="15" spans="1:9" s="31" customFormat="1" ht="47.25">
      <c r="A15" s="258">
        <v>9</v>
      </c>
      <c r="B15" s="219" t="s">
        <v>771</v>
      </c>
      <c r="C15" s="217">
        <v>13435.2</v>
      </c>
      <c r="D15" s="217">
        <v>13435.2</v>
      </c>
      <c r="E15" s="215" t="s">
        <v>75</v>
      </c>
      <c r="F15" s="260" t="s">
        <v>766</v>
      </c>
      <c r="G15" s="260" t="str">
        <f t="shared" si="0"/>
        <v>ร้าน อุทัยพันธ์ไม้</v>
      </c>
      <c r="H15" s="215" t="s">
        <v>764</v>
      </c>
      <c r="I15" s="263" t="s">
        <v>796</v>
      </c>
    </row>
    <row r="16" spans="1:9" s="31" customFormat="1" ht="47.25">
      <c r="A16" s="258">
        <v>10</v>
      </c>
      <c r="B16" s="219" t="s">
        <v>772</v>
      </c>
      <c r="C16" s="217">
        <v>26900.799999999999</v>
      </c>
      <c r="D16" s="217">
        <v>26900.799999999999</v>
      </c>
      <c r="E16" s="215" t="s">
        <v>75</v>
      </c>
      <c r="F16" s="260" t="s">
        <v>773</v>
      </c>
      <c r="G16" s="260" t="str">
        <f t="shared" si="0"/>
        <v>ร้าน ทองพูลทรัพย์วัสดุการเกษตร</v>
      </c>
      <c r="H16" s="215" t="s">
        <v>764</v>
      </c>
      <c r="I16" s="263" t="s">
        <v>797</v>
      </c>
    </row>
    <row r="17" spans="1:9" s="31" customFormat="1" ht="47.25">
      <c r="A17" s="258">
        <v>11</v>
      </c>
      <c r="B17" s="219" t="s">
        <v>774</v>
      </c>
      <c r="C17" s="217">
        <v>13535.2</v>
      </c>
      <c r="D17" s="217">
        <v>13535.2</v>
      </c>
      <c r="E17" s="215" t="s">
        <v>75</v>
      </c>
      <c r="F17" s="260" t="s">
        <v>775</v>
      </c>
      <c r="G17" s="260" t="str">
        <f t="shared" si="0"/>
        <v>ร้าน ศิริชัยพันธ์ไม้</v>
      </c>
      <c r="H17" s="215" t="s">
        <v>764</v>
      </c>
      <c r="I17" s="263" t="s">
        <v>798</v>
      </c>
    </row>
    <row r="18" spans="1:9" s="31" customFormat="1" ht="47.25">
      <c r="A18" s="258">
        <v>12</v>
      </c>
      <c r="B18" s="219" t="s">
        <v>776</v>
      </c>
      <c r="C18" s="217">
        <v>13535.2</v>
      </c>
      <c r="D18" s="217">
        <v>13535.2</v>
      </c>
      <c r="E18" s="215" t="s">
        <v>75</v>
      </c>
      <c r="F18" s="260" t="s">
        <v>775</v>
      </c>
      <c r="G18" s="260" t="str">
        <f t="shared" si="0"/>
        <v>ร้าน ศิริชัยพันธ์ไม้</v>
      </c>
      <c r="H18" s="215" t="s">
        <v>764</v>
      </c>
      <c r="I18" s="263" t="s">
        <v>799</v>
      </c>
    </row>
    <row r="19" spans="1:9" s="31" customFormat="1" ht="47.25">
      <c r="A19" s="258">
        <v>13</v>
      </c>
      <c r="B19" s="219" t="s">
        <v>776</v>
      </c>
      <c r="C19" s="217">
        <v>40936</v>
      </c>
      <c r="D19" s="217">
        <v>40936</v>
      </c>
      <c r="E19" s="215" t="s">
        <v>75</v>
      </c>
      <c r="F19" s="260" t="s">
        <v>775</v>
      </c>
      <c r="G19" s="260" t="str">
        <f t="shared" si="0"/>
        <v>ร้าน ศิริชัยพันธ์ไม้</v>
      </c>
      <c r="H19" s="215" t="s">
        <v>764</v>
      </c>
      <c r="I19" s="263" t="s">
        <v>800</v>
      </c>
    </row>
    <row r="20" spans="1:9" s="31" customFormat="1" ht="47.25">
      <c r="A20" s="258">
        <v>14</v>
      </c>
      <c r="B20" s="219" t="s">
        <v>762</v>
      </c>
      <c r="C20" s="217">
        <v>34588</v>
      </c>
      <c r="D20" s="217">
        <v>34588</v>
      </c>
      <c r="E20" s="215" t="s">
        <v>75</v>
      </c>
      <c r="F20" s="260" t="s">
        <v>763</v>
      </c>
      <c r="G20" s="260" t="str">
        <f t="shared" si="0"/>
        <v>ร้าน เพชรวัน</v>
      </c>
      <c r="H20" s="215" t="s">
        <v>764</v>
      </c>
      <c r="I20" s="263" t="s">
        <v>801</v>
      </c>
    </row>
    <row r="21" spans="1:9" s="31" customFormat="1" ht="63">
      <c r="A21" s="258">
        <v>15</v>
      </c>
      <c r="B21" s="219" t="s">
        <v>777</v>
      </c>
      <c r="C21" s="217">
        <v>13835.2</v>
      </c>
      <c r="D21" s="217">
        <v>13835.2</v>
      </c>
      <c r="E21" s="215" t="s">
        <v>75</v>
      </c>
      <c r="F21" s="260" t="s">
        <v>763</v>
      </c>
      <c r="G21" s="260" t="str">
        <f t="shared" si="0"/>
        <v>ร้าน เพชรวัน</v>
      </c>
      <c r="H21" s="215" t="s">
        <v>764</v>
      </c>
      <c r="I21" s="263" t="s">
        <v>802</v>
      </c>
    </row>
    <row r="22" spans="1:9" s="31" customFormat="1" ht="47.25">
      <c r="A22" s="258">
        <v>16</v>
      </c>
      <c r="B22" s="219" t="s">
        <v>778</v>
      </c>
      <c r="C22" s="217">
        <v>16200</v>
      </c>
      <c r="D22" s="217">
        <v>16200</v>
      </c>
      <c r="E22" s="215" t="s">
        <v>75</v>
      </c>
      <c r="F22" s="260" t="s">
        <v>763</v>
      </c>
      <c r="G22" s="260" t="str">
        <f t="shared" si="0"/>
        <v>ร้าน เพชรวัน</v>
      </c>
      <c r="H22" s="215" t="s">
        <v>764</v>
      </c>
      <c r="I22" s="263" t="s">
        <v>803</v>
      </c>
    </row>
    <row r="23" spans="1:9" s="31" customFormat="1" ht="47.25">
      <c r="A23" s="258">
        <v>17</v>
      </c>
      <c r="B23" s="219" t="s">
        <v>779</v>
      </c>
      <c r="C23" s="217">
        <v>9500</v>
      </c>
      <c r="D23" s="217">
        <v>9500</v>
      </c>
      <c r="E23" s="215" t="s">
        <v>75</v>
      </c>
      <c r="F23" s="260" t="s">
        <v>780</v>
      </c>
      <c r="G23" s="260" t="str">
        <f t="shared" si="0"/>
        <v>ร้าน พิรัชย์พาณิชย์</v>
      </c>
      <c r="H23" s="215" t="s">
        <v>764</v>
      </c>
      <c r="I23" s="263" t="s">
        <v>804</v>
      </c>
    </row>
    <row r="24" spans="1:9" s="31" customFormat="1" ht="47.25">
      <c r="A24" s="258">
        <v>18</v>
      </c>
      <c r="B24" s="219" t="s">
        <v>781</v>
      </c>
      <c r="C24" s="217">
        <v>2900</v>
      </c>
      <c r="D24" s="217">
        <v>2900</v>
      </c>
      <c r="E24" s="215" t="s">
        <v>75</v>
      </c>
      <c r="F24" s="260" t="s">
        <v>780</v>
      </c>
      <c r="G24" s="260" t="str">
        <f t="shared" si="0"/>
        <v>ร้าน พิรัชย์พาณิชย์</v>
      </c>
      <c r="H24" s="215" t="s">
        <v>764</v>
      </c>
      <c r="I24" s="263" t="s">
        <v>805</v>
      </c>
    </row>
    <row r="25" spans="1:9" s="31" customFormat="1" ht="47.25">
      <c r="A25" s="258">
        <v>19</v>
      </c>
      <c r="B25" s="219" t="s">
        <v>782</v>
      </c>
      <c r="C25" s="217">
        <v>4000</v>
      </c>
      <c r="D25" s="217">
        <v>4000</v>
      </c>
      <c r="E25" s="215" t="s">
        <v>75</v>
      </c>
      <c r="F25" s="260" t="s">
        <v>780</v>
      </c>
      <c r="G25" s="260" t="str">
        <f t="shared" si="0"/>
        <v>ร้าน พิรัชย์พาณิชย์</v>
      </c>
      <c r="H25" s="215" t="s">
        <v>764</v>
      </c>
      <c r="I25" s="263" t="s">
        <v>806</v>
      </c>
    </row>
    <row r="26" spans="1:9" s="27" customFormat="1" ht="47.25">
      <c r="A26" s="258">
        <v>20</v>
      </c>
      <c r="B26" s="219" t="s">
        <v>783</v>
      </c>
      <c r="C26" s="217">
        <v>10000</v>
      </c>
      <c r="D26" s="217">
        <v>10000</v>
      </c>
      <c r="E26" s="215" t="s">
        <v>75</v>
      </c>
      <c r="F26" s="260" t="s">
        <v>784</v>
      </c>
      <c r="G26" s="260" t="str">
        <f t="shared" si="0"/>
        <v>ร้าน  มารวย ปริ้น</v>
      </c>
      <c r="H26" s="215" t="s">
        <v>764</v>
      </c>
      <c r="I26" s="263" t="s">
        <v>807</v>
      </c>
    </row>
    <row r="27" spans="1:9" s="27" customFormat="1" ht="47.25">
      <c r="A27" s="258">
        <v>21</v>
      </c>
      <c r="B27" s="220" t="s">
        <v>785</v>
      </c>
      <c r="C27" s="259">
        <v>16350</v>
      </c>
      <c r="D27" s="259">
        <v>16350</v>
      </c>
      <c r="E27" s="262" t="s">
        <v>75</v>
      </c>
      <c r="F27" s="261" t="s">
        <v>766</v>
      </c>
      <c r="G27" s="261" t="str">
        <f t="shared" si="0"/>
        <v>ร้าน อุทัยพันธ์ไม้</v>
      </c>
      <c r="H27" s="262" t="s">
        <v>764</v>
      </c>
      <c r="I27" s="264" t="s">
        <v>808</v>
      </c>
    </row>
    <row r="28" spans="1:9" s="27" customFormat="1" ht="47.25">
      <c r="A28" s="258">
        <v>22</v>
      </c>
      <c r="B28" s="219" t="s">
        <v>786</v>
      </c>
      <c r="C28" s="217">
        <v>22872</v>
      </c>
      <c r="D28" s="217">
        <v>22872</v>
      </c>
      <c r="E28" s="215" t="s">
        <v>75</v>
      </c>
      <c r="F28" s="260" t="s">
        <v>787</v>
      </c>
      <c r="G28" s="260" t="str">
        <f t="shared" si="0"/>
        <v>ห้างหุ้นส่วนจำกัด บัวชมพู เทรดดิ้ง</v>
      </c>
      <c r="H28" s="215" t="s">
        <v>764</v>
      </c>
      <c r="I28" s="263" t="s">
        <v>809</v>
      </c>
    </row>
    <row r="29" spans="1:9" s="27" customFormat="1" ht="15.75">
      <c r="A29" s="154"/>
      <c r="B29" s="155"/>
      <c r="C29" s="44">
        <f>SUM(C7:C28)</f>
        <v>409687.60000000003</v>
      </c>
      <c r="D29" s="48"/>
      <c r="E29" s="154"/>
      <c r="F29" s="269"/>
      <c r="G29" s="269"/>
      <c r="H29" s="154"/>
      <c r="I29" s="270"/>
    </row>
    <row r="30" spans="1:9" s="27" customFormat="1" ht="15.75">
      <c r="A30" s="42"/>
      <c r="B30" s="29" t="s">
        <v>59</v>
      </c>
      <c r="C30" s="65"/>
      <c r="D30" s="65"/>
      <c r="E30" s="42"/>
      <c r="F30" s="28"/>
      <c r="G30" s="28"/>
      <c r="H30" s="42"/>
      <c r="I30" s="30"/>
    </row>
    <row r="31" spans="1:9" s="27" customFormat="1" ht="47.25">
      <c r="A31" s="265">
        <v>1</v>
      </c>
      <c r="B31" s="220" t="s">
        <v>810</v>
      </c>
      <c r="C31" s="268">
        <v>13720</v>
      </c>
      <c r="D31" s="268">
        <v>13720</v>
      </c>
      <c r="E31" s="266" t="s">
        <v>75</v>
      </c>
      <c r="F31" s="261" t="s">
        <v>811</v>
      </c>
      <c r="G31" s="261" t="str">
        <f t="shared" ref="G31:G62" si="1">+F31</f>
        <v>นายสมหมาย ทาระขจัด</v>
      </c>
      <c r="H31" s="262" t="s">
        <v>764</v>
      </c>
      <c r="I31" s="263" t="s">
        <v>906</v>
      </c>
    </row>
    <row r="32" spans="1:9" s="27" customFormat="1" ht="47.25">
      <c r="A32" s="265">
        <v>2</v>
      </c>
      <c r="B32" s="219" t="s">
        <v>810</v>
      </c>
      <c r="C32" s="217">
        <v>82500</v>
      </c>
      <c r="D32" s="217">
        <v>82500</v>
      </c>
      <c r="E32" s="266" t="s">
        <v>75</v>
      </c>
      <c r="F32" s="260" t="s">
        <v>812</v>
      </c>
      <c r="G32" s="260" t="str">
        <f t="shared" si="1"/>
        <v>นางประกาย มหาวงค์</v>
      </c>
      <c r="H32" s="262" t="s">
        <v>764</v>
      </c>
      <c r="I32" s="263" t="s">
        <v>907</v>
      </c>
    </row>
    <row r="33" spans="1:9" s="27" customFormat="1" ht="47.25">
      <c r="A33" s="265">
        <v>3</v>
      </c>
      <c r="B33" s="219" t="s">
        <v>810</v>
      </c>
      <c r="C33" s="67">
        <v>27500</v>
      </c>
      <c r="D33" s="67">
        <v>27500</v>
      </c>
      <c r="E33" s="266" t="s">
        <v>75</v>
      </c>
      <c r="F33" s="260" t="s">
        <v>813</v>
      </c>
      <c r="G33" s="260" t="str">
        <f t="shared" si="1"/>
        <v>นายทองปาน มหาวงค์</v>
      </c>
      <c r="H33" s="262" t="s">
        <v>764</v>
      </c>
      <c r="I33" s="263" t="s">
        <v>908</v>
      </c>
    </row>
    <row r="34" spans="1:9" s="27" customFormat="1" ht="47.25">
      <c r="A34" s="265">
        <v>4</v>
      </c>
      <c r="B34" s="219" t="s">
        <v>814</v>
      </c>
      <c r="C34" s="67">
        <v>16000</v>
      </c>
      <c r="D34" s="67">
        <v>16000</v>
      </c>
      <c r="E34" s="266" t="s">
        <v>75</v>
      </c>
      <c r="F34" s="260" t="s">
        <v>815</v>
      </c>
      <c r="G34" s="260" t="str">
        <f t="shared" si="1"/>
        <v>นายไพโรจน์ ภูเกษม</v>
      </c>
      <c r="H34" s="262" t="s">
        <v>764</v>
      </c>
      <c r="I34" s="263" t="s">
        <v>909</v>
      </c>
    </row>
    <row r="35" spans="1:9" s="27" customFormat="1" ht="47.25">
      <c r="A35" s="265">
        <v>5</v>
      </c>
      <c r="B35" s="219" t="s">
        <v>816</v>
      </c>
      <c r="C35" s="67">
        <v>5250</v>
      </c>
      <c r="D35" s="67">
        <v>5250</v>
      </c>
      <c r="E35" s="266" t="s">
        <v>75</v>
      </c>
      <c r="F35" s="260" t="s">
        <v>763</v>
      </c>
      <c r="G35" s="260" t="str">
        <f t="shared" si="1"/>
        <v>ร้าน เพชรวัน</v>
      </c>
      <c r="H35" s="262" t="s">
        <v>764</v>
      </c>
      <c r="I35" s="263" t="s">
        <v>910</v>
      </c>
    </row>
    <row r="36" spans="1:9" s="27" customFormat="1" ht="47.25">
      <c r="A36" s="265">
        <v>6</v>
      </c>
      <c r="B36" s="219" t="s">
        <v>817</v>
      </c>
      <c r="C36" s="67">
        <v>5250</v>
      </c>
      <c r="D36" s="67">
        <v>5250</v>
      </c>
      <c r="E36" s="266" t="s">
        <v>75</v>
      </c>
      <c r="F36" s="260" t="s">
        <v>763</v>
      </c>
      <c r="G36" s="260" t="str">
        <f t="shared" si="1"/>
        <v>ร้าน เพชรวัน</v>
      </c>
      <c r="H36" s="262" t="s">
        <v>764</v>
      </c>
      <c r="I36" s="263" t="s">
        <v>911</v>
      </c>
    </row>
    <row r="37" spans="1:9" s="27" customFormat="1" ht="47.25">
      <c r="A37" s="265">
        <v>7</v>
      </c>
      <c r="B37" s="219" t="s">
        <v>818</v>
      </c>
      <c r="C37" s="67">
        <v>22400</v>
      </c>
      <c r="D37" s="67">
        <v>22400</v>
      </c>
      <c r="E37" s="266" t="s">
        <v>75</v>
      </c>
      <c r="F37" s="260" t="s">
        <v>819</v>
      </c>
      <c r="G37" s="260" t="str">
        <f t="shared" si="1"/>
        <v>นางทรงวาท อุตรวิเศษ</v>
      </c>
      <c r="H37" s="262" t="s">
        <v>764</v>
      </c>
      <c r="I37" s="263" t="s">
        <v>912</v>
      </c>
    </row>
    <row r="38" spans="1:9" s="27" customFormat="1" ht="47.25">
      <c r="A38" s="265">
        <v>8</v>
      </c>
      <c r="B38" s="219" t="s">
        <v>818</v>
      </c>
      <c r="C38" s="67">
        <v>67200</v>
      </c>
      <c r="D38" s="67">
        <v>67200</v>
      </c>
      <c r="E38" s="266" t="s">
        <v>75</v>
      </c>
      <c r="F38" s="260" t="s">
        <v>820</v>
      </c>
      <c r="G38" s="260" t="str">
        <f t="shared" si="1"/>
        <v>นางสาว ทองดี พงษ์จันโอ</v>
      </c>
      <c r="H38" s="262" t="s">
        <v>764</v>
      </c>
      <c r="I38" s="263" t="s">
        <v>913</v>
      </c>
    </row>
    <row r="39" spans="1:9" s="27" customFormat="1" ht="47.25">
      <c r="A39" s="265">
        <v>9</v>
      </c>
      <c r="B39" s="220" t="s">
        <v>818</v>
      </c>
      <c r="C39" s="67">
        <v>11200</v>
      </c>
      <c r="D39" s="67">
        <v>11200</v>
      </c>
      <c r="E39" s="266" t="s">
        <v>75</v>
      </c>
      <c r="F39" s="260" t="s">
        <v>819</v>
      </c>
      <c r="G39" s="260" t="str">
        <f t="shared" si="1"/>
        <v>นางทรงวาท อุตรวิเศษ</v>
      </c>
      <c r="H39" s="262" t="s">
        <v>764</v>
      </c>
      <c r="I39" s="263" t="s">
        <v>914</v>
      </c>
    </row>
    <row r="40" spans="1:9" s="27" customFormat="1" ht="47.25">
      <c r="A40" s="265">
        <v>10</v>
      </c>
      <c r="B40" s="219" t="s">
        <v>821</v>
      </c>
      <c r="C40" s="67">
        <v>44800</v>
      </c>
      <c r="D40" s="67">
        <v>44800</v>
      </c>
      <c r="E40" s="266" t="s">
        <v>75</v>
      </c>
      <c r="F40" s="260" t="s">
        <v>822</v>
      </c>
      <c r="G40" s="260" t="str">
        <f t="shared" si="1"/>
        <v>ห้างหุ้นส่วนจำกัด ณ.อานันโท</v>
      </c>
      <c r="H40" s="262" t="s">
        <v>764</v>
      </c>
      <c r="I40" s="263" t="s">
        <v>915</v>
      </c>
    </row>
    <row r="41" spans="1:9" s="27" customFormat="1" ht="47.25">
      <c r="A41" s="265">
        <v>11</v>
      </c>
      <c r="B41" s="219" t="s">
        <v>823</v>
      </c>
      <c r="C41" s="67">
        <v>20000</v>
      </c>
      <c r="D41" s="67">
        <v>20000</v>
      </c>
      <c r="E41" s="266" t="s">
        <v>75</v>
      </c>
      <c r="F41" s="260" t="s">
        <v>824</v>
      </c>
      <c r="G41" s="260" t="str">
        <f t="shared" si="1"/>
        <v>ร้าน ชัยทำป้าย</v>
      </c>
      <c r="H41" s="262" t="s">
        <v>764</v>
      </c>
      <c r="I41" s="263" t="s">
        <v>916</v>
      </c>
    </row>
    <row r="42" spans="1:9" s="27" customFormat="1" ht="47.25">
      <c r="A42" s="265">
        <v>12</v>
      </c>
      <c r="B42" s="219" t="s">
        <v>825</v>
      </c>
      <c r="C42" s="67">
        <v>123364.8</v>
      </c>
      <c r="D42" s="67">
        <v>123364.8</v>
      </c>
      <c r="E42" s="266" t="s">
        <v>75</v>
      </c>
      <c r="F42" s="260" t="s">
        <v>826</v>
      </c>
      <c r="G42" s="260" t="str">
        <f t="shared" si="1"/>
        <v>นายสุคนธวา คูณธาการ</v>
      </c>
      <c r="H42" s="262" t="s">
        <v>764</v>
      </c>
      <c r="I42" s="263" t="s">
        <v>917</v>
      </c>
    </row>
    <row r="43" spans="1:9" s="27" customFormat="1" ht="47.25">
      <c r="A43" s="265">
        <v>13</v>
      </c>
      <c r="B43" s="219" t="s">
        <v>827</v>
      </c>
      <c r="C43" s="67">
        <v>307512</v>
      </c>
      <c r="D43" s="67">
        <v>307512</v>
      </c>
      <c r="E43" s="266" t="s">
        <v>75</v>
      </c>
      <c r="F43" s="260" t="s">
        <v>826</v>
      </c>
      <c r="G43" s="260" t="str">
        <f t="shared" si="1"/>
        <v>นายสุคนธวา คูณธาการ</v>
      </c>
      <c r="H43" s="262" t="s">
        <v>764</v>
      </c>
      <c r="I43" s="263" t="s">
        <v>918</v>
      </c>
    </row>
    <row r="44" spans="1:9" s="27" customFormat="1" ht="47.25">
      <c r="A44" s="265">
        <v>14</v>
      </c>
      <c r="B44" s="219" t="s">
        <v>828</v>
      </c>
      <c r="C44" s="67">
        <v>225508.8</v>
      </c>
      <c r="D44" s="67">
        <v>225508.8</v>
      </c>
      <c r="E44" s="266" t="s">
        <v>75</v>
      </c>
      <c r="F44" s="260" t="s">
        <v>829</v>
      </c>
      <c r="G44" s="260" t="str">
        <f t="shared" si="1"/>
        <v>นายอ่อนจันทร์ สิงหาศรี</v>
      </c>
      <c r="H44" s="262" t="s">
        <v>764</v>
      </c>
      <c r="I44" s="263" t="s">
        <v>919</v>
      </c>
    </row>
    <row r="45" spans="1:9" s="27" customFormat="1" ht="47.25">
      <c r="A45" s="265">
        <v>15</v>
      </c>
      <c r="B45" s="220" t="s">
        <v>827</v>
      </c>
      <c r="C45" s="268">
        <v>205008</v>
      </c>
      <c r="D45" s="268">
        <v>205008</v>
      </c>
      <c r="E45" s="267" t="s">
        <v>75</v>
      </c>
      <c r="F45" s="261" t="s">
        <v>830</v>
      </c>
      <c r="G45" s="261" t="str">
        <f t="shared" si="1"/>
        <v>นายประคบ พิณทอง</v>
      </c>
      <c r="H45" s="262" t="s">
        <v>764</v>
      </c>
      <c r="I45" s="263" t="s">
        <v>920</v>
      </c>
    </row>
    <row r="46" spans="1:9" s="27" customFormat="1" ht="47.25">
      <c r="A46" s="265">
        <v>16</v>
      </c>
      <c r="B46" s="220" t="s">
        <v>827</v>
      </c>
      <c r="C46" s="268">
        <v>123364.8</v>
      </c>
      <c r="D46" s="268">
        <v>123364.8</v>
      </c>
      <c r="E46" s="267" t="s">
        <v>75</v>
      </c>
      <c r="F46" s="261" t="s">
        <v>831</v>
      </c>
      <c r="G46" s="261" t="str">
        <f t="shared" si="1"/>
        <v>นายไตรภพ พิณทอง</v>
      </c>
      <c r="H46" s="262" t="s">
        <v>764</v>
      </c>
      <c r="I46" s="263" t="s">
        <v>921</v>
      </c>
    </row>
    <row r="47" spans="1:9" s="21" customFormat="1" ht="47.25">
      <c r="A47" s="265">
        <v>17</v>
      </c>
      <c r="B47" s="220" t="s">
        <v>832</v>
      </c>
      <c r="C47" s="268">
        <v>123364.8</v>
      </c>
      <c r="D47" s="268">
        <v>123364.8</v>
      </c>
      <c r="E47" s="267" t="s">
        <v>75</v>
      </c>
      <c r="F47" s="261" t="s">
        <v>833</v>
      </c>
      <c r="G47" s="261" t="str">
        <f t="shared" si="1"/>
        <v>นางหม่อน สีหา</v>
      </c>
      <c r="H47" s="262" t="s">
        <v>764</v>
      </c>
      <c r="I47" s="263" t="s">
        <v>922</v>
      </c>
    </row>
    <row r="48" spans="1:9" s="21" customFormat="1" ht="47.25">
      <c r="A48" s="265">
        <v>18</v>
      </c>
      <c r="B48" s="220" t="s">
        <v>828</v>
      </c>
      <c r="C48" s="268">
        <v>123364.8</v>
      </c>
      <c r="D48" s="268">
        <v>123364.8</v>
      </c>
      <c r="E48" s="267" t="s">
        <v>75</v>
      </c>
      <c r="F48" s="261" t="s">
        <v>829</v>
      </c>
      <c r="G48" s="261" t="str">
        <f t="shared" si="1"/>
        <v>นายอ่อนจันทร์ สิงหาศรี</v>
      </c>
      <c r="H48" s="262" t="s">
        <v>764</v>
      </c>
      <c r="I48" s="263" t="s">
        <v>923</v>
      </c>
    </row>
    <row r="49" spans="1:9" s="21" customFormat="1" ht="47.25">
      <c r="A49" s="265">
        <v>19</v>
      </c>
      <c r="B49" s="220" t="s">
        <v>834</v>
      </c>
      <c r="C49" s="268">
        <v>63930</v>
      </c>
      <c r="D49" s="268">
        <v>63930</v>
      </c>
      <c r="E49" s="267" t="s">
        <v>75</v>
      </c>
      <c r="F49" s="261" t="s">
        <v>831</v>
      </c>
      <c r="G49" s="261" t="str">
        <f t="shared" si="1"/>
        <v>นายไตรภพ พิณทอง</v>
      </c>
      <c r="H49" s="262" t="s">
        <v>764</v>
      </c>
      <c r="I49" s="263" t="s">
        <v>924</v>
      </c>
    </row>
    <row r="50" spans="1:9" s="21" customFormat="1" ht="47.25">
      <c r="A50" s="265">
        <v>20</v>
      </c>
      <c r="B50" s="220" t="s">
        <v>834</v>
      </c>
      <c r="C50" s="268">
        <v>123364.8</v>
      </c>
      <c r="D50" s="268">
        <v>123364.8</v>
      </c>
      <c r="E50" s="267" t="s">
        <v>75</v>
      </c>
      <c r="F50" s="261" t="s">
        <v>831</v>
      </c>
      <c r="G50" s="261" t="str">
        <f t="shared" si="1"/>
        <v>นายไตรภพ พิณทอง</v>
      </c>
      <c r="H50" s="262" t="s">
        <v>764</v>
      </c>
      <c r="I50" s="263" t="s">
        <v>925</v>
      </c>
    </row>
    <row r="51" spans="1:9" s="21" customFormat="1" ht="47.25">
      <c r="A51" s="265">
        <v>21</v>
      </c>
      <c r="B51" s="220" t="s">
        <v>835</v>
      </c>
      <c r="C51" s="268">
        <v>63930</v>
      </c>
      <c r="D51" s="268">
        <v>63930</v>
      </c>
      <c r="E51" s="267" t="s">
        <v>75</v>
      </c>
      <c r="F51" s="261" t="s">
        <v>836</v>
      </c>
      <c r="G51" s="261" t="str">
        <f t="shared" si="1"/>
        <v>นายวิเชียร สุขมา</v>
      </c>
      <c r="H51" s="262" t="s">
        <v>764</v>
      </c>
      <c r="I51" s="263" t="s">
        <v>926</v>
      </c>
    </row>
    <row r="52" spans="1:9" s="21" customFormat="1" ht="47.25">
      <c r="A52" s="265">
        <v>22</v>
      </c>
      <c r="B52" s="220" t="s">
        <v>837</v>
      </c>
      <c r="C52" s="268">
        <v>122964.8</v>
      </c>
      <c r="D52" s="268">
        <v>122964.8</v>
      </c>
      <c r="E52" s="267" t="s">
        <v>75</v>
      </c>
      <c r="F52" s="261" t="s">
        <v>838</v>
      </c>
      <c r="G52" s="261" t="str">
        <f t="shared" si="1"/>
        <v>นายสุระชัย อุตรวิเศษ</v>
      </c>
      <c r="H52" s="262" t="s">
        <v>764</v>
      </c>
      <c r="I52" s="263" t="s">
        <v>927</v>
      </c>
    </row>
    <row r="53" spans="1:9" s="21" customFormat="1" ht="47.25">
      <c r="A53" s="265">
        <v>23</v>
      </c>
      <c r="B53" s="220" t="s">
        <v>839</v>
      </c>
      <c r="C53" s="268">
        <v>358064</v>
      </c>
      <c r="D53" s="268">
        <v>358064</v>
      </c>
      <c r="E53" s="267" t="s">
        <v>75</v>
      </c>
      <c r="F53" s="261" t="s">
        <v>840</v>
      </c>
      <c r="G53" s="261" t="str">
        <f t="shared" si="1"/>
        <v>นายสม บุญลา</v>
      </c>
      <c r="H53" s="262" t="s">
        <v>764</v>
      </c>
      <c r="I53" s="263" t="s">
        <v>928</v>
      </c>
    </row>
    <row r="54" spans="1:9" s="21" customFormat="1" ht="47.25">
      <c r="A54" s="265">
        <v>24</v>
      </c>
      <c r="B54" s="220" t="s">
        <v>841</v>
      </c>
      <c r="C54" s="268">
        <v>123264.8</v>
      </c>
      <c r="D54" s="268">
        <v>123264.8</v>
      </c>
      <c r="E54" s="267" t="s">
        <v>75</v>
      </c>
      <c r="F54" s="261" t="s">
        <v>840</v>
      </c>
      <c r="G54" s="261" t="str">
        <f t="shared" si="1"/>
        <v>นายสม บุญลา</v>
      </c>
      <c r="H54" s="262" t="s">
        <v>764</v>
      </c>
      <c r="I54" s="263" t="s">
        <v>929</v>
      </c>
    </row>
    <row r="55" spans="1:9" s="21" customFormat="1" ht="47.25">
      <c r="A55" s="265">
        <v>25</v>
      </c>
      <c r="B55" s="220" t="s">
        <v>839</v>
      </c>
      <c r="C55" s="268">
        <v>123264.8</v>
      </c>
      <c r="D55" s="268">
        <v>123264.8</v>
      </c>
      <c r="E55" s="267" t="s">
        <v>75</v>
      </c>
      <c r="F55" s="261" t="s">
        <v>840</v>
      </c>
      <c r="G55" s="261" t="str">
        <f t="shared" si="1"/>
        <v>นายสม บุญลา</v>
      </c>
      <c r="H55" s="262" t="s">
        <v>764</v>
      </c>
      <c r="I55" s="263" t="s">
        <v>930</v>
      </c>
    </row>
    <row r="56" spans="1:9" s="21" customFormat="1" ht="47.25">
      <c r="A56" s="265">
        <v>26</v>
      </c>
      <c r="B56" s="220" t="s">
        <v>837</v>
      </c>
      <c r="C56" s="268">
        <v>160200</v>
      </c>
      <c r="D56" s="268">
        <v>160200</v>
      </c>
      <c r="E56" s="267" t="s">
        <v>75</v>
      </c>
      <c r="F56" s="261" t="s">
        <v>838</v>
      </c>
      <c r="G56" s="261" t="str">
        <f t="shared" si="1"/>
        <v>นายสุระชัย อุตรวิเศษ</v>
      </c>
      <c r="H56" s="262" t="s">
        <v>764</v>
      </c>
      <c r="I56" s="263" t="s">
        <v>931</v>
      </c>
    </row>
    <row r="57" spans="1:9" s="21" customFormat="1" ht="47.25">
      <c r="A57" s="265">
        <v>27</v>
      </c>
      <c r="B57" s="220" t="s">
        <v>842</v>
      </c>
      <c r="C57" s="268">
        <v>307412</v>
      </c>
      <c r="D57" s="268">
        <v>307412</v>
      </c>
      <c r="E57" s="267" t="s">
        <v>75</v>
      </c>
      <c r="F57" s="261" t="s">
        <v>843</v>
      </c>
      <c r="G57" s="261" t="str">
        <f t="shared" si="1"/>
        <v>น.ส.บุญจันทร์ แสนโคตร</v>
      </c>
      <c r="H57" s="262" t="s">
        <v>764</v>
      </c>
      <c r="I57" s="263" t="s">
        <v>932</v>
      </c>
    </row>
    <row r="58" spans="1:9" s="21" customFormat="1" ht="47.25">
      <c r="A58" s="265">
        <v>28</v>
      </c>
      <c r="B58" s="220" t="s">
        <v>844</v>
      </c>
      <c r="C58" s="268">
        <v>160200</v>
      </c>
      <c r="D58" s="268">
        <v>160200</v>
      </c>
      <c r="E58" s="267" t="s">
        <v>75</v>
      </c>
      <c r="F58" s="261" t="s">
        <v>845</v>
      </c>
      <c r="G58" s="261" t="str">
        <f t="shared" si="1"/>
        <v>นายเจตน์ณรงค์ ไทยสะเทือน</v>
      </c>
      <c r="H58" s="262" t="s">
        <v>764</v>
      </c>
      <c r="I58" s="263" t="s">
        <v>933</v>
      </c>
    </row>
    <row r="59" spans="1:9" s="21" customFormat="1" ht="47.25">
      <c r="A59" s="265">
        <v>29</v>
      </c>
      <c r="B59" s="220" t="s">
        <v>846</v>
      </c>
      <c r="C59" s="268">
        <v>160200</v>
      </c>
      <c r="D59" s="268">
        <v>160200</v>
      </c>
      <c r="E59" s="267" t="s">
        <v>75</v>
      </c>
      <c r="F59" s="261" t="s">
        <v>847</v>
      </c>
      <c r="G59" s="261" t="str">
        <f t="shared" si="1"/>
        <v>น.ส.สศิประภา นวลแย้ม</v>
      </c>
      <c r="H59" s="262" t="s">
        <v>764</v>
      </c>
      <c r="I59" s="263" t="s">
        <v>934</v>
      </c>
    </row>
    <row r="60" spans="1:9" s="21" customFormat="1" ht="47.25">
      <c r="A60" s="265">
        <v>30</v>
      </c>
      <c r="B60" s="220" t="s">
        <v>842</v>
      </c>
      <c r="C60" s="268">
        <v>307412</v>
      </c>
      <c r="D60" s="268">
        <v>307412</v>
      </c>
      <c r="E60" s="267" t="s">
        <v>75</v>
      </c>
      <c r="F60" s="261" t="s">
        <v>819</v>
      </c>
      <c r="G60" s="261" t="str">
        <f t="shared" si="1"/>
        <v>นางทรงวาท อุตรวิเศษ</v>
      </c>
      <c r="H60" s="262" t="s">
        <v>764</v>
      </c>
      <c r="I60" s="263" t="s">
        <v>935</v>
      </c>
    </row>
    <row r="61" spans="1:9" s="21" customFormat="1" ht="47.25">
      <c r="A61" s="265">
        <v>31</v>
      </c>
      <c r="B61" s="220" t="s">
        <v>848</v>
      </c>
      <c r="C61" s="268">
        <v>160200</v>
      </c>
      <c r="D61" s="268">
        <v>160200</v>
      </c>
      <c r="E61" s="267" t="s">
        <v>75</v>
      </c>
      <c r="F61" s="261" t="s">
        <v>849</v>
      </c>
      <c r="G61" s="261" t="str">
        <f t="shared" si="1"/>
        <v>นายยุวนาถ ญาติเจริญ</v>
      </c>
      <c r="H61" s="262" t="s">
        <v>764</v>
      </c>
      <c r="I61" s="263" t="s">
        <v>936</v>
      </c>
    </row>
    <row r="62" spans="1:9" s="21" customFormat="1" ht="47.25">
      <c r="A62" s="265">
        <v>32</v>
      </c>
      <c r="B62" s="220" t="s">
        <v>850</v>
      </c>
      <c r="C62" s="268">
        <v>235299.20000000001</v>
      </c>
      <c r="D62" s="268">
        <v>235299.20000000001</v>
      </c>
      <c r="E62" s="267" t="s">
        <v>75</v>
      </c>
      <c r="F62" s="261" t="s">
        <v>851</v>
      </c>
      <c r="G62" s="261" t="str">
        <f t="shared" si="1"/>
        <v>นายพัฒนเทพ สายเนตร</v>
      </c>
      <c r="H62" s="262" t="s">
        <v>764</v>
      </c>
      <c r="I62" s="263" t="s">
        <v>937</v>
      </c>
    </row>
    <row r="63" spans="1:9" s="21" customFormat="1" ht="47.25">
      <c r="A63" s="265">
        <v>33</v>
      </c>
      <c r="B63" s="220" t="s">
        <v>850</v>
      </c>
      <c r="C63" s="268">
        <v>160200</v>
      </c>
      <c r="D63" s="268">
        <v>160200</v>
      </c>
      <c r="E63" s="267" t="s">
        <v>75</v>
      </c>
      <c r="F63" s="261" t="s">
        <v>852</v>
      </c>
      <c r="G63" s="261" t="str">
        <f t="shared" ref="G63:G94" si="2">+F63</f>
        <v>นายทรงพล เกาะคูณ</v>
      </c>
      <c r="H63" s="262" t="s">
        <v>764</v>
      </c>
      <c r="I63" s="263" t="s">
        <v>938</v>
      </c>
    </row>
    <row r="64" spans="1:9" s="21" customFormat="1" ht="47.25">
      <c r="A64" s="265">
        <v>34</v>
      </c>
      <c r="B64" s="220" t="s">
        <v>853</v>
      </c>
      <c r="C64" s="268">
        <v>52000</v>
      </c>
      <c r="D64" s="268">
        <v>52000</v>
      </c>
      <c r="E64" s="267" t="s">
        <v>75</v>
      </c>
      <c r="F64" s="261" t="s">
        <v>854</v>
      </c>
      <c r="G64" s="261" t="str">
        <f t="shared" si="2"/>
        <v>ร้าน สมพรชัยเสาปูนดงแคนใหญ่</v>
      </c>
      <c r="H64" s="262" t="s">
        <v>764</v>
      </c>
      <c r="I64" s="263" t="s">
        <v>939</v>
      </c>
    </row>
    <row r="65" spans="1:9" s="21" customFormat="1" ht="47.25">
      <c r="A65" s="265">
        <v>35</v>
      </c>
      <c r="B65" s="220" t="s">
        <v>855</v>
      </c>
      <c r="C65" s="268">
        <v>26000</v>
      </c>
      <c r="D65" s="268">
        <v>26000</v>
      </c>
      <c r="E65" s="267" t="s">
        <v>75</v>
      </c>
      <c r="F65" s="261" t="s">
        <v>856</v>
      </c>
      <c r="G65" s="261" t="str">
        <f t="shared" si="2"/>
        <v>ร้าน เค อาร์ต</v>
      </c>
      <c r="H65" s="262" t="s">
        <v>764</v>
      </c>
      <c r="I65" s="263" t="s">
        <v>940</v>
      </c>
    </row>
    <row r="66" spans="1:9" s="21" customFormat="1" ht="47.25">
      <c r="A66" s="265">
        <v>36</v>
      </c>
      <c r="B66" s="220" t="s">
        <v>857</v>
      </c>
      <c r="C66" s="268">
        <v>161700</v>
      </c>
      <c r="D66" s="268">
        <v>161700</v>
      </c>
      <c r="E66" s="267" t="s">
        <v>75</v>
      </c>
      <c r="F66" s="261" t="s">
        <v>858</v>
      </c>
      <c r="G66" s="261" t="str">
        <f t="shared" si="2"/>
        <v>นายพงศ์สิริ ชีวาพรมีคุณ</v>
      </c>
      <c r="H66" s="262" t="s">
        <v>764</v>
      </c>
      <c r="I66" s="263" t="s">
        <v>941</v>
      </c>
    </row>
    <row r="67" spans="1:9" s="21" customFormat="1" ht="78.75">
      <c r="A67" s="265">
        <v>37</v>
      </c>
      <c r="B67" s="220" t="s">
        <v>859</v>
      </c>
      <c r="C67" s="268">
        <v>54800</v>
      </c>
      <c r="D67" s="268">
        <v>54800</v>
      </c>
      <c r="E67" s="267" t="s">
        <v>75</v>
      </c>
      <c r="F67" s="261" t="s">
        <v>860</v>
      </c>
      <c r="G67" s="261" t="str">
        <f t="shared" si="2"/>
        <v>นางลักษณ์ พงษ์วัน</v>
      </c>
      <c r="H67" s="262" t="s">
        <v>764</v>
      </c>
      <c r="I67" s="263" t="s">
        <v>942</v>
      </c>
    </row>
    <row r="68" spans="1:9" s="21" customFormat="1" ht="63">
      <c r="A68" s="265">
        <v>38</v>
      </c>
      <c r="B68" s="220" t="s">
        <v>861</v>
      </c>
      <c r="C68" s="268">
        <v>3927800</v>
      </c>
      <c r="D68" s="268">
        <v>3927800</v>
      </c>
      <c r="E68" s="267" t="s">
        <v>862</v>
      </c>
      <c r="F68" s="261" t="s">
        <v>863</v>
      </c>
      <c r="G68" s="261" t="str">
        <f t="shared" si="2"/>
        <v>ห้างหุ้นส่วนจำกัด วรนิษฐา การโยธา</v>
      </c>
      <c r="H68" s="262" t="s">
        <v>764</v>
      </c>
      <c r="I68" s="263" t="s">
        <v>943</v>
      </c>
    </row>
    <row r="69" spans="1:9" s="21" customFormat="1" ht="47.25">
      <c r="A69" s="265">
        <v>39</v>
      </c>
      <c r="B69" s="220" t="s">
        <v>864</v>
      </c>
      <c r="C69" s="268">
        <v>8890</v>
      </c>
      <c r="D69" s="268">
        <v>8890</v>
      </c>
      <c r="E69" s="267" t="s">
        <v>75</v>
      </c>
      <c r="F69" s="261" t="s">
        <v>865</v>
      </c>
      <c r="G69" s="261" t="str">
        <f t="shared" si="2"/>
        <v>ร้าน ศรีอรุณยางยนต์</v>
      </c>
      <c r="H69" s="262" t="s">
        <v>764</v>
      </c>
      <c r="I69" s="263" t="s">
        <v>944</v>
      </c>
    </row>
    <row r="70" spans="1:9" s="21" customFormat="1" ht="47.25">
      <c r="A70" s="265">
        <v>40</v>
      </c>
      <c r="B70" s="220" t="s">
        <v>866</v>
      </c>
      <c r="C70" s="268">
        <v>52500</v>
      </c>
      <c r="D70" s="268">
        <v>52500</v>
      </c>
      <c r="E70" s="267" t="s">
        <v>75</v>
      </c>
      <c r="F70" s="261" t="s">
        <v>867</v>
      </c>
      <c r="G70" s="261" t="str">
        <f t="shared" si="2"/>
        <v>นายบุญเรือง ลาจ้อย</v>
      </c>
      <c r="H70" s="262" t="s">
        <v>764</v>
      </c>
      <c r="I70" s="263" t="s">
        <v>945</v>
      </c>
    </row>
    <row r="71" spans="1:9" s="21" customFormat="1" ht="47.25">
      <c r="A71" s="265">
        <v>41</v>
      </c>
      <c r="B71" s="220" t="s">
        <v>866</v>
      </c>
      <c r="C71" s="268">
        <v>52500</v>
      </c>
      <c r="D71" s="268">
        <v>52500</v>
      </c>
      <c r="E71" s="267" t="s">
        <v>75</v>
      </c>
      <c r="F71" s="261" t="s">
        <v>868</v>
      </c>
      <c r="G71" s="261" t="str">
        <f t="shared" si="2"/>
        <v>นายสิทธิศักดิ์ เจาะจง</v>
      </c>
      <c r="H71" s="262" t="s">
        <v>764</v>
      </c>
      <c r="I71" s="263" t="s">
        <v>946</v>
      </c>
    </row>
    <row r="72" spans="1:9" s="21" customFormat="1" ht="63">
      <c r="A72" s="265">
        <v>42</v>
      </c>
      <c r="B72" s="220" t="s">
        <v>869</v>
      </c>
      <c r="C72" s="268">
        <v>41040</v>
      </c>
      <c r="D72" s="268">
        <v>41040</v>
      </c>
      <c r="E72" s="267" t="s">
        <v>75</v>
      </c>
      <c r="F72" s="261" t="s">
        <v>870</v>
      </c>
      <c r="G72" s="261" t="str">
        <f t="shared" si="2"/>
        <v>นายอาคม พิณทอง</v>
      </c>
      <c r="H72" s="262" t="s">
        <v>764</v>
      </c>
      <c r="I72" s="263" t="s">
        <v>947</v>
      </c>
    </row>
    <row r="73" spans="1:9" s="21" customFormat="1" ht="63">
      <c r="A73" s="265">
        <v>43</v>
      </c>
      <c r="B73" s="220" t="s">
        <v>869</v>
      </c>
      <c r="C73" s="268">
        <v>179400</v>
      </c>
      <c r="D73" s="268">
        <v>179400</v>
      </c>
      <c r="E73" s="267" t="s">
        <v>75</v>
      </c>
      <c r="F73" s="261" t="s">
        <v>871</v>
      </c>
      <c r="G73" s="261" t="str">
        <f t="shared" si="2"/>
        <v>นายสำราญ สันทัด</v>
      </c>
      <c r="H73" s="262" t="s">
        <v>764</v>
      </c>
      <c r="I73" s="263" t="s">
        <v>948</v>
      </c>
    </row>
    <row r="74" spans="1:9" s="21" customFormat="1" ht="63">
      <c r="A74" s="265">
        <v>44</v>
      </c>
      <c r="B74" s="219" t="s">
        <v>872</v>
      </c>
      <c r="C74" s="67">
        <v>41040</v>
      </c>
      <c r="D74" s="67">
        <v>41040</v>
      </c>
      <c r="E74" s="266" t="s">
        <v>75</v>
      </c>
      <c r="F74" s="260" t="s">
        <v>873</v>
      </c>
      <c r="G74" s="260" t="str">
        <f t="shared" si="2"/>
        <v>นาง สำราญ พงษ์กิ่ง</v>
      </c>
      <c r="H74" s="262" t="s">
        <v>764</v>
      </c>
      <c r="I74" s="263" t="s">
        <v>949</v>
      </c>
    </row>
    <row r="75" spans="1:9" s="21" customFormat="1" ht="63">
      <c r="A75" s="265">
        <v>45</v>
      </c>
      <c r="B75" s="219" t="s">
        <v>872</v>
      </c>
      <c r="C75" s="67">
        <v>266480</v>
      </c>
      <c r="D75" s="67">
        <v>266480</v>
      </c>
      <c r="E75" s="266" t="s">
        <v>75</v>
      </c>
      <c r="F75" s="260" t="s">
        <v>874</v>
      </c>
      <c r="G75" s="260" t="str">
        <f t="shared" si="2"/>
        <v>นายเจียม จำปา</v>
      </c>
      <c r="H75" s="262" t="s">
        <v>764</v>
      </c>
      <c r="I75" s="263" t="s">
        <v>950</v>
      </c>
    </row>
    <row r="76" spans="1:9" s="21" customFormat="1" ht="63">
      <c r="A76" s="265">
        <v>46</v>
      </c>
      <c r="B76" s="219" t="s">
        <v>875</v>
      </c>
      <c r="C76" s="67">
        <v>41040</v>
      </c>
      <c r="D76" s="67">
        <v>41040</v>
      </c>
      <c r="E76" s="266" t="s">
        <v>75</v>
      </c>
      <c r="F76" s="260" t="s">
        <v>876</v>
      </c>
      <c r="G76" s="260" t="str">
        <f t="shared" si="2"/>
        <v>นางสาวกิตติยา ชินราช</v>
      </c>
      <c r="H76" s="262" t="s">
        <v>764</v>
      </c>
      <c r="I76" s="263" t="s">
        <v>951</v>
      </c>
    </row>
    <row r="77" spans="1:9" s="21" customFormat="1" ht="63">
      <c r="A77" s="265">
        <v>47</v>
      </c>
      <c r="B77" s="219" t="s">
        <v>875</v>
      </c>
      <c r="C77" s="67">
        <v>222960</v>
      </c>
      <c r="D77" s="67">
        <v>222960</v>
      </c>
      <c r="E77" s="266" t="s">
        <v>75</v>
      </c>
      <c r="F77" s="260" t="s">
        <v>877</v>
      </c>
      <c r="G77" s="260" t="str">
        <f t="shared" si="2"/>
        <v>นางสาวธัญญารัตน์ แสงศรี</v>
      </c>
      <c r="H77" s="262" t="s">
        <v>764</v>
      </c>
      <c r="I77" s="263" t="s">
        <v>952</v>
      </c>
    </row>
    <row r="78" spans="1:9" s="21" customFormat="1" ht="63">
      <c r="A78" s="265">
        <v>48</v>
      </c>
      <c r="B78" s="219" t="s">
        <v>878</v>
      </c>
      <c r="C78" s="67">
        <v>5260</v>
      </c>
      <c r="D78" s="67">
        <v>5260</v>
      </c>
      <c r="E78" s="266" t="s">
        <v>75</v>
      </c>
      <c r="F78" s="260" t="s">
        <v>879</v>
      </c>
      <c r="G78" s="260" t="str">
        <f t="shared" si="2"/>
        <v>นายจำลอง ทองคู่</v>
      </c>
      <c r="H78" s="262" t="s">
        <v>764</v>
      </c>
      <c r="I78" s="263" t="s">
        <v>953</v>
      </c>
    </row>
    <row r="79" spans="1:9" s="21" customFormat="1" ht="63">
      <c r="A79" s="265">
        <v>49</v>
      </c>
      <c r="B79" s="219" t="s">
        <v>878</v>
      </c>
      <c r="C79" s="67">
        <v>73000</v>
      </c>
      <c r="D79" s="67">
        <v>73000</v>
      </c>
      <c r="E79" s="266" t="s">
        <v>75</v>
      </c>
      <c r="F79" s="260" t="s">
        <v>879</v>
      </c>
      <c r="G79" s="260" t="str">
        <f t="shared" si="2"/>
        <v>นายจำลอง ทองคู่</v>
      </c>
      <c r="H79" s="262" t="s">
        <v>764</v>
      </c>
      <c r="I79" s="263" t="s">
        <v>954</v>
      </c>
    </row>
    <row r="80" spans="1:9" s="21" customFormat="1" ht="63">
      <c r="A80" s="265">
        <v>50</v>
      </c>
      <c r="B80" s="219" t="s">
        <v>880</v>
      </c>
      <c r="C80" s="67">
        <v>9360</v>
      </c>
      <c r="D80" s="67">
        <v>9360</v>
      </c>
      <c r="E80" s="266" t="s">
        <v>75</v>
      </c>
      <c r="F80" s="260" t="s">
        <v>881</v>
      </c>
      <c r="G80" s="260" t="str">
        <f t="shared" si="2"/>
        <v>นายรำยวน เชาวะรัตน์</v>
      </c>
      <c r="H80" s="262" t="s">
        <v>764</v>
      </c>
      <c r="I80" s="263" t="s">
        <v>955</v>
      </c>
    </row>
    <row r="81" spans="1:9" s="21" customFormat="1" ht="63">
      <c r="A81" s="265">
        <v>51</v>
      </c>
      <c r="B81" s="219" t="s">
        <v>880</v>
      </c>
      <c r="C81" s="67">
        <v>109000</v>
      </c>
      <c r="D81" s="67">
        <v>109000</v>
      </c>
      <c r="E81" s="266" t="s">
        <v>75</v>
      </c>
      <c r="F81" s="260" t="s">
        <v>881</v>
      </c>
      <c r="G81" s="260" t="str">
        <f t="shared" si="2"/>
        <v>นายรำยวน เชาวะรัตน์</v>
      </c>
      <c r="H81" s="262" t="s">
        <v>764</v>
      </c>
      <c r="I81" s="263" t="s">
        <v>956</v>
      </c>
    </row>
    <row r="82" spans="1:9" s="21" customFormat="1" ht="63">
      <c r="A82" s="265">
        <v>52</v>
      </c>
      <c r="B82" s="219" t="s">
        <v>882</v>
      </c>
      <c r="C82" s="67">
        <v>49260</v>
      </c>
      <c r="D82" s="67">
        <v>49260</v>
      </c>
      <c r="E82" s="266" t="s">
        <v>75</v>
      </c>
      <c r="F82" s="260" t="s">
        <v>871</v>
      </c>
      <c r="G82" s="260" t="str">
        <f t="shared" si="2"/>
        <v>นายสำราญ สันทัด</v>
      </c>
      <c r="H82" s="262" t="s">
        <v>764</v>
      </c>
      <c r="I82" s="263" t="s">
        <v>957</v>
      </c>
    </row>
    <row r="83" spans="1:9" s="21" customFormat="1" ht="63">
      <c r="A83" s="265">
        <v>53</v>
      </c>
      <c r="B83" s="219" t="s">
        <v>883</v>
      </c>
      <c r="C83" s="67">
        <v>20520</v>
      </c>
      <c r="D83" s="67">
        <v>20520</v>
      </c>
      <c r="E83" s="266" t="s">
        <v>75</v>
      </c>
      <c r="F83" s="260" t="s">
        <v>870</v>
      </c>
      <c r="G83" s="260" t="str">
        <f t="shared" si="2"/>
        <v>นายอาคม พิณทอง</v>
      </c>
      <c r="H83" s="262" t="s">
        <v>764</v>
      </c>
      <c r="I83" s="263" t="s">
        <v>958</v>
      </c>
    </row>
    <row r="84" spans="1:9" s="21" customFormat="1" ht="63">
      <c r="A84" s="265">
        <v>54</v>
      </c>
      <c r="B84" s="219" t="s">
        <v>882</v>
      </c>
      <c r="C84" s="67">
        <v>89700</v>
      </c>
      <c r="D84" s="67">
        <v>89700</v>
      </c>
      <c r="E84" s="266" t="s">
        <v>75</v>
      </c>
      <c r="F84" s="260" t="s">
        <v>871</v>
      </c>
      <c r="G84" s="260" t="str">
        <f t="shared" si="2"/>
        <v>นายสำราญ สันทัด</v>
      </c>
      <c r="H84" s="262" t="s">
        <v>764</v>
      </c>
      <c r="I84" s="263" t="s">
        <v>959</v>
      </c>
    </row>
    <row r="85" spans="1:9" s="21" customFormat="1" ht="63">
      <c r="A85" s="265">
        <v>55</v>
      </c>
      <c r="B85" s="219" t="s">
        <v>884</v>
      </c>
      <c r="C85" s="67">
        <v>133240</v>
      </c>
      <c r="D85" s="67">
        <v>133240</v>
      </c>
      <c r="E85" s="266" t="s">
        <v>75</v>
      </c>
      <c r="F85" s="260" t="s">
        <v>874</v>
      </c>
      <c r="G85" s="260" t="str">
        <f t="shared" si="2"/>
        <v>นายเจียม จำปา</v>
      </c>
      <c r="H85" s="262" t="s">
        <v>764</v>
      </c>
      <c r="I85" s="263" t="s">
        <v>960</v>
      </c>
    </row>
    <row r="86" spans="1:9" s="21" customFormat="1" ht="63">
      <c r="A86" s="265">
        <v>56</v>
      </c>
      <c r="B86" s="219" t="s">
        <v>884</v>
      </c>
      <c r="C86" s="67">
        <v>49260</v>
      </c>
      <c r="D86" s="67">
        <v>49260</v>
      </c>
      <c r="E86" s="266" t="s">
        <v>75</v>
      </c>
      <c r="F86" s="260" t="s">
        <v>873</v>
      </c>
      <c r="G86" s="260" t="str">
        <f t="shared" si="2"/>
        <v>นาง สำราญ พงษ์กิ่ง</v>
      </c>
      <c r="H86" s="262" t="s">
        <v>764</v>
      </c>
      <c r="I86" s="263" t="s">
        <v>961</v>
      </c>
    </row>
    <row r="87" spans="1:9" s="21" customFormat="1" ht="63">
      <c r="A87" s="265">
        <v>57</v>
      </c>
      <c r="B87" s="219" t="s">
        <v>885</v>
      </c>
      <c r="C87" s="67">
        <v>20520</v>
      </c>
      <c r="D87" s="67">
        <v>20520</v>
      </c>
      <c r="E87" s="266" t="s">
        <v>75</v>
      </c>
      <c r="F87" s="260" t="s">
        <v>873</v>
      </c>
      <c r="G87" s="260" t="str">
        <f t="shared" si="2"/>
        <v>นาง สำราญ พงษ์กิ่ง</v>
      </c>
      <c r="H87" s="262" t="s">
        <v>764</v>
      </c>
      <c r="I87" s="263" t="s">
        <v>963</v>
      </c>
    </row>
    <row r="88" spans="1:9" s="21" customFormat="1" ht="63">
      <c r="A88" s="265">
        <v>58</v>
      </c>
      <c r="B88" s="219" t="s">
        <v>886</v>
      </c>
      <c r="C88" s="67">
        <v>49260</v>
      </c>
      <c r="D88" s="67">
        <v>49260</v>
      </c>
      <c r="E88" s="266" t="s">
        <v>75</v>
      </c>
      <c r="F88" s="260" t="s">
        <v>887</v>
      </c>
      <c r="G88" s="260" t="str">
        <f t="shared" si="2"/>
        <v>นางวรรณพร ชินราช</v>
      </c>
      <c r="H88" s="262" t="s">
        <v>764</v>
      </c>
      <c r="I88" s="263" t="s">
        <v>962</v>
      </c>
    </row>
    <row r="89" spans="1:9" s="21" customFormat="1" ht="63">
      <c r="A89" s="265">
        <v>59</v>
      </c>
      <c r="B89" s="219" t="s">
        <v>888</v>
      </c>
      <c r="C89" s="67">
        <v>20520</v>
      </c>
      <c r="D89" s="67">
        <v>20520</v>
      </c>
      <c r="E89" s="266" t="s">
        <v>75</v>
      </c>
      <c r="F89" s="260" t="s">
        <v>876</v>
      </c>
      <c r="G89" s="260" t="str">
        <f t="shared" si="2"/>
        <v>นางสาวกิตติยา ชินราช</v>
      </c>
      <c r="H89" s="262" t="s">
        <v>764</v>
      </c>
      <c r="I89" s="263" t="s">
        <v>964</v>
      </c>
    </row>
    <row r="90" spans="1:9" s="21" customFormat="1" ht="63">
      <c r="A90" s="265">
        <v>60</v>
      </c>
      <c r="B90" s="219" t="s">
        <v>886</v>
      </c>
      <c r="C90" s="67">
        <v>111480</v>
      </c>
      <c r="D90" s="67">
        <v>111480</v>
      </c>
      <c r="E90" s="266" t="s">
        <v>75</v>
      </c>
      <c r="F90" s="260" t="s">
        <v>877</v>
      </c>
      <c r="G90" s="260" t="str">
        <f t="shared" si="2"/>
        <v>นางสาวธัญญารัตน์ แสงศรี</v>
      </c>
      <c r="H90" s="262" t="s">
        <v>764</v>
      </c>
      <c r="I90" s="263" t="s">
        <v>965</v>
      </c>
    </row>
    <row r="91" spans="1:9" s="21" customFormat="1" ht="63">
      <c r="A91" s="265">
        <v>61</v>
      </c>
      <c r="B91" s="219" t="s">
        <v>889</v>
      </c>
      <c r="C91" s="67">
        <v>4360</v>
      </c>
      <c r="D91" s="67">
        <v>4360</v>
      </c>
      <c r="E91" s="266" t="s">
        <v>75</v>
      </c>
      <c r="F91" s="260" t="s">
        <v>879</v>
      </c>
      <c r="G91" s="260" t="str">
        <f t="shared" si="2"/>
        <v>นายจำลอง ทองคู่</v>
      </c>
      <c r="H91" s="262" t="s">
        <v>764</v>
      </c>
      <c r="I91" s="263" t="s">
        <v>966</v>
      </c>
    </row>
    <row r="92" spans="1:9" s="21" customFormat="1" ht="63">
      <c r="A92" s="265">
        <v>62</v>
      </c>
      <c r="B92" s="219" t="s">
        <v>890</v>
      </c>
      <c r="C92" s="67">
        <v>52200</v>
      </c>
      <c r="D92" s="67">
        <v>52200</v>
      </c>
      <c r="E92" s="266" t="s">
        <v>75</v>
      </c>
      <c r="F92" s="260" t="s">
        <v>879</v>
      </c>
      <c r="G92" s="260" t="str">
        <f t="shared" si="2"/>
        <v>นายจำลอง ทองคู่</v>
      </c>
      <c r="H92" s="262" t="s">
        <v>764</v>
      </c>
      <c r="I92" s="263" t="s">
        <v>967</v>
      </c>
    </row>
    <row r="93" spans="1:9" s="21" customFormat="1" ht="63">
      <c r="A93" s="265">
        <v>63</v>
      </c>
      <c r="B93" s="219" t="s">
        <v>891</v>
      </c>
      <c r="C93" s="67">
        <v>4680</v>
      </c>
      <c r="D93" s="67">
        <v>4680</v>
      </c>
      <c r="E93" s="266" t="s">
        <v>75</v>
      </c>
      <c r="F93" s="260" t="s">
        <v>892</v>
      </c>
      <c r="G93" s="260" t="str">
        <f t="shared" si="2"/>
        <v>นายอรรถพล ห้องแซง</v>
      </c>
      <c r="H93" s="262" t="s">
        <v>764</v>
      </c>
      <c r="I93" s="263" t="s">
        <v>968</v>
      </c>
    </row>
    <row r="94" spans="1:9" s="21" customFormat="1" ht="63">
      <c r="A94" s="265">
        <v>64</v>
      </c>
      <c r="B94" s="219" t="s">
        <v>893</v>
      </c>
      <c r="C94" s="67">
        <v>54500</v>
      </c>
      <c r="D94" s="67">
        <v>54500</v>
      </c>
      <c r="E94" s="266" t="s">
        <v>75</v>
      </c>
      <c r="F94" s="260" t="s">
        <v>892</v>
      </c>
      <c r="G94" s="260" t="str">
        <f t="shared" si="2"/>
        <v>นายอรรถพล ห้องแซง</v>
      </c>
      <c r="H94" s="262" t="s">
        <v>764</v>
      </c>
      <c r="I94" s="263" t="s">
        <v>969</v>
      </c>
    </row>
    <row r="95" spans="1:9" s="21" customFormat="1" ht="47.25">
      <c r="A95" s="265">
        <v>65</v>
      </c>
      <c r="B95" s="220" t="s">
        <v>894</v>
      </c>
      <c r="C95" s="268">
        <v>54000</v>
      </c>
      <c r="D95" s="268">
        <v>54000</v>
      </c>
      <c r="E95" s="267" t="s">
        <v>75</v>
      </c>
      <c r="F95" s="261" t="s">
        <v>833</v>
      </c>
      <c r="G95" s="261" t="str">
        <f t="shared" ref="G95:G105" si="3">+F95</f>
        <v>นางหม่อน สีหา</v>
      </c>
      <c r="H95" s="262" t="s">
        <v>764</v>
      </c>
      <c r="I95" s="264" t="s">
        <v>970</v>
      </c>
    </row>
    <row r="96" spans="1:9" s="21" customFormat="1" ht="63">
      <c r="A96" s="265">
        <v>66</v>
      </c>
      <c r="B96" s="219" t="s">
        <v>895</v>
      </c>
      <c r="C96" s="67">
        <v>41040</v>
      </c>
      <c r="D96" s="67">
        <v>41040</v>
      </c>
      <c r="E96" s="266" t="s">
        <v>75</v>
      </c>
      <c r="F96" s="260" t="s">
        <v>896</v>
      </c>
      <c r="G96" s="260" t="str">
        <f t="shared" si="3"/>
        <v>นายอมร อ่อนศรี</v>
      </c>
      <c r="H96" s="262" t="s">
        <v>764</v>
      </c>
      <c r="I96" s="263" t="s">
        <v>971</v>
      </c>
    </row>
    <row r="97" spans="1:9" s="21" customFormat="1" ht="63">
      <c r="A97" s="265">
        <v>67</v>
      </c>
      <c r="B97" s="219" t="s">
        <v>895</v>
      </c>
      <c r="C97" s="67">
        <v>275200</v>
      </c>
      <c r="D97" s="67">
        <v>275200</v>
      </c>
      <c r="E97" s="266" t="s">
        <v>75</v>
      </c>
      <c r="F97" s="260" t="s">
        <v>897</v>
      </c>
      <c r="G97" s="260" t="str">
        <f t="shared" si="3"/>
        <v>นายนันทพงษ์ รักษาพันธ์</v>
      </c>
      <c r="H97" s="262" t="s">
        <v>764</v>
      </c>
      <c r="I97" s="263" t="s">
        <v>972</v>
      </c>
    </row>
    <row r="98" spans="1:9" s="21" customFormat="1" ht="63">
      <c r="A98" s="265">
        <v>68</v>
      </c>
      <c r="B98" s="219" t="s">
        <v>898</v>
      </c>
      <c r="C98" s="67">
        <v>31880</v>
      </c>
      <c r="D98" s="67">
        <v>31880</v>
      </c>
      <c r="E98" s="266" t="s">
        <v>75</v>
      </c>
      <c r="F98" s="260" t="s">
        <v>899</v>
      </c>
      <c r="G98" s="260" t="str">
        <f t="shared" si="3"/>
        <v>นางอำพร กอพุฒ</v>
      </c>
      <c r="H98" s="262" t="s">
        <v>764</v>
      </c>
      <c r="I98" s="263" t="s">
        <v>973</v>
      </c>
    </row>
    <row r="99" spans="1:9" s="21" customFormat="1" ht="63">
      <c r="A99" s="265">
        <v>69</v>
      </c>
      <c r="B99" s="219" t="s">
        <v>898</v>
      </c>
      <c r="C99" s="67">
        <v>157640</v>
      </c>
      <c r="D99" s="67">
        <v>157640</v>
      </c>
      <c r="E99" s="266" t="s">
        <v>75</v>
      </c>
      <c r="F99" s="260" t="s">
        <v>900</v>
      </c>
      <c r="G99" s="260" t="str">
        <f t="shared" si="3"/>
        <v>นางสาวนิกร กอพุฒ</v>
      </c>
      <c r="H99" s="262" t="s">
        <v>764</v>
      </c>
      <c r="I99" s="263" t="s">
        <v>974</v>
      </c>
    </row>
    <row r="100" spans="1:9" s="21" customFormat="1" ht="47.25">
      <c r="A100" s="265">
        <v>70</v>
      </c>
      <c r="B100" s="219" t="s">
        <v>901</v>
      </c>
      <c r="C100" s="67">
        <v>20520</v>
      </c>
      <c r="D100" s="67">
        <v>20520</v>
      </c>
      <c r="E100" s="266" t="s">
        <v>75</v>
      </c>
      <c r="F100" s="260" t="s">
        <v>896</v>
      </c>
      <c r="G100" s="260" t="str">
        <f t="shared" si="3"/>
        <v>นายอมร อ่อนศรี</v>
      </c>
      <c r="H100" s="262" t="s">
        <v>764</v>
      </c>
      <c r="I100" s="263" t="s">
        <v>975</v>
      </c>
    </row>
    <row r="101" spans="1:9" s="21" customFormat="1" ht="63">
      <c r="A101" s="265">
        <v>71</v>
      </c>
      <c r="B101" s="219" t="s">
        <v>902</v>
      </c>
      <c r="C101" s="67">
        <v>49260</v>
      </c>
      <c r="D101" s="67">
        <v>49260</v>
      </c>
      <c r="E101" s="266" t="s">
        <v>75</v>
      </c>
      <c r="F101" s="260" t="s">
        <v>903</v>
      </c>
      <c r="G101" s="260" t="str">
        <f t="shared" si="3"/>
        <v>นางนวลจันทร์ ชานนท์</v>
      </c>
      <c r="H101" s="262" t="s">
        <v>764</v>
      </c>
      <c r="I101" s="263" t="s">
        <v>976</v>
      </c>
    </row>
    <row r="102" spans="1:9" s="21" customFormat="1" ht="63">
      <c r="A102" s="265">
        <v>72</v>
      </c>
      <c r="B102" s="219" t="s">
        <v>902</v>
      </c>
      <c r="C102" s="67">
        <v>137600</v>
      </c>
      <c r="D102" s="67">
        <v>137600</v>
      </c>
      <c r="E102" s="266" t="s">
        <v>75</v>
      </c>
      <c r="F102" s="260" t="s">
        <v>897</v>
      </c>
      <c r="G102" s="260" t="str">
        <f t="shared" si="3"/>
        <v>นายนันทพงษ์ รักษาพันธ์</v>
      </c>
      <c r="H102" s="262" t="s">
        <v>764</v>
      </c>
      <c r="I102" s="263" t="s">
        <v>977</v>
      </c>
    </row>
    <row r="103" spans="1:9" s="21" customFormat="1" ht="63">
      <c r="A103" s="265">
        <v>73</v>
      </c>
      <c r="B103" s="219" t="s">
        <v>904</v>
      </c>
      <c r="C103" s="67">
        <v>49260</v>
      </c>
      <c r="D103" s="67">
        <v>49260</v>
      </c>
      <c r="E103" s="266" t="s">
        <v>75</v>
      </c>
      <c r="F103" s="260" t="s">
        <v>905</v>
      </c>
      <c r="G103" s="260" t="str">
        <f t="shared" si="3"/>
        <v>นายทวี ศรีธาตุ</v>
      </c>
      <c r="H103" s="262" t="s">
        <v>764</v>
      </c>
      <c r="I103" s="263" t="s">
        <v>978</v>
      </c>
    </row>
    <row r="104" spans="1:9" s="21" customFormat="1" ht="63">
      <c r="A104" s="265">
        <v>74</v>
      </c>
      <c r="B104" s="219" t="s">
        <v>904</v>
      </c>
      <c r="C104" s="67">
        <v>15940</v>
      </c>
      <c r="D104" s="67">
        <v>15940</v>
      </c>
      <c r="E104" s="266" t="s">
        <v>75</v>
      </c>
      <c r="F104" s="260" t="s">
        <v>899</v>
      </c>
      <c r="G104" s="260" t="str">
        <f t="shared" si="3"/>
        <v>นางอำพร กอพุฒ</v>
      </c>
      <c r="H104" s="262" t="s">
        <v>764</v>
      </c>
      <c r="I104" s="263" t="s">
        <v>979</v>
      </c>
    </row>
    <row r="105" spans="1:9" s="21" customFormat="1" ht="63">
      <c r="A105" s="265">
        <v>75</v>
      </c>
      <c r="B105" s="219" t="s">
        <v>904</v>
      </c>
      <c r="C105" s="67">
        <v>78820</v>
      </c>
      <c r="D105" s="67">
        <v>78820</v>
      </c>
      <c r="E105" s="266" t="s">
        <v>75</v>
      </c>
      <c r="F105" s="260" t="s">
        <v>900</v>
      </c>
      <c r="G105" s="260" t="str">
        <f t="shared" si="3"/>
        <v>นางสาวนิกร กอพุฒ</v>
      </c>
      <c r="H105" s="262" t="s">
        <v>764</v>
      </c>
      <c r="I105" s="263" t="s">
        <v>980</v>
      </c>
    </row>
    <row r="106" spans="1:9" s="21" customFormat="1" ht="15.75">
      <c r="A106" s="25"/>
      <c r="B106" s="73"/>
      <c r="C106" s="71">
        <f>SUM(C31:C105)</f>
        <v>11072644.4</v>
      </c>
      <c r="D106" s="60"/>
      <c r="E106" s="25"/>
      <c r="F106" s="100"/>
      <c r="H106" s="25"/>
      <c r="I106" s="59"/>
    </row>
    <row r="107" spans="1:9" s="21" customFormat="1" ht="15.75">
      <c r="A107" s="25"/>
      <c r="B107" s="73"/>
      <c r="C107" s="60"/>
      <c r="D107" s="60"/>
      <c r="E107" s="25"/>
      <c r="F107" s="100"/>
      <c r="H107" s="25"/>
      <c r="I107" s="59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53AF-F565-4B92-B363-AC539AA4452A}">
  <sheetPr>
    <tabColor rgb="FF00B050"/>
  </sheetPr>
  <dimension ref="A1:I26"/>
  <sheetViews>
    <sheetView zoomScale="130" zoomScaleNormal="130" workbookViewId="0">
      <selection activeCell="K5" sqref="K5"/>
    </sheetView>
  </sheetViews>
  <sheetFormatPr defaultColWidth="9" defaultRowHeight="24"/>
  <cols>
    <col min="1" max="1" width="5.75" style="15" customWidth="1"/>
    <col min="2" max="2" width="23.125" style="95" customWidth="1"/>
    <col min="3" max="3" width="11.875" style="18" customWidth="1"/>
    <col min="4" max="4" width="12.25" style="18" customWidth="1"/>
    <col min="5" max="5" width="12.125" style="15" customWidth="1"/>
    <col min="6" max="6" width="21.375" style="1" customWidth="1"/>
    <col min="7" max="7" width="21.25" style="1" customWidth="1"/>
    <col min="8" max="8" width="13.5" style="15" bestFit="1" customWidth="1"/>
    <col min="9" max="9" width="22.125" style="32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14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6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58" customFormat="1" ht="15.75">
      <c r="A6" s="91"/>
      <c r="B6" s="129" t="s">
        <v>58</v>
      </c>
      <c r="C6" s="65"/>
      <c r="D6" s="65"/>
      <c r="E6" s="37"/>
      <c r="F6" s="39"/>
      <c r="G6" s="39"/>
      <c r="H6" s="37"/>
      <c r="I6" s="38"/>
    </row>
    <row r="7" spans="1:9" s="58" customFormat="1" ht="47.25">
      <c r="A7" s="215">
        <v>1</v>
      </c>
      <c r="B7" s="274" t="s">
        <v>1487</v>
      </c>
      <c r="C7" s="298">
        <v>35524</v>
      </c>
      <c r="D7" s="298">
        <v>35524</v>
      </c>
      <c r="E7" s="273" t="s">
        <v>75</v>
      </c>
      <c r="F7" s="300" t="s">
        <v>1493</v>
      </c>
      <c r="G7" s="300" t="s">
        <v>1493</v>
      </c>
      <c r="H7" s="273" t="s">
        <v>1494</v>
      </c>
      <c r="I7" s="296" t="s">
        <v>1495</v>
      </c>
    </row>
    <row r="8" spans="1:9" s="27" customFormat="1" ht="15.75">
      <c r="A8" s="92"/>
      <c r="B8" s="299"/>
      <c r="C8" s="44">
        <f>SUM(C7)</f>
        <v>35524</v>
      </c>
      <c r="D8" s="48"/>
      <c r="E8" s="69"/>
      <c r="F8" s="119"/>
      <c r="G8" s="119"/>
      <c r="H8" s="69"/>
      <c r="I8" s="149"/>
    </row>
    <row r="9" spans="1:9" s="27" customFormat="1" ht="15.75">
      <c r="A9" s="62"/>
      <c r="B9" s="129" t="s">
        <v>59</v>
      </c>
      <c r="C9" s="65"/>
      <c r="D9" s="65"/>
      <c r="E9" s="37"/>
      <c r="F9" s="39"/>
      <c r="G9" s="39"/>
      <c r="H9" s="37"/>
      <c r="I9" s="38"/>
    </row>
    <row r="10" spans="1:9" s="152" customFormat="1" ht="31.5">
      <c r="A10" s="215">
        <v>1</v>
      </c>
      <c r="B10" s="274" t="s">
        <v>1483</v>
      </c>
      <c r="C10" s="297">
        <v>10956.8</v>
      </c>
      <c r="D10" s="297">
        <v>10956.8</v>
      </c>
      <c r="E10" s="273" t="s">
        <v>75</v>
      </c>
      <c r="F10" s="274" t="s">
        <v>1496</v>
      </c>
      <c r="G10" s="274" t="s">
        <v>1496</v>
      </c>
      <c r="H10" s="273" t="s">
        <v>1494</v>
      </c>
      <c r="I10" s="296" t="s">
        <v>1497</v>
      </c>
    </row>
    <row r="11" spans="1:9" s="152" customFormat="1" ht="47.25">
      <c r="A11" s="215">
        <v>2</v>
      </c>
      <c r="B11" s="274" t="s">
        <v>1498</v>
      </c>
      <c r="C11" s="298">
        <v>20972</v>
      </c>
      <c r="D11" s="298">
        <v>20972</v>
      </c>
      <c r="E11" s="273" t="s">
        <v>75</v>
      </c>
      <c r="F11" s="300" t="s">
        <v>1499</v>
      </c>
      <c r="G11" s="301" t="s">
        <v>1499</v>
      </c>
      <c r="H11" s="273" t="s">
        <v>1494</v>
      </c>
      <c r="I11" s="296" t="s">
        <v>1500</v>
      </c>
    </row>
    <row r="12" spans="1:9" s="152" customFormat="1" ht="78.75">
      <c r="A12" s="215">
        <v>3</v>
      </c>
      <c r="B12" s="274" t="s">
        <v>1501</v>
      </c>
      <c r="C12" s="298">
        <v>15069.88</v>
      </c>
      <c r="D12" s="298">
        <v>15069.88</v>
      </c>
      <c r="E12" s="273" t="s">
        <v>75</v>
      </c>
      <c r="F12" s="300" t="s">
        <v>1502</v>
      </c>
      <c r="G12" s="300" t="s">
        <v>1502</v>
      </c>
      <c r="H12" s="273" t="s">
        <v>1494</v>
      </c>
      <c r="I12" s="296" t="s">
        <v>1503</v>
      </c>
    </row>
    <row r="13" spans="1:9" s="152" customFormat="1" ht="31.5">
      <c r="A13" s="215">
        <v>4</v>
      </c>
      <c r="B13" s="274" t="s">
        <v>1484</v>
      </c>
      <c r="C13" s="298">
        <v>9610</v>
      </c>
      <c r="D13" s="298">
        <v>9610</v>
      </c>
      <c r="E13" s="273" t="s">
        <v>75</v>
      </c>
      <c r="F13" s="300" t="s">
        <v>1504</v>
      </c>
      <c r="G13" s="300" t="s">
        <v>1504</v>
      </c>
      <c r="H13" s="273" t="s">
        <v>1494</v>
      </c>
      <c r="I13" s="296" t="s">
        <v>1505</v>
      </c>
    </row>
    <row r="14" spans="1:9" s="152" customFormat="1" ht="63">
      <c r="A14" s="215">
        <v>5</v>
      </c>
      <c r="B14" s="274" t="s">
        <v>1506</v>
      </c>
      <c r="C14" s="298">
        <v>5788.7</v>
      </c>
      <c r="D14" s="298">
        <v>5788.7</v>
      </c>
      <c r="E14" s="273" t="s">
        <v>75</v>
      </c>
      <c r="F14" s="300" t="s">
        <v>1507</v>
      </c>
      <c r="G14" s="300" t="s">
        <v>1507</v>
      </c>
      <c r="H14" s="273" t="s">
        <v>1494</v>
      </c>
      <c r="I14" s="296" t="s">
        <v>1508</v>
      </c>
    </row>
    <row r="15" spans="1:9" s="152" customFormat="1" ht="31.5">
      <c r="A15" s="215">
        <v>6</v>
      </c>
      <c r="B15" s="274" t="s">
        <v>1485</v>
      </c>
      <c r="C15" s="298">
        <v>2030</v>
      </c>
      <c r="D15" s="298">
        <v>2030</v>
      </c>
      <c r="E15" s="273" t="s">
        <v>75</v>
      </c>
      <c r="F15" s="300" t="s">
        <v>1509</v>
      </c>
      <c r="G15" s="300" t="s">
        <v>1509</v>
      </c>
      <c r="H15" s="273" t="s">
        <v>1494</v>
      </c>
      <c r="I15" s="296" t="s">
        <v>1510</v>
      </c>
    </row>
    <row r="16" spans="1:9" ht="31.5">
      <c r="A16" s="215">
        <v>7</v>
      </c>
      <c r="B16" s="274" t="s">
        <v>1486</v>
      </c>
      <c r="C16" s="298">
        <v>10807</v>
      </c>
      <c r="D16" s="298">
        <v>10807</v>
      </c>
      <c r="E16" s="273" t="s">
        <v>75</v>
      </c>
      <c r="F16" s="300" t="s">
        <v>1511</v>
      </c>
      <c r="G16" s="300" t="s">
        <v>1511</v>
      </c>
      <c r="H16" s="273" t="s">
        <v>1494</v>
      </c>
      <c r="I16" s="296" t="s">
        <v>1512</v>
      </c>
    </row>
    <row r="17" spans="1:9" ht="63">
      <c r="A17" s="215">
        <v>8</v>
      </c>
      <c r="B17" s="260" t="s">
        <v>1513</v>
      </c>
      <c r="C17" s="217">
        <v>15836</v>
      </c>
      <c r="D17" s="217">
        <v>15836</v>
      </c>
      <c r="E17" s="215" t="s">
        <v>75</v>
      </c>
      <c r="F17" s="302" t="s">
        <v>1514</v>
      </c>
      <c r="G17" s="302" t="s">
        <v>1514</v>
      </c>
      <c r="H17" s="215" t="s">
        <v>1494</v>
      </c>
      <c r="I17" s="219" t="s">
        <v>1495</v>
      </c>
    </row>
    <row r="18" spans="1:9" ht="63">
      <c r="A18" s="215">
        <v>9</v>
      </c>
      <c r="B18" s="260" t="s">
        <v>1515</v>
      </c>
      <c r="C18" s="217">
        <v>3755.7</v>
      </c>
      <c r="D18" s="217">
        <v>3755.7</v>
      </c>
      <c r="E18" s="215" t="s">
        <v>75</v>
      </c>
      <c r="F18" s="302" t="s">
        <v>1516</v>
      </c>
      <c r="G18" s="302" t="s">
        <v>1516</v>
      </c>
      <c r="H18" s="215" t="s">
        <v>1494</v>
      </c>
      <c r="I18" s="219" t="s">
        <v>1510</v>
      </c>
    </row>
    <row r="19" spans="1:9" ht="31.5">
      <c r="A19" s="215">
        <v>10</v>
      </c>
      <c r="B19" s="260" t="s">
        <v>1488</v>
      </c>
      <c r="C19" s="217">
        <v>31030</v>
      </c>
      <c r="D19" s="217">
        <v>31030</v>
      </c>
      <c r="E19" s="215" t="s">
        <v>75</v>
      </c>
      <c r="F19" s="302" t="s">
        <v>1517</v>
      </c>
      <c r="G19" s="302" t="s">
        <v>1517</v>
      </c>
      <c r="H19" s="215" t="s">
        <v>1494</v>
      </c>
      <c r="I19" s="219" t="s">
        <v>1518</v>
      </c>
    </row>
    <row r="20" spans="1:9" ht="31.5">
      <c r="A20" s="215">
        <v>11</v>
      </c>
      <c r="B20" s="260" t="s">
        <v>1489</v>
      </c>
      <c r="C20" s="217">
        <v>2410</v>
      </c>
      <c r="D20" s="217">
        <v>2410</v>
      </c>
      <c r="E20" s="215" t="s">
        <v>75</v>
      </c>
      <c r="F20" s="302" t="s">
        <v>1519</v>
      </c>
      <c r="G20" s="302" t="s">
        <v>1519</v>
      </c>
      <c r="H20" s="215" t="s">
        <v>1494</v>
      </c>
      <c r="I20" s="219" t="s">
        <v>1510</v>
      </c>
    </row>
    <row r="21" spans="1:9" ht="47.25">
      <c r="A21" s="215">
        <v>12</v>
      </c>
      <c r="B21" s="260" t="s">
        <v>1520</v>
      </c>
      <c r="C21" s="217">
        <v>12000</v>
      </c>
      <c r="D21" s="217">
        <v>12000</v>
      </c>
      <c r="E21" s="215" t="s">
        <v>75</v>
      </c>
      <c r="F21" s="302" t="s">
        <v>1521</v>
      </c>
      <c r="G21" s="302" t="s">
        <v>1521</v>
      </c>
      <c r="H21" s="215" t="s">
        <v>1494</v>
      </c>
      <c r="I21" s="219" t="s">
        <v>1522</v>
      </c>
    </row>
    <row r="22" spans="1:9" ht="31.5">
      <c r="A22" s="215">
        <v>13</v>
      </c>
      <c r="B22" s="260" t="s">
        <v>1490</v>
      </c>
      <c r="C22" s="217">
        <v>8000</v>
      </c>
      <c r="D22" s="217">
        <v>8000</v>
      </c>
      <c r="E22" s="215" t="s">
        <v>75</v>
      </c>
      <c r="F22" s="302" t="s">
        <v>1523</v>
      </c>
      <c r="G22" s="302" t="s">
        <v>1523</v>
      </c>
      <c r="H22" s="215" t="s">
        <v>1494</v>
      </c>
      <c r="I22" s="219" t="s">
        <v>1524</v>
      </c>
    </row>
    <row r="23" spans="1:9" ht="47.25">
      <c r="A23" s="215">
        <v>14</v>
      </c>
      <c r="B23" s="260" t="s">
        <v>1525</v>
      </c>
      <c r="C23" s="217">
        <v>3691.5</v>
      </c>
      <c r="D23" s="217">
        <v>3691.5</v>
      </c>
      <c r="E23" s="215" t="s">
        <v>75</v>
      </c>
      <c r="F23" s="302" t="s">
        <v>1526</v>
      </c>
      <c r="G23" s="302" t="s">
        <v>1526</v>
      </c>
      <c r="H23" s="215" t="s">
        <v>1494</v>
      </c>
      <c r="I23" s="219" t="s">
        <v>1510</v>
      </c>
    </row>
    <row r="24" spans="1:9" ht="31.5">
      <c r="A24" s="215">
        <v>15</v>
      </c>
      <c r="B24" s="260" t="s">
        <v>1491</v>
      </c>
      <c r="C24" s="217">
        <v>930</v>
      </c>
      <c r="D24" s="217">
        <v>930</v>
      </c>
      <c r="E24" s="215" t="s">
        <v>75</v>
      </c>
      <c r="F24" s="302" t="s">
        <v>1527</v>
      </c>
      <c r="G24" s="302" t="s">
        <v>1527</v>
      </c>
      <c r="H24" s="215" t="s">
        <v>1494</v>
      </c>
      <c r="I24" s="219" t="s">
        <v>1510</v>
      </c>
    </row>
    <row r="25" spans="1:9" ht="31.5">
      <c r="A25" s="215">
        <v>16</v>
      </c>
      <c r="B25" s="260" t="s">
        <v>1492</v>
      </c>
      <c r="C25" s="217">
        <v>4890</v>
      </c>
      <c r="D25" s="217">
        <v>4890</v>
      </c>
      <c r="E25" s="215" t="s">
        <v>75</v>
      </c>
      <c r="F25" s="302" t="s">
        <v>1528</v>
      </c>
      <c r="G25" s="302" t="s">
        <v>1528</v>
      </c>
      <c r="H25" s="215" t="s">
        <v>1494</v>
      </c>
      <c r="I25" s="219" t="s">
        <v>1510</v>
      </c>
    </row>
    <row r="26" spans="1:9">
      <c r="C26" s="145">
        <f>SUM(C10:C25)</f>
        <v>157777.58000000002</v>
      </c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3090-8E2F-4111-8243-0AA84C4C8599}">
  <sheetPr>
    <tabColor rgb="FF00B050"/>
  </sheetPr>
  <dimension ref="A1:I14"/>
  <sheetViews>
    <sheetView zoomScale="130" zoomScaleNormal="130" workbookViewId="0">
      <selection activeCell="C13" sqref="C13"/>
    </sheetView>
  </sheetViews>
  <sheetFormatPr defaultColWidth="9" defaultRowHeight="24"/>
  <cols>
    <col min="1" max="1" width="5.75" style="15" customWidth="1"/>
    <col min="2" max="2" width="22.25" style="45" customWidth="1"/>
    <col min="3" max="3" width="14.5" style="18" customWidth="1"/>
    <col min="4" max="4" width="13.125" style="18" customWidth="1"/>
    <col min="5" max="5" width="12.75" style="15" customWidth="1"/>
    <col min="6" max="6" width="18.25" style="46" customWidth="1"/>
    <col min="7" max="7" width="19.25" style="1" customWidth="1"/>
    <col min="8" max="8" width="14.125" style="15" customWidth="1"/>
    <col min="9" max="9" width="20.2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51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63" t="s">
        <v>141</v>
      </c>
      <c r="B4" s="363"/>
      <c r="C4" s="363"/>
      <c r="D4" s="363"/>
      <c r="E4" s="363"/>
      <c r="F4" s="363"/>
      <c r="G4" s="363"/>
      <c r="H4" s="363"/>
      <c r="I4" s="363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89" t="s">
        <v>5</v>
      </c>
      <c r="G5" s="19" t="s">
        <v>57</v>
      </c>
      <c r="H5" s="19" t="s">
        <v>6</v>
      </c>
      <c r="I5" s="19" t="s">
        <v>7</v>
      </c>
    </row>
    <row r="6" spans="1:9" s="31" customFormat="1" ht="15.75">
      <c r="A6" s="42"/>
      <c r="B6" s="29" t="s">
        <v>58</v>
      </c>
      <c r="C6" s="43"/>
      <c r="D6" s="43"/>
      <c r="E6" s="53"/>
      <c r="F6" s="53"/>
      <c r="G6" s="53"/>
      <c r="H6" s="53"/>
      <c r="I6" s="53"/>
    </row>
    <row r="7" spans="1:9" s="31" customFormat="1" ht="47.25">
      <c r="A7" s="62">
        <v>1</v>
      </c>
      <c r="B7" s="90" t="s">
        <v>1555</v>
      </c>
      <c r="C7" s="65">
        <v>2850</v>
      </c>
      <c r="D7" s="65">
        <v>2850</v>
      </c>
      <c r="E7" s="62" t="s">
        <v>615</v>
      </c>
      <c r="F7" s="90" t="s">
        <v>1556</v>
      </c>
      <c r="G7" s="90" t="s">
        <v>1556</v>
      </c>
      <c r="H7" s="62" t="s">
        <v>1562</v>
      </c>
      <c r="I7" s="90" t="s">
        <v>1563</v>
      </c>
    </row>
    <row r="8" spans="1:9" s="31" customFormat="1" ht="15.75">
      <c r="A8" s="154"/>
      <c r="B8" s="155"/>
      <c r="C8" s="33">
        <f>SUM(C7)</f>
        <v>2850</v>
      </c>
      <c r="D8" s="156"/>
      <c r="E8" s="63"/>
      <c r="F8" s="63"/>
      <c r="G8" s="63"/>
      <c r="H8" s="63"/>
      <c r="I8" s="63"/>
    </row>
    <row r="9" spans="1:9" s="31" customFormat="1" ht="15.75">
      <c r="A9" s="64"/>
      <c r="B9" s="57" t="s">
        <v>59</v>
      </c>
      <c r="C9" s="36"/>
      <c r="D9" s="36"/>
      <c r="E9" s="70"/>
      <c r="F9" s="146"/>
      <c r="G9" s="128"/>
      <c r="H9" s="64"/>
      <c r="I9" s="144"/>
    </row>
    <row r="10" spans="1:9" s="31" customFormat="1" ht="78.75">
      <c r="A10" s="62">
        <v>1</v>
      </c>
      <c r="B10" s="90" t="s">
        <v>1564</v>
      </c>
      <c r="C10" s="65">
        <v>5850</v>
      </c>
      <c r="D10" s="65">
        <v>5850</v>
      </c>
      <c r="E10" s="62" t="s">
        <v>615</v>
      </c>
      <c r="F10" s="90" t="s">
        <v>1558</v>
      </c>
      <c r="G10" s="90" t="s">
        <v>1558</v>
      </c>
      <c r="H10" s="62" t="s">
        <v>1562</v>
      </c>
      <c r="I10" s="90" t="s">
        <v>1569</v>
      </c>
    </row>
    <row r="11" spans="1:9" s="31" customFormat="1" ht="47.25">
      <c r="A11" s="62">
        <v>2</v>
      </c>
      <c r="B11" s="90" t="s">
        <v>1565</v>
      </c>
      <c r="C11" s="65">
        <v>3000</v>
      </c>
      <c r="D11" s="65" t="s">
        <v>1559</v>
      </c>
      <c r="E11" s="62" t="s">
        <v>615</v>
      </c>
      <c r="F11" s="90" t="s">
        <v>1560</v>
      </c>
      <c r="G11" s="90" t="s">
        <v>1560</v>
      </c>
      <c r="H11" s="62" t="s">
        <v>1562</v>
      </c>
      <c r="I11" s="90" t="s">
        <v>1567</v>
      </c>
    </row>
    <row r="12" spans="1:9" s="31" customFormat="1" ht="47.25">
      <c r="A12" s="62">
        <v>3</v>
      </c>
      <c r="B12" s="90" t="s">
        <v>1566</v>
      </c>
      <c r="C12" s="65">
        <v>2500</v>
      </c>
      <c r="D12" s="65" t="s">
        <v>1559</v>
      </c>
      <c r="E12" s="62" t="s">
        <v>615</v>
      </c>
      <c r="F12" s="90" t="s">
        <v>1561</v>
      </c>
      <c r="G12" s="90" t="s">
        <v>1561</v>
      </c>
      <c r="H12" s="62" t="s">
        <v>1562</v>
      </c>
      <c r="I12" s="90" t="s">
        <v>1568</v>
      </c>
    </row>
    <row r="13" spans="1:9" s="21" customFormat="1" ht="15.75">
      <c r="A13" s="25"/>
      <c r="B13" s="73"/>
      <c r="C13" s="71">
        <f>SUM(C10:C12)</f>
        <v>11350</v>
      </c>
      <c r="D13" s="60"/>
      <c r="E13" s="25"/>
      <c r="F13" s="100"/>
      <c r="H13" s="25"/>
      <c r="I13" s="59"/>
    </row>
    <row r="14" spans="1:9" s="21" customFormat="1" ht="15.75">
      <c r="A14" s="25"/>
      <c r="B14" s="73"/>
      <c r="C14" s="60"/>
      <c r="D14" s="60"/>
      <c r="E14" s="25"/>
      <c r="F14" s="100"/>
      <c r="H14" s="25"/>
      <c r="I14" s="59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6D61-DD52-4130-A317-C2D939DE3AB1}">
  <sheetPr>
    <tabColor rgb="FF7030A0"/>
  </sheetPr>
  <dimension ref="A1:I224"/>
  <sheetViews>
    <sheetView topLeftCell="A133" zoomScale="130" zoomScaleNormal="130" workbookViewId="0">
      <selection activeCell="K12" sqref="K12"/>
    </sheetView>
  </sheetViews>
  <sheetFormatPr defaultColWidth="9" defaultRowHeight="24"/>
  <cols>
    <col min="1" max="1" width="5.75" style="15" customWidth="1"/>
    <col min="2" max="2" width="22.75" style="17" customWidth="1"/>
    <col min="3" max="3" width="13.25" style="18" customWidth="1"/>
    <col min="4" max="4" width="13.625" style="18" customWidth="1"/>
    <col min="5" max="5" width="11.25" style="15" customWidth="1"/>
    <col min="6" max="6" width="19.25" style="396" customWidth="1"/>
    <col min="7" max="7" width="21.5" style="396" customWidth="1"/>
    <col min="8" max="8" width="13.25" style="15" customWidth="1"/>
    <col min="9" max="9" width="21.75" style="396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72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17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73</v>
      </c>
      <c r="B4" s="351"/>
      <c r="C4" s="351"/>
      <c r="D4" s="351"/>
      <c r="E4" s="351"/>
      <c r="F4" s="351"/>
      <c r="G4" s="351"/>
      <c r="H4" s="351"/>
      <c r="I4" s="351"/>
    </row>
    <row r="5" spans="1:9" s="21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2"/>
      <c r="B6" s="29" t="s">
        <v>58</v>
      </c>
      <c r="C6" s="43"/>
      <c r="D6" s="43"/>
      <c r="E6" s="35"/>
      <c r="F6" s="53"/>
      <c r="G6" s="53"/>
      <c r="H6" s="35"/>
      <c r="I6" s="53"/>
    </row>
    <row r="7" spans="1:9" s="27" customFormat="1" ht="15.75">
      <c r="A7" s="164">
        <v>1</v>
      </c>
      <c r="B7" s="174" t="s">
        <v>1718</v>
      </c>
      <c r="C7" s="197">
        <v>61756.12</v>
      </c>
      <c r="D7" s="197">
        <f>SUM(C7)</f>
        <v>61756.12</v>
      </c>
      <c r="E7" s="164" t="s">
        <v>75</v>
      </c>
      <c r="F7" s="193" t="s">
        <v>1719</v>
      </c>
      <c r="G7" s="193" t="str">
        <f>F7</f>
        <v>หจก.เอ็น.พี.จี.เอ็นเตอร์ไพรส์</v>
      </c>
      <c r="H7" s="114" t="s">
        <v>1657</v>
      </c>
      <c r="I7" s="115" t="s">
        <v>1720</v>
      </c>
    </row>
    <row r="8" spans="1:9" s="27" customFormat="1" ht="15.75">
      <c r="A8" s="176"/>
      <c r="B8" s="177"/>
      <c r="C8" s="387"/>
      <c r="D8" s="387"/>
      <c r="E8" s="176"/>
      <c r="F8" s="171" t="s">
        <v>1721</v>
      </c>
      <c r="G8" s="171" t="str">
        <f>F8</f>
        <v>61,756.12 บาท</v>
      </c>
      <c r="H8" s="172" t="s">
        <v>1417</v>
      </c>
      <c r="I8" s="180" t="s">
        <v>1722</v>
      </c>
    </row>
    <row r="9" spans="1:9" s="27" customFormat="1" ht="15.75">
      <c r="A9" s="164">
        <v>2</v>
      </c>
      <c r="B9" s="174" t="s">
        <v>1723</v>
      </c>
      <c r="C9" s="197">
        <v>175633.01</v>
      </c>
      <c r="D9" s="197">
        <f>SUM(C9)</f>
        <v>175633.01</v>
      </c>
      <c r="E9" s="164" t="s">
        <v>75</v>
      </c>
      <c r="F9" s="193" t="s">
        <v>1719</v>
      </c>
      <c r="G9" s="193" t="str">
        <f>F9</f>
        <v>หจก.เอ็น.พี.จี.เอ็นเตอร์ไพรส์</v>
      </c>
      <c r="H9" s="114" t="s">
        <v>1657</v>
      </c>
      <c r="I9" s="115" t="s">
        <v>1724</v>
      </c>
    </row>
    <row r="10" spans="1:9" s="27" customFormat="1" ht="15.75">
      <c r="A10" s="176"/>
      <c r="B10" s="177" t="s">
        <v>1725</v>
      </c>
      <c r="C10" s="387"/>
      <c r="D10" s="387"/>
      <c r="E10" s="176"/>
      <c r="F10" s="171" t="s">
        <v>1726</v>
      </c>
      <c r="G10" s="171" t="str">
        <f>F10</f>
        <v>175,633.01 บาท</v>
      </c>
      <c r="H10" s="172" t="s">
        <v>1417</v>
      </c>
      <c r="I10" s="180" t="s">
        <v>1727</v>
      </c>
    </row>
    <row r="11" spans="1:9" s="21" customFormat="1" ht="15.75">
      <c r="A11" s="114">
        <v>3</v>
      </c>
      <c r="B11" s="186" t="s">
        <v>1780</v>
      </c>
      <c r="C11" s="117">
        <v>3800</v>
      </c>
      <c r="D11" s="117">
        <f>SUM(C11)</f>
        <v>3800</v>
      </c>
      <c r="E11" s="114" t="s">
        <v>75</v>
      </c>
      <c r="F11" s="115" t="s">
        <v>1781</v>
      </c>
      <c r="G11" s="115" t="str">
        <f>+F11</f>
        <v>อู่ตี๋เจริญยนต์</v>
      </c>
      <c r="H11" s="114" t="s">
        <v>1657</v>
      </c>
      <c r="I11" s="115" t="s">
        <v>1782</v>
      </c>
    </row>
    <row r="12" spans="1:9" s="21" customFormat="1" ht="15.75">
      <c r="A12" s="172"/>
      <c r="B12" s="185"/>
      <c r="C12" s="208"/>
      <c r="D12" s="208"/>
      <c r="E12" s="172"/>
      <c r="F12" s="372" t="s">
        <v>1783</v>
      </c>
      <c r="G12" s="180" t="str">
        <f>+F12</f>
        <v>3,800 บาท</v>
      </c>
      <c r="H12" s="172" t="s">
        <v>1417</v>
      </c>
      <c r="I12" s="180" t="s">
        <v>1722</v>
      </c>
    </row>
    <row r="13" spans="1:9" s="21" customFormat="1" ht="31.5">
      <c r="A13" s="114">
        <v>4</v>
      </c>
      <c r="B13" s="186" t="s">
        <v>1946</v>
      </c>
      <c r="C13" s="117">
        <v>24500</v>
      </c>
      <c r="D13" s="117">
        <f>SUM(C13)</f>
        <v>24500</v>
      </c>
      <c r="E13" s="114" t="s">
        <v>75</v>
      </c>
      <c r="F13" s="115" t="s">
        <v>1947</v>
      </c>
      <c r="G13" s="115" t="str">
        <f>+F13</f>
        <v>กุ้งพันธุ์ไม้ 24,500 บาท</v>
      </c>
      <c r="H13" s="114" t="s">
        <v>1833</v>
      </c>
      <c r="I13" s="115" t="s">
        <v>1817</v>
      </c>
    </row>
    <row r="14" spans="1:9" s="21" customFormat="1" ht="15.75">
      <c r="A14" s="169"/>
      <c r="B14" s="187" t="s">
        <v>1860</v>
      </c>
      <c r="C14" s="206"/>
      <c r="D14" s="206"/>
      <c r="E14" s="169"/>
      <c r="F14" s="366"/>
      <c r="G14" s="366"/>
      <c r="H14" s="169"/>
      <c r="I14" s="366" t="s">
        <v>1818</v>
      </c>
    </row>
    <row r="15" spans="1:9" s="21" customFormat="1" ht="31.5">
      <c r="A15" s="114">
        <v>5</v>
      </c>
      <c r="B15" s="186" t="s">
        <v>1816</v>
      </c>
      <c r="C15" s="117">
        <v>498770</v>
      </c>
      <c r="D15" s="117">
        <f>SUM(C15)</f>
        <v>498770</v>
      </c>
      <c r="E15" s="114" t="s">
        <v>75</v>
      </c>
      <c r="F15" s="115" t="s">
        <v>1948</v>
      </c>
      <c r="G15" s="115" t="str">
        <f>+F15</f>
        <v>กุ้งพันธุ์ไม้ 498,770 บาท</v>
      </c>
      <c r="H15" s="114" t="s">
        <v>1833</v>
      </c>
      <c r="I15" s="115" t="s">
        <v>1819</v>
      </c>
    </row>
    <row r="16" spans="1:9" s="21" customFormat="1" ht="15.75">
      <c r="A16" s="172"/>
      <c r="B16" s="185" t="s">
        <v>1764</v>
      </c>
      <c r="C16" s="208"/>
      <c r="D16" s="208"/>
      <c r="E16" s="172"/>
      <c r="F16" s="180"/>
      <c r="G16" s="180"/>
      <c r="H16" s="172"/>
      <c r="I16" s="180" t="s">
        <v>1731</v>
      </c>
    </row>
    <row r="17" spans="1:9" s="21" customFormat="1" ht="31.5">
      <c r="A17" s="114">
        <v>6</v>
      </c>
      <c r="B17" s="186" t="s">
        <v>1946</v>
      </c>
      <c r="C17" s="117">
        <v>93300</v>
      </c>
      <c r="D17" s="117">
        <f>SUM(C17)</f>
        <v>93300</v>
      </c>
      <c r="E17" s="114" t="s">
        <v>75</v>
      </c>
      <c r="F17" s="115" t="s">
        <v>1949</v>
      </c>
      <c r="G17" s="115" t="str">
        <f>+F17</f>
        <v>กุ้งพันธุ์ไม้ 93,300 บาท</v>
      </c>
      <c r="H17" s="114" t="s">
        <v>1833</v>
      </c>
      <c r="I17" s="115" t="s">
        <v>1820</v>
      </c>
    </row>
    <row r="18" spans="1:9" s="21" customFormat="1" ht="15.75">
      <c r="A18" s="172"/>
      <c r="B18" s="185" t="s">
        <v>1950</v>
      </c>
      <c r="C18" s="208"/>
      <c r="D18" s="208"/>
      <c r="E18" s="172"/>
      <c r="F18" s="180"/>
      <c r="G18" s="180"/>
      <c r="H18" s="172"/>
      <c r="I18" s="180" t="s">
        <v>1793</v>
      </c>
    </row>
    <row r="19" spans="1:9" s="21" customFormat="1" ht="31.5">
      <c r="A19" s="114">
        <v>7</v>
      </c>
      <c r="B19" s="186" t="s">
        <v>1816</v>
      </c>
      <c r="C19" s="117">
        <v>419850</v>
      </c>
      <c r="D19" s="117">
        <f>SUM(C19)</f>
        <v>419850</v>
      </c>
      <c r="E19" s="114" t="s">
        <v>75</v>
      </c>
      <c r="F19" s="115" t="s">
        <v>1951</v>
      </c>
      <c r="G19" s="115" t="str">
        <f>+F19</f>
        <v>กุ้งพันธุ์ไม้ 419,850 บาท</v>
      </c>
      <c r="H19" s="114" t="s">
        <v>1833</v>
      </c>
      <c r="I19" s="115" t="s">
        <v>1821</v>
      </c>
    </row>
    <row r="20" spans="1:9" s="21" customFormat="1" ht="15.75">
      <c r="A20" s="172"/>
      <c r="B20" s="185" t="s">
        <v>1756</v>
      </c>
      <c r="C20" s="208"/>
      <c r="D20" s="208"/>
      <c r="E20" s="172"/>
      <c r="F20" s="180"/>
      <c r="G20" s="180"/>
      <c r="H20" s="172"/>
      <c r="I20" s="180" t="s">
        <v>1822</v>
      </c>
    </row>
    <row r="21" spans="1:9" s="21" customFormat="1" ht="31.5">
      <c r="A21" s="114">
        <v>8</v>
      </c>
      <c r="B21" s="186" t="s">
        <v>1816</v>
      </c>
      <c r="C21" s="117">
        <v>48330</v>
      </c>
      <c r="D21" s="117">
        <f>SUM(C21)</f>
        <v>48330</v>
      </c>
      <c r="E21" s="114" t="s">
        <v>75</v>
      </c>
      <c r="F21" s="115" t="s">
        <v>1952</v>
      </c>
      <c r="G21" s="115" t="str">
        <f>+F21</f>
        <v>นายกิตติศักดิ์ สระทองแพ 48,330 บาท</v>
      </c>
      <c r="H21" s="114" t="s">
        <v>1833</v>
      </c>
      <c r="I21" s="115" t="s">
        <v>1823</v>
      </c>
    </row>
    <row r="22" spans="1:9" s="27" customFormat="1" ht="15.75">
      <c r="A22" s="172"/>
      <c r="B22" s="185" t="s">
        <v>1764</v>
      </c>
      <c r="C22" s="208"/>
      <c r="D22" s="208"/>
      <c r="E22" s="172"/>
      <c r="F22" s="180"/>
      <c r="G22" s="180"/>
      <c r="H22" s="172"/>
      <c r="I22" s="180" t="s">
        <v>1824</v>
      </c>
    </row>
    <row r="23" spans="1:9" s="27" customFormat="1" ht="31.5">
      <c r="A23" s="114">
        <v>9</v>
      </c>
      <c r="B23" s="186" t="s">
        <v>1816</v>
      </c>
      <c r="C23" s="117">
        <v>396600</v>
      </c>
      <c r="D23" s="117">
        <f>SUM(C23)</f>
        <v>396600</v>
      </c>
      <c r="E23" s="114" t="s">
        <v>75</v>
      </c>
      <c r="F23" s="115" t="s">
        <v>1953</v>
      </c>
      <c r="G23" s="115" t="str">
        <f t="shared" ref="G23:G29" si="0">+F23</f>
        <v>ศราวุธการเกษตร 396,600 บาท</v>
      </c>
      <c r="H23" s="114" t="s">
        <v>1833</v>
      </c>
      <c r="I23" s="115" t="s">
        <v>1954</v>
      </c>
    </row>
    <row r="24" spans="1:9" s="27" customFormat="1" ht="15.75">
      <c r="A24" s="169"/>
      <c r="B24" s="187" t="s">
        <v>1756</v>
      </c>
      <c r="C24" s="206"/>
      <c r="D24" s="206"/>
      <c r="E24" s="169"/>
      <c r="F24" s="374"/>
      <c r="G24" s="366"/>
      <c r="H24" s="169"/>
      <c r="I24" s="366"/>
    </row>
    <row r="25" spans="1:9" s="27" customFormat="1" ht="31.5">
      <c r="A25" s="114">
        <v>10</v>
      </c>
      <c r="B25" s="186" t="s">
        <v>1955</v>
      </c>
      <c r="C25" s="117">
        <v>93300</v>
      </c>
      <c r="D25" s="117">
        <f>SUM(C25)</f>
        <v>93300</v>
      </c>
      <c r="E25" s="114" t="s">
        <v>75</v>
      </c>
      <c r="F25" s="115" t="s">
        <v>1956</v>
      </c>
      <c r="G25" s="115" t="str">
        <f t="shared" si="0"/>
        <v>ศราวุธการเกษตร 93,300 บาท</v>
      </c>
      <c r="H25" s="114" t="s">
        <v>1833</v>
      </c>
      <c r="I25" s="115" t="s">
        <v>1957</v>
      </c>
    </row>
    <row r="26" spans="1:9" s="27" customFormat="1" ht="15.75">
      <c r="A26" s="169"/>
      <c r="B26" s="187" t="s">
        <v>1850</v>
      </c>
      <c r="C26" s="206"/>
      <c r="D26" s="206"/>
      <c r="E26" s="169"/>
      <c r="F26" s="374"/>
      <c r="G26" s="366"/>
      <c r="H26" s="169"/>
      <c r="I26" s="366"/>
    </row>
    <row r="27" spans="1:9" s="27" customFormat="1" ht="31.5">
      <c r="A27" s="62">
        <v>11</v>
      </c>
      <c r="B27" s="97" t="s">
        <v>1816</v>
      </c>
      <c r="C27" s="65">
        <v>467100</v>
      </c>
      <c r="D27" s="65">
        <f>SUM(C27)</f>
        <v>467100</v>
      </c>
      <c r="E27" s="62" t="s">
        <v>75</v>
      </c>
      <c r="F27" s="90" t="s">
        <v>1958</v>
      </c>
      <c r="G27" s="90" t="str">
        <f t="shared" si="0"/>
        <v>ศราวุธการเกษตร 467,100 บาท</v>
      </c>
      <c r="H27" s="62" t="s">
        <v>1833</v>
      </c>
      <c r="I27" s="90" t="s">
        <v>1959</v>
      </c>
    </row>
    <row r="28" spans="1:9" s="27" customFormat="1" ht="15.75">
      <c r="A28" s="169"/>
      <c r="B28" s="187" t="s">
        <v>1742</v>
      </c>
      <c r="C28" s="206"/>
      <c r="D28" s="206"/>
      <c r="E28" s="169"/>
      <c r="F28" s="374"/>
      <c r="G28" s="366"/>
      <c r="H28" s="169"/>
      <c r="I28" s="366"/>
    </row>
    <row r="29" spans="1:9" s="27" customFormat="1" ht="31.5">
      <c r="A29" s="114">
        <v>12</v>
      </c>
      <c r="B29" s="186" t="s">
        <v>1816</v>
      </c>
      <c r="C29" s="117">
        <v>13700</v>
      </c>
      <c r="D29" s="117">
        <f>SUM(C29)</f>
        <v>13700</v>
      </c>
      <c r="E29" s="114" t="s">
        <v>75</v>
      </c>
      <c r="F29" s="115" t="s">
        <v>1960</v>
      </c>
      <c r="G29" s="115" t="str">
        <f t="shared" si="0"/>
        <v>ศราวุธการเกษตร 13,700 บาท</v>
      </c>
      <c r="H29" s="114" t="s">
        <v>1833</v>
      </c>
      <c r="I29" s="115" t="s">
        <v>1961</v>
      </c>
    </row>
    <row r="30" spans="1:9" s="27" customFormat="1" ht="15.75">
      <c r="A30" s="172"/>
      <c r="B30" s="185" t="s">
        <v>1764</v>
      </c>
      <c r="C30" s="208"/>
      <c r="D30" s="208"/>
      <c r="E30" s="172"/>
      <c r="F30" s="372"/>
      <c r="G30" s="180"/>
      <c r="H30" s="172"/>
      <c r="I30" s="180"/>
    </row>
    <row r="31" spans="1:9" s="27" customFormat="1" ht="15.75">
      <c r="A31" s="154"/>
      <c r="B31" s="155"/>
      <c r="C31" s="257">
        <f>SUM(C7:C30)</f>
        <v>2296639.13</v>
      </c>
      <c r="D31" s="156"/>
      <c r="E31" s="63"/>
      <c r="F31" s="153"/>
      <c r="G31" s="153"/>
      <c r="H31" s="63"/>
      <c r="I31" s="153"/>
    </row>
    <row r="32" spans="1:9" s="27" customFormat="1" ht="15.75">
      <c r="A32" s="42"/>
      <c r="B32" s="29" t="s">
        <v>59</v>
      </c>
      <c r="C32" s="43"/>
      <c r="D32" s="43"/>
      <c r="E32" s="35"/>
      <c r="F32" s="53"/>
      <c r="G32" s="53"/>
      <c r="H32" s="35"/>
      <c r="I32" s="53"/>
    </row>
    <row r="33" spans="1:9" s="27" customFormat="1" ht="15.75">
      <c r="A33" s="114">
        <v>1</v>
      </c>
      <c r="B33" s="115" t="s">
        <v>1654</v>
      </c>
      <c r="C33" s="117">
        <v>144000</v>
      </c>
      <c r="D33" s="117" t="s">
        <v>1655</v>
      </c>
      <c r="E33" s="114" t="s">
        <v>75</v>
      </c>
      <c r="F33" s="115" t="s">
        <v>1656</v>
      </c>
      <c r="G33" s="115" t="s">
        <v>1656</v>
      </c>
      <c r="H33" s="114" t="s">
        <v>1657</v>
      </c>
      <c r="I33" s="115" t="s">
        <v>1658</v>
      </c>
    </row>
    <row r="34" spans="1:9" s="27" customFormat="1" ht="15.75">
      <c r="A34" s="169"/>
      <c r="B34" s="366" t="s">
        <v>1659</v>
      </c>
      <c r="C34" s="206"/>
      <c r="D34" s="206"/>
      <c r="E34" s="169"/>
      <c r="F34" s="397" t="s">
        <v>1660</v>
      </c>
      <c r="G34" s="366" t="s">
        <v>1661</v>
      </c>
      <c r="H34" s="169" t="s">
        <v>1417</v>
      </c>
      <c r="I34" s="366" t="s">
        <v>1662</v>
      </c>
    </row>
    <row r="35" spans="1:9" s="27" customFormat="1" ht="15.75">
      <c r="A35" s="180"/>
      <c r="B35" s="180" t="s">
        <v>1663</v>
      </c>
      <c r="C35" s="208"/>
      <c r="D35" s="208"/>
      <c r="E35" s="172"/>
      <c r="F35" s="180"/>
      <c r="G35" s="180"/>
      <c r="H35" s="172"/>
      <c r="I35" s="180"/>
    </row>
    <row r="36" spans="1:9" s="27" customFormat="1" ht="15.75">
      <c r="A36" s="114">
        <v>2</v>
      </c>
      <c r="B36" s="115" t="s">
        <v>1654</v>
      </c>
      <c r="C36" s="117">
        <v>180000</v>
      </c>
      <c r="D36" s="117" t="s">
        <v>1664</v>
      </c>
      <c r="E36" s="114" t="s">
        <v>75</v>
      </c>
      <c r="F36" s="115" t="s">
        <v>1665</v>
      </c>
      <c r="G36" s="115" t="s">
        <v>1665</v>
      </c>
      <c r="H36" s="114" t="s">
        <v>1657</v>
      </c>
      <c r="I36" s="115" t="s">
        <v>1666</v>
      </c>
    </row>
    <row r="37" spans="1:9" s="27" customFormat="1" ht="31.5">
      <c r="A37" s="169"/>
      <c r="B37" s="366" t="s">
        <v>1667</v>
      </c>
      <c r="C37" s="206"/>
      <c r="D37" s="206"/>
      <c r="E37" s="169"/>
      <c r="F37" s="397" t="s">
        <v>1668</v>
      </c>
      <c r="G37" s="366" t="s">
        <v>1669</v>
      </c>
      <c r="H37" s="169" t="s">
        <v>1417</v>
      </c>
      <c r="I37" s="366" t="s">
        <v>1662</v>
      </c>
    </row>
    <row r="38" spans="1:9" s="27" customFormat="1" ht="15.75">
      <c r="A38" s="180"/>
      <c r="B38" s="180" t="s">
        <v>1663</v>
      </c>
      <c r="C38" s="208"/>
      <c r="D38" s="208"/>
      <c r="E38" s="172"/>
      <c r="F38" s="180"/>
      <c r="G38" s="180"/>
      <c r="H38" s="172"/>
      <c r="I38" s="180"/>
    </row>
    <row r="39" spans="1:9" s="27" customFormat="1" ht="15.75">
      <c r="A39" s="367">
        <v>3</v>
      </c>
      <c r="B39" s="115" t="s">
        <v>1654</v>
      </c>
      <c r="C39" s="117">
        <v>180000</v>
      </c>
      <c r="D39" s="117" t="s">
        <v>1664</v>
      </c>
      <c r="E39" s="114" t="s">
        <v>75</v>
      </c>
      <c r="F39" s="368" t="s">
        <v>1670</v>
      </c>
      <c r="G39" s="368" t="s">
        <v>1670</v>
      </c>
      <c r="H39" s="114" t="s">
        <v>1657</v>
      </c>
      <c r="I39" s="368" t="s">
        <v>1671</v>
      </c>
    </row>
    <row r="40" spans="1:9" s="27" customFormat="1" ht="31.5">
      <c r="A40" s="369"/>
      <c r="B40" s="366" t="s">
        <v>1667</v>
      </c>
      <c r="C40" s="206"/>
      <c r="D40" s="206"/>
      <c r="E40" s="169"/>
      <c r="F40" s="397" t="s">
        <v>1668</v>
      </c>
      <c r="G40" s="366" t="s">
        <v>1669</v>
      </c>
      <c r="H40" s="169" t="s">
        <v>1417</v>
      </c>
      <c r="I40" s="366" t="s">
        <v>1662</v>
      </c>
    </row>
    <row r="41" spans="1:9" s="27" customFormat="1" ht="15.75">
      <c r="A41" s="370"/>
      <c r="B41" s="180" t="s">
        <v>1663</v>
      </c>
      <c r="C41" s="208"/>
      <c r="D41" s="208"/>
      <c r="E41" s="172"/>
      <c r="F41" s="180"/>
      <c r="G41" s="180"/>
      <c r="H41" s="172"/>
      <c r="I41" s="180"/>
    </row>
    <row r="42" spans="1:9" s="27" customFormat="1" ht="15.75">
      <c r="A42" s="114">
        <v>4</v>
      </c>
      <c r="B42" s="115" t="s">
        <v>1654</v>
      </c>
      <c r="C42" s="117">
        <v>180000</v>
      </c>
      <c r="D42" s="117" t="s">
        <v>1664</v>
      </c>
      <c r="E42" s="114" t="s">
        <v>75</v>
      </c>
      <c r="F42" s="368" t="s">
        <v>1672</v>
      </c>
      <c r="G42" s="368" t="s">
        <v>1672</v>
      </c>
      <c r="H42" s="114" t="s">
        <v>1657</v>
      </c>
      <c r="I42" s="368" t="s">
        <v>1673</v>
      </c>
    </row>
    <row r="43" spans="1:9" s="27" customFormat="1" ht="31.5">
      <c r="A43" s="169"/>
      <c r="B43" s="366" t="s">
        <v>1667</v>
      </c>
      <c r="C43" s="206"/>
      <c r="D43" s="206"/>
      <c r="E43" s="169"/>
      <c r="F43" s="397" t="s">
        <v>1668</v>
      </c>
      <c r="G43" s="366" t="s">
        <v>1669</v>
      </c>
      <c r="H43" s="169" t="s">
        <v>1417</v>
      </c>
      <c r="I43" s="366" t="s">
        <v>1662</v>
      </c>
    </row>
    <row r="44" spans="1:9" s="27" customFormat="1" ht="15.75">
      <c r="A44" s="180"/>
      <c r="B44" s="180" t="s">
        <v>1663</v>
      </c>
      <c r="C44" s="208"/>
      <c r="D44" s="208"/>
      <c r="E44" s="172"/>
      <c r="F44" s="180"/>
      <c r="G44" s="180"/>
      <c r="H44" s="172"/>
      <c r="I44" s="180"/>
    </row>
    <row r="45" spans="1:9" s="27" customFormat="1" ht="15.75">
      <c r="A45" s="114">
        <v>5</v>
      </c>
      <c r="B45" s="115" t="s">
        <v>1654</v>
      </c>
      <c r="C45" s="117">
        <v>180000</v>
      </c>
      <c r="D45" s="117" t="s">
        <v>1664</v>
      </c>
      <c r="E45" s="114" t="s">
        <v>75</v>
      </c>
      <c r="F45" s="368" t="s">
        <v>1674</v>
      </c>
      <c r="G45" s="368" t="s">
        <v>1674</v>
      </c>
      <c r="H45" s="114" t="s">
        <v>1657</v>
      </c>
      <c r="I45" s="368" t="s">
        <v>1675</v>
      </c>
    </row>
    <row r="46" spans="1:9" s="27" customFormat="1" ht="31.5">
      <c r="A46" s="169"/>
      <c r="B46" s="366" t="s">
        <v>1676</v>
      </c>
      <c r="C46" s="206"/>
      <c r="D46" s="206"/>
      <c r="E46" s="169"/>
      <c r="F46" s="397" t="s">
        <v>1668</v>
      </c>
      <c r="G46" s="366" t="s">
        <v>1669</v>
      </c>
      <c r="H46" s="169" t="s">
        <v>1417</v>
      </c>
      <c r="I46" s="366" t="s">
        <v>1662</v>
      </c>
    </row>
    <row r="47" spans="1:9" s="27" customFormat="1" ht="15.75">
      <c r="A47" s="180"/>
      <c r="B47" s="180" t="s">
        <v>1663</v>
      </c>
      <c r="C47" s="208"/>
      <c r="D47" s="208"/>
      <c r="E47" s="172"/>
      <c r="F47" s="180"/>
      <c r="G47" s="180"/>
      <c r="H47" s="172"/>
      <c r="I47" s="180"/>
    </row>
    <row r="48" spans="1:9" s="27" customFormat="1" ht="15.75">
      <c r="A48" s="114">
        <v>6</v>
      </c>
      <c r="B48" s="115" t="s">
        <v>1654</v>
      </c>
      <c r="C48" s="117">
        <v>144000</v>
      </c>
      <c r="D48" s="117" t="s">
        <v>1655</v>
      </c>
      <c r="E48" s="114" t="s">
        <v>75</v>
      </c>
      <c r="F48" s="115" t="s">
        <v>1677</v>
      </c>
      <c r="G48" s="115" t="s">
        <v>1677</v>
      </c>
      <c r="H48" s="114" t="s">
        <v>1657</v>
      </c>
      <c r="I48" s="115" t="s">
        <v>1678</v>
      </c>
    </row>
    <row r="49" spans="1:9" s="27" customFormat="1" ht="15.75">
      <c r="A49" s="169"/>
      <c r="B49" s="366" t="s">
        <v>1679</v>
      </c>
      <c r="C49" s="206"/>
      <c r="D49" s="206"/>
      <c r="E49" s="169"/>
      <c r="F49" s="397" t="s">
        <v>1660</v>
      </c>
      <c r="G49" s="366" t="s">
        <v>1661</v>
      </c>
      <c r="H49" s="169" t="s">
        <v>1417</v>
      </c>
      <c r="I49" s="366" t="s">
        <v>1662</v>
      </c>
    </row>
    <row r="50" spans="1:9" s="27" customFormat="1" ht="15.75">
      <c r="A50" s="180"/>
      <c r="B50" s="180" t="s">
        <v>1663</v>
      </c>
      <c r="C50" s="208"/>
      <c r="D50" s="208"/>
      <c r="E50" s="172"/>
      <c r="F50" s="180"/>
      <c r="G50" s="180"/>
      <c r="H50" s="172"/>
      <c r="I50" s="180"/>
    </row>
    <row r="51" spans="1:9" s="27" customFormat="1" ht="15.75">
      <c r="A51" s="275">
        <v>7</v>
      </c>
      <c r="B51" s="90" t="s">
        <v>1654</v>
      </c>
      <c r="C51" s="65">
        <v>180000</v>
      </c>
      <c r="D51" s="65" t="s">
        <v>1664</v>
      </c>
      <c r="E51" s="62" t="s">
        <v>75</v>
      </c>
      <c r="F51" s="404" t="s">
        <v>1680</v>
      </c>
      <c r="G51" s="404" t="s">
        <v>1680</v>
      </c>
      <c r="H51" s="62" t="s">
        <v>1657</v>
      </c>
      <c r="I51" s="404" t="s">
        <v>1681</v>
      </c>
    </row>
    <row r="52" spans="1:9" s="27" customFormat="1" ht="47.25">
      <c r="A52" s="369"/>
      <c r="B52" s="366" t="s">
        <v>1962</v>
      </c>
      <c r="C52" s="206"/>
      <c r="D52" s="206"/>
      <c r="E52" s="169"/>
      <c r="F52" s="397" t="s">
        <v>1668</v>
      </c>
      <c r="G52" s="366" t="s">
        <v>1669</v>
      </c>
      <c r="H52" s="169" t="s">
        <v>1417</v>
      </c>
      <c r="I52" s="366" t="s">
        <v>1662</v>
      </c>
    </row>
    <row r="53" spans="1:9" s="27" customFormat="1" ht="15.75">
      <c r="A53" s="114">
        <v>8</v>
      </c>
      <c r="B53" s="115" t="s">
        <v>1682</v>
      </c>
      <c r="C53" s="117">
        <v>27000</v>
      </c>
      <c r="D53" s="117" t="s">
        <v>1683</v>
      </c>
      <c r="E53" s="114" t="s">
        <v>75</v>
      </c>
      <c r="F53" s="115" t="s">
        <v>1684</v>
      </c>
      <c r="G53" s="115" t="s">
        <v>1684</v>
      </c>
      <c r="H53" s="114" t="s">
        <v>1657</v>
      </c>
      <c r="I53" s="115" t="s">
        <v>1685</v>
      </c>
    </row>
    <row r="54" spans="1:9" s="27" customFormat="1" ht="15.75">
      <c r="A54" s="180"/>
      <c r="B54" s="180" t="s">
        <v>1663</v>
      </c>
      <c r="C54" s="208"/>
      <c r="D54" s="208"/>
      <c r="E54" s="172"/>
      <c r="F54" s="398" t="s">
        <v>1686</v>
      </c>
      <c r="G54" s="398" t="str">
        <f>F54</f>
        <v>4,414.32 บาท</v>
      </c>
      <c r="H54" s="172" t="s">
        <v>1417</v>
      </c>
      <c r="I54" s="180" t="s">
        <v>1687</v>
      </c>
    </row>
    <row r="55" spans="1:9" s="27" customFormat="1" ht="63">
      <c r="A55" s="367">
        <v>9</v>
      </c>
      <c r="B55" s="115" t="s">
        <v>1907</v>
      </c>
      <c r="C55" s="117">
        <v>261666.67</v>
      </c>
      <c r="D55" s="117" t="s">
        <v>1901</v>
      </c>
      <c r="E55" s="114" t="s">
        <v>75</v>
      </c>
      <c r="F55" s="368" t="s">
        <v>1902</v>
      </c>
      <c r="G55" s="368" t="s">
        <v>1902</v>
      </c>
      <c r="H55" s="114" t="s">
        <v>1833</v>
      </c>
      <c r="I55" s="368" t="s">
        <v>1903</v>
      </c>
    </row>
    <row r="56" spans="1:9" s="27" customFormat="1" ht="63">
      <c r="A56" s="367">
        <v>10</v>
      </c>
      <c r="B56" s="115" t="s">
        <v>1906</v>
      </c>
      <c r="C56" s="117">
        <v>1660000</v>
      </c>
      <c r="D56" s="117">
        <f>SUM(C56)</f>
        <v>1660000</v>
      </c>
      <c r="E56" s="114" t="s">
        <v>75</v>
      </c>
      <c r="F56" s="368" t="s">
        <v>1904</v>
      </c>
      <c r="G56" s="368" t="str">
        <f t="shared" ref="G56:G59" si="1">+F56</f>
        <v>บริษัท โตโยต้า กรุงไทย จำกัด 1,660,000 บาท</v>
      </c>
      <c r="H56" s="114" t="s">
        <v>1833</v>
      </c>
      <c r="I56" s="368" t="s">
        <v>1905</v>
      </c>
    </row>
    <row r="57" spans="1:9" s="27" customFormat="1" ht="15.75">
      <c r="A57" s="369"/>
      <c r="B57" s="366" t="s">
        <v>1689</v>
      </c>
      <c r="C57" s="206"/>
      <c r="D57" s="206"/>
      <c r="E57" s="169"/>
      <c r="F57" s="397"/>
      <c r="G57" s="370"/>
      <c r="H57" s="169"/>
      <c r="I57" s="366"/>
    </row>
    <row r="58" spans="1:9" s="27" customFormat="1" ht="31.5">
      <c r="A58" s="367">
        <v>11</v>
      </c>
      <c r="B58" s="115" t="s">
        <v>1690</v>
      </c>
      <c r="C58" s="117">
        <v>6477.78</v>
      </c>
      <c r="D58" s="117">
        <f>SUM(C58)</f>
        <v>6477.78</v>
      </c>
      <c r="E58" s="114" t="s">
        <v>75</v>
      </c>
      <c r="F58" s="368" t="s">
        <v>1688</v>
      </c>
      <c r="G58" s="368" t="str">
        <f t="shared" si="1"/>
        <v>บริษัท โตโยต้า กรุงไทย จำกัด</v>
      </c>
      <c r="H58" s="114" t="s">
        <v>1657</v>
      </c>
      <c r="I58" s="368" t="s">
        <v>1691</v>
      </c>
    </row>
    <row r="59" spans="1:9" s="27" customFormat="1" ht="15.75">
      <c r="A59" s="371"/>
      <c r="B59" s="180" t="s">
        <v>1692</v>
      </c>
      <c r="C59" s="208"/>
      <c r="D59" s="208"/>
      <c r="E59" s="172"/>
      <c r="F59" s="399" t="s">
        <v>1693</v>
      </c>
      <c r="G59" s="398" t="str">
        <f t="shared" si="1"/>
        <v>6,477.78 บาท</v>
      </c>
      <c r="H59" s="172" t="s">
        <v>1417</v>
      </c>
      <c r="I59" s="180" t="s">
        <v>1694</v>
      </c>
    </row>
    <row r="60" spans="1:9" s="27" customFormat="1" ht="15.75">
      <c r="A60" s="114">
        <v>12</v>
      </c>
      <c r="B60" s="115" t="s">
        <v>1654</v>
      </c>
      <c r="C60" s="117">
        <v>132000</v>
      </c>
      <c r="D60" s="117" t="s">
        <v>1695</v>
      </c>
      <c r="E60" s="114" t="s">
        <v>75</v>
      </c>
      <c r="F60" s="115" t="s">
        <v>1696</v>
      </c>
      <c r="G60" s="115" t="s">
        <v>1696</v>
      </c>
      <c r="H60" s="114" t="s">
        <v>1657</v>
      </c>
      <c r="I60" s="115" t="s">
        <v>1697</v>
      </c>
    </row>
    <row r="61" spans="1:9" s="27" customFormat="1" ht="15.75">
      <c r="A61" s="169"/>
      <c r="B61" s="366" t="s">
        <v>1659</v>
      </c>
      <c r="C61" s="206"/>
      <c r="D61" s="206"/>
      <c r="E61" s="169"/>
      <c r="F61" s="397" t="s">
        <v>1698</v>
      </c>
      <c r="G61" s="366" t="s">
        <v>1699</v>
      </c>
      <c r="H61" s="169" t="s">
        <v>1417</v>
      </c>
      <c r="I61" s="366" t="s">
        <v>1700</v>
      </c>
    </row>
    <row r="62" spans="1:9" s="27" customFormat="1" ht="15.75">
      <c r="A62" s="172"/>
      <c r="B62" s="180" t="s">
        <v>1663</v>
      </c>
      <c r="C62" s="208"/>
      <c r="D62" s="208"/>
      <c r="E62" s="172"/>
      <c r="F62" s="180"/>
      <c r="G62" s="180"/>
      <c r="H62" s="172"/>
      <c r="I62" s="366" t="s">
        <v>1701</v>
      </c>
    </row>
    <row r="63" spans="1:9" s="27" customFormat="1" ht="15.75">
      <c r="A63" s="114">
        <v>13</v>
      </c>
      <c r="B63" s="115" t="s">
        <v>1654</v>
      </c>
      <c r="C63" s="117">
        <v>120000</v>
      </c>
      <c r="D63" s="117" t="s">
        <v>1702</v>
      </c>
      <c r="E63" s="114" t="s">
        <v>75</v>
      </c>
      <c r="F63" s="115" t="s">
        <v>1703</v>
      </c>
      <c r="G63" s="115" t="s">
        <v>1703</v>
      </c>
      <c r="H63" s="114" t="s">
        <v>1657</v>
      </c>
      <c r="I63" s="115" t="s">
        <v>1697</v>
      </c>
    </row>
    <row r="64" spans="1:9" s="27" customFormat="1" ht="15.75">
      <c r="A64" s="169"/>
      <c r="B64" s="366" t="s">
        <v>1827</v>
      </c>
      <c r="C64" s="206"/>
      <c r="D64" s="206"/>
      <c r="E64" s="169"/>
      <c r="F64" s="397" t="s">
        <v>1704</v>
      </c>
      <c r="G64" s="366" t="s">
        <v>1705</v>
      </c>
      <c r="H64" s="169" t="s">
        <v>1417</v>
      </c>
      <c r="I64" s="366" t="s">
        <v>1706</v>
      </c>
    </row>
    <row r="65" spans="1:9" s="27" customFormat="1" ht="15.75">
      <c r="A65" s="172"/>
      <c r="B65" s="180" t="s">
        <v>1828</v>
      </c>
      <c r="C65" s="208"/>
      <c r="D65" s="208"/>
      <c r="E65" s="172"/>
      <c r="F65" s="180"/>
      <c r="G65" s="180"/>
      <c r="H65" s="172"/>
      <c r="I65" s="366" t="s">
        <v>1701</v>
      </c>
    </row>
    <row r="66" spans="1:9" s="27" customFormat="1" ht="15.75">
      <c r="A66" s="114">
        <v>14</v>
      </c>
      <c r="B66" s="115" t="s">
        <v>1654</v>
      </c>
      <c r="C66" s="117">
        <v>180000</v>
      </c>
      <c r="D66" s="117" t="s">
        <v>1664</v>
      </c>
      <c r="E66" s="114" t="s">
        <v>75</v>
      </c>
      <c r="F66" s="115" t="s">
        <v>1707</v>
      </c>
      <c r="G66" s="115" t="s">
        <v>1707</v>
      </c>
      <c r="H66" s="114" t="s">
        <v>1657</v>
      </c>
      <c r="I66" s="115" t="s">
        <v>1697</v>
      </c>
    </row>
    <row r="67" spans="1:9" s="27" customFormat="1" ht="15.75">
      <c r="A67" s="169"/>
      <c r="B67" s="366" t="s">
        <v>1708</v>
      </c>
      <c r="C67" s="206"/>
      <c r="D67" s="206"/>
      <c r="E67" s="169"/>
      <c r="F67" s="366" t="s">
        <v>1664</v>
      </c>
      <c r="G67" s="366" t="s">
        <v>1709</v>
      </c>
      <c r="H67" s="169" t="s">
        <v>1417</v>
      </c>
      <c r="I67" s="366" t="s">
        <v>1710</v>
      </c>
    </row>
    <row r="68" spans="1:9" s="27" customFormat="1" ht="15.75">
      <c r="A68" s="180"/>
      <c r="B68" s="180" t="s">
        <v>1663</v>
      </c>
      <c r="C68" s="208"/>
      <c r="D68" s="208"/>
      <c r="E68" s="172"/>
      <c r="F68" s="180"/>
      <c r="G68" s="180"/>
      <c r="H68" s="172"/>
      <c r="I68" s="180" t="s">
        <v>1711</v>
      </c>
    </row>
    <row r="69" spans="1:9" s="27" customFormat="1" ht="15.75">
      <c r="A69" s="114">
        <v>15</v>
      </c>
      <c r="B69" s="115" t="s">
        <v>1682</v>
      </c>
      <c r="C69" s="117">
        <v>20000</v>
      </c>
      <c r="D69" s="117" t="s">
        <v>1683</v>
      </c>
      <c r="E69" s="114" t="s">
        <v>75</v>
      </c>
      <c r="F69" s="115" t="s">
        <v>1684</v>
      </c>
      <c r="G69" s="115" t="s">
        <v>1684</v>
      </c>
      <c r="H69" s="114" t="s">
        <v>1657</v>
      </c>
      <c r="I69" s="115" t="s">
        <v>1712</v>
      </c>
    </row>
    <row r="70" spans="1:9" s="27" customFormat="1" ht="15.75">
      <c r="A70" s="180"/>
      <c r="B70" s="180" t="s">
        <v>1663</v>
      </c>
      <c r="C70" s="208"/>
      <c r="D70" s="208"/>
      <c r="E70" s="172"/>
      <c r="F70" s="180" t="s">
        <v>1713</v>
      </c>
      <c r="G70" s="180" t="str">
        <f>+F70</f>
        <v>1,360.44 บาท</v>
      </c>
      <c r="H70" s="172" t="s">
        <v>1417</v>
      </c>
      <c r="I70" s="180" t="s">
        <v>1714</v>
      </c>
    </row>
    <row r="71" spans="1:9" s="27" customFormat="1" ht="31.5">
      <c r="A71" s="62">
        <v>16</v>
      </c>
      <c r="B71" s="90" t="s">
        <v>1829</v>
      </c>
      <c r="C71" s="65">
        <v>78000</v>
      </c>
      <c r="D71" s="65" t="s">
        <v>1715</v>
      </c>
      <c r="E71" s="62" t="s">
        <v>75</v>
      </c>
      <c r="F71" s="90" t="s">
        <v>1831</v>
      </c>
      <c r="G71" s="90" t="s">
        <v>1832</v>
      </c>
      <c r="H71" s="62" t="s">
        <v>1833</v>
      </c>
      <c r="I71" s="90" t="s">
        <v>1716</v>
      </c>
    </row>
    <row r="72" spans="1:9" s="27" customFormat="1" ht="15.75">
      <c r="A72" s="169"/>
      <c r="B72" s="366" t="s">
        <v>1830</v>
      </c>
      <c r="C72" s="206"/>
      <c r="D72" s="206"/>
      <c r="E72" s="169"/>
      <c r="F72" s="397"/>
      <c r="G72" s="366"/>
      <c r="H72" s="169"/>
      <c r="I72" s="366" t="s">
        <v>1717</v>
      </c>
    </row>
    <row r="73" spans="1:9" s="27" customFormat="1" ht="31.5">
      <c r="A73" s="114">
        <v>17</v>
      </c>
      <c r="B73" s="186" t="s">
        <v>1736</v>
      </c>
      <c r="C73" s="117">
        <v>9000</v>
      </c>
      <c r="D73" s="117">
        <v>9000</v>
      </c>
      <c r="E73" s="114" t="s">
        <v>75</v>
      </c>
      <c r="F73" s="115" t="s">
        <v>1834</v>
      </c>
      <c r="G73" s="115" t="s">
        <v>1834</v>
      </c>
      <c r="H73" s="114" t="s">
        <v>1833</v>
      </c>
      <c r="I73" s="115" t="s">
        <v>1728</v>
      </c>
    </row>
    <row r="74" spans="1:9" s="27" customFormat="1" ht="31.5">
      <c r="A74" s="172"/>
      <c r="B74" s="185"/>
      <c r="C74" s="208"/>
      <c r="D74" s="208"/>
      <c r="E74" s="172"/>
      <c r="F74" s="372"/>
      <c r="G74" s="372"/>
      <c r="H74" s="172"/>
      <c r="I74" s="180" t="s">
        <v>1729</v>
      </c>
    </row>
    <row r="75" spans="1:9" s="27" customFormat="1" ht="31.5">
      <c r="A75" s="114">
        <v>18</v>
      </c>
      <c r="B75" s="186" t="s">
        <v>1835</v>
      </c>
      <c r="C75" s="117">
        <v>263500</v>
      </c>
      <c r="D75" s="117">
        <f>SUM(C75)</f>
        <v>263500</v>
      </c>
      <c r="E75" s="114" t="s">
        <v>75</v>
      </c>
      <c r="F75" s="115" t="s">
        <v>1836</v>
      </c>
      <c r="G75" s="115" t="s">
        <v>1836</v>
      </c>
      <c r="H75" s="114" t="s">
        <v>1833</v>
      </c>
      <c r="I75" s="115" t="s">
        <v>1730</v>
      </c>
    </row>
    <row r="76" spans="1:9" s="27" customFormat="1" ht="15.75">
      <c r="A76" s="172"/>
      <c r="B76" s="185"/>
      <c r="C76" s="208"/>
      <c r="D76" s="208"/>
      <c r="E76" s="172"/>
      <c r="F76" s="180"/>
      <c r="G76" s="180"/>
      <c r="H76" s="172"/>
      <c r="I76" s="180" t="s">
        <v>1731</v>
      </c>
    </row>
    <row r="77" spans="1:9" s="27" customFormat="1" ht="47.25">
      <c r="A77" s="114">
        <v>19</v>
      </c>
      <c r="B77" s="186" t="s">
        <v>1837</v>
      </c>
      <c r="C77" s="117">
        <v>56000</v>
      </c>
      <c r="D77" s="117">
        <f>SUM(C77)</f>
        <v>56000</v>
      </c>
      <c r="E77" s="114" t="s">
        <v>75</v>
      </c>
      <c r="F77" s="115" t="s">
        <v>1838</v>
      </c>
      <c r="G77" s="115" t="s">
        <v>1838</v>
      </c>
      <c r="H77" s="114" t="s">
        <v>1833</v>
      </c>
      <c r="I77" s="115" t="s">
        <v>1839</v>
      </c>
    </row>
    <row r="78" spans="1:9" s="27" customFormat="1" ht="31.5">
      <c r="A78" s="114">
        <v>20</v>
      </c>
      <c r="B78" s="186" t="s">
        <v>1840</v>
      </c>
      <c r="C78" s="117">
        <v>329500</v>
      </c>
      <c r="D78" s="117">
        <f>SUM(C78)</f>
        <v>329500</v>
      </c>
      <c r="E78" s="114" t="s">
        <v>75</v>
      </c>
      <c r="F78" s="115" t="s">
        <v>1841</v>
      </c>
      <c r="G78" s="115" t="str">
        <f>+F78</f>
        <v>นางสาวนงค์เยาว์ บรรพตสุวรรณ 329,500 บาท</v>
      </c>
      <c r="H78" s="114" t="s">
        <v>1833</v>
      </c>
      <c r="I78" s="115" t="s">
        <v>1732</v>
      </c>
    </row>
    <row r="79" spans="1:9" s="27" customFormat="1" ht="15.75">
      <c r="A79" s="172"/>
      <c r="B79" s="185"/>
      <c r="C79" s="208"/>
      <c r="D79" s="208"/>
      <c r="E79" s="172"/>
      <c r="F79" s="180"/>
      <c r="G79" s="180"/>
      <c r="H79" s="172"/>
      <c r="I79" s="180" t="s">
        <v>1733</v>
      </c>
    </row>
    <row r="80" spans="1:9" s="27" customFormat="1" ht="47.25">
      <c r="A80" s="114">
        <v>21</v>
      </c>
      <c r="B80" s="186" t="s">
        <v>1842</v>
      </c>
      <c r="C80" s="117">
        <v>70000</v>
      </c>
      <c r="D80" s="117">
        <f>SUM(C80)</f>
        <v>70000</v>
      </c>
      <c r="E80" s="114" t="s">
        <v>75</v>
      </c>
      <c r="F80" s="115" t="s">
        <v>1843</v>
      </c>
      <c r="G80" s="115" t="str">
        <f>+F80</f>
        <v>นางสาวนงค์เยาว์ บรรพตสุวรรณ 70,000 บาท</v>
      </c>
      <c r="H80" s="114" t="s">
        <v>1833</v>
      </c>
      <c r="I80" s="115" t="s">
        <v>1844</v>
      </c>
    </row>
    <row r="81" spans="1:9" s="27" customFormat="1" ht="31.5">
      <c r="A81" s="114">
        <v>22</v>
      </c>
      <c r="B81" s="186" t="s">
        <v>1845</v>
      </c>
      <c r="C81" s="117">
        <v>55500</v>
      </c>
      <c r="D81" s="117">
        <f>SUM(C81)</f>
        <v>55500</v>
      </c>
      <c r="E81" s="114" t="s">
        <v>75</v>
      </c>
      <c r="F81" s="115" t="s">
        <v>1846</v>
      </c>
      <c r="G81" s="115" t="str">
        <f>+F81</f>
        <v>นางสาวนงค์เยาว์ บรรพตสุวรรณ 55,500 บาท</v>
      </c>
      <c r="H81" s="114" t="s">
        <v>1833</v>
      </c>
      <c r="I81" s="115" t="s">
        <v>1734</v>
      </c>
    </row>
    <row r="82" spans="1:9" s="27" customFormat="1" ht="15.75">
      <c r="A82" s="172"/>
      <c r="B82" s="185"/>
      <c r="C82" s="208"/>
      <c r="D82" s="208"/>
      <c r="E82" s="172"/>
      <c r="F82" s="180"/>
      <c r="G82" s="180"/>
      <c r="H82" s="172"/>
      <c r="I82" s="180" t="s">
        <v>1733</v>
      </c>
    </row>
    <row r="83" spans="1:9" s="27" customFormat="1" ht="31.5">
      <c r="A83" s="114">
        <v>23</v>
      </c>
      <c r="B83" s="373" t="s">
        <v>1736</v>
      </c>
      <c r="C83" s="117">
        <v>9000</v>
      </c>
      <c r="D83" s="117">
        <v>9000</v>
      </c>
      <c r="E83" s="114" t="s">
        <v>75</v>
      </c>
      <c r="F83" s="115" t="s">
        <v>1847</v>
      </c>
      <c r="G83" s="115" t="s">
        <v>1847</v>
      </c>
      <c r="H83" s="114" t="s">
        <v>1833</v>
      </c>
      <c r="I83" s="115" t="s">
        <v>1737</v>
      </c>
    </row>
    <row r="84" spans="1:9" s="27" customFormat="1" ht="15.75">
      <c r="A84" s="172"/>
      <c r="B84" s="180"/>
      <c r="C84" s="208"/>
      <c r="D84" s="208"/>
      <c r="E84" s="172"/>
      <c r="F84" s="400"/>
      <c r="G84" s="400"/>
      <c r="H84" s="172"/>
      <c r="I84" s="180" t="s">
        <v>1687</v>
      </c>
    </row>
    <row r="85" spans="1:9" s="27" customFormat="1" ht="31.5">
      <c r="A85" s="114">
        <v>24</v>
      </c>
      <c r="B85" s="186" t="s">
        <v>1849</v>
      </c>
      <c r="C85" s="117">
        <v>70000</v>
      </c>
      <c r="D85" s="117">
        <f>SUM(C85)</f>
        <v>70000</v>
      </c>
      <c r="E85" s="114" t="s">
        <v>75</v>
      </c>
      <c r="F85" s="115" t="s">
        <v>1852</v>
      </c>
      <c r="G85" s="115" t="str">
        <f>+F85</f>
        <v>นางสวิท สิงห์ทา 70,000 บาท</v>
      </c>
      <c r="H85" s="114" t="s">
        <v>1833</v>
      </c>
      <c r="I85" s="115" t="s">
        <v>1738</v>
      </c>
    </row>
    <row r="86" spans="1:9" s="27" customFormat="1" ht="15.75">
      <c r="A86" s="169"/>
      <c r="B86" s="187" t="s">
        <v>1851</v>
      </c>
      <c r="C86" s="206"/>
      <c r="D86" s="206"/>
      <c r="E86" s="169"/>
      <c r="F86" s="366"/>
      <c r="G86" s="366"/>
      <c r="H86" s="169"/>
      <c r="I86" s="366" t="s">
        <v>1739</v>
      </c>
    </row>
    <row r="87" spans="1:9" s="27" customFormat="1" ht="15.75">
      <c r="A87" s="172"/>
      <c r="B87" s="185" t="s">
        <v>1850</v>
      </c>
      <c r="C87" s="208"/>
      <c r="D87" s="208"/>
      <c r="E87" s="172"/>
      <c r="F87" s="372"/>
      <c r="G87" s="180"/>
      <c r="H87" s="172"/>
      <c r="I87" s="180"/>
    </row>
    <row r="88" spans="1:9" s="27" customFormat="1" ht="31.5">
      <c r="A88" s="62">
        <v>25</v>
      </c>
      <c r="B88" s="97" t="s">
        <v>1849</v>
      </c>
      <c r="C88" s="65">
        <v>338200</v>
      </c>
      <c r="D88" s="65">
        <f>SUM(C88)</f>
        <v>338200</v>
      </c>
      <c r="E88" s="62" t="s">
        <v>75</v>
      </c>
      <c r="F88" s="90" t="s">
        <v>1853</v>
      </c>
      <c r="G88" s="90" t="str">
        <f>+F88</f>
        <v>นางสวิท สิงห์ทา 338,200 บาท</v>
      </c>
      <c r="H88" s="62" t="s">
        <v>1833</v>
      </c>
      <c r="I88" s="90" t="s">
        <v>1740</v>
      </c>
    </row>
    <row r="89" spans="1:9" s="27" customFormat="1" ht="31.5">
      <c r="A89" s="169"/>
      <c r="B89" s="187" t="s">
        <v>1867</v>
      </c>
      <c r="C89" s="206"/>
      <c r="D89" s="206"/>
      <c r="E89" s="169"/>
      <c r="F89" s="366"/>
      <c r="G89" s="366"/>
      <c r="H89" s="169"/>
      <c r="I89" s="366" t="s">
        <v>1739</v>
      </c>
    </row>
    <row r="90" spans="1:9" s="27" customFormat="1" ht="31.5">
      <c r="A90" s="114">
        <v>26</v>
      </c>
      <c r="B90" s="186" t="s">
        <v>1859</v>
      </c>
      <c r="C90" s="117">
        <v>41200</v>
      </c>
      <c r="D90" s="117">
        <f>SUM(C90)</f>
        <v>41200</v>
      </c>
      <c r="E90" s="114" t="s">
        <v>75</v>
      </c>
      <c r="F90" s="115" t="s">
        <v>1854</v>
      </c>
      <c r="G90" s="115" t="str">
        <f>+F90</f>
        <v>นางสาวบุญภา พุทธิสาย 41,200 บาท</v>
      </c>
      <c r="H90" s="114" t="s">
        <v>1833</v>
      </c>
      <c r="I90" s="115" t="s">
        <v>1741</v>
      </c>
    </row>
    <row r="91" spans="1:9" s="27" customFormat="1" ht="15.75">
      <c r="A91" s="169"/>
      <c r="B91" s="187" t="s">
        <v>1861</v>
      </c>
      <c r="C91" s="206"/>
      <c r="D91" s="206"/>
      <c r="E91" s="169"/>
      <c r="F91" s="366"/>
      <c r="G91" s="366"/>
      <c r="H91" s="169"/>
      <c r="I91" s="366" t="s">
        <v>1739</v>
      </c>
    </row>
    <row r="92" spans="1:9" s="27" customFormat="1" ht="15.75">
      <c r="A92" s="172"/>
      <c r="B92" s="185" t="s">
        <v>1860</v>
      </c>
      <c r="C92" s="208"/>
      <c r="D92" s="208"/>
      <c r="E92" s="172"/>
      <c r="F92" s="372"/>
      <c r="G92" s="180"/>
      <c r="H92" s="172"/>
      <c r="I92" s="180"/>
    </row>
    <row r="93" spans="1:9" s="27" customFormat="1" ht="31.5">
      <c r="A93" s="114">
        <v>27</v>
      </c>
      <c r="B93" s="186" t="s">
        <v>1743</v>
      </c>
      <c r="C93" s="117">
        <v>9000</v>
      </c>
      <c r="D93" s="117">
        <v>9000</v>
      </c>
      <c r="E93" s="114" t="s">
        <v>75</v>
      </c>
      <c r="F93" s="115" t="s">
        <v>1855</v>
      </c>
      <c r="G93" s="115" t="s">
        <v>1855</v>
      </c>
      <c r="H93" s="114" t="s">
        <v>1744</v>
      </c>
      <c r="I93" s="115" t="s">
        <v>1745</v>
      </c>
    </row>
    <row r="94" spans="1:9" s="27" customFormat="1" ht="15.75">
      <c r="A94" s="172"/>
      <c r="B94" s="185"/>
      <c r="C94" s="208"/>
      <c r="D94" s="208"/>
      <c r="E94" s="172"/>
      <c r="F94" s="372"/>
      <c r="G94" s="372"/>
      <c r="H94" s="172" t="s">
        <v>1746</v>
      </c>
      <c r="I94" s="180" t="s">
        <v>1747</v>
      </c>
    </row>
    <row r="95" spans="1:9" s="27" customFormat="1" ht="31.5">
      <c r="A95" s="114">
        <v>28</v>
      </c>
      <c r="B95" s="186" t="s">
        <v>1857</v>
      </c>
      <c r="C95" s="117">
        <v>338200</v>
      </c>
      <c r="D95" s="117">
        <f>SUM(C95)</f>
        <v>338200</v>
      </c>
      <c r="E95" s="114" t="s">
        <v>75</v>
      </c>
      <c r="F95" s="115" t="s">
        <v>1858</v>
      </c>
      <c r="G95" s="115" t="str">
        <f>+F95</f>
        <v>นางมิ่งสมร อาจหาญ 338,200 บาท</v>
      </c>
      <c r="H95" s="114" t="s">
        <v>1744</v>
      </c>
      <c r="I95" s="115" t="s">
        <v>1749</v>
      </c>
    </row>
    <row r="96" spans="1:9" s="27" customFormat="1" ht="15.75">
      <c r="A96" s="172"/>
      <c r="B96" s="185" t="s">
        <v>1856</v>
      </c>
      <c r="C96" s="208"/>
      <c r="D96" s="208"/>
      <c r="E96" s="172"/>
      <c r="F96" s="372"/>
      <c r="G96" s="180"/>
      <c r="H96" s="172" t="s">
        <v>1746</v>
      </c>
      <c r="I96" s="180" t="s">
        <v>1750</v>
      </c>
    </row>
    <row r="97" spans="1:9" s="27" customFormat="1" ht="31.5">
      <c r="A97" s="114">
        <v>29</v>
      </c>
      <c r="B97" s="186" t="s">
        <v>1857</v>
      </c>
      <c r="C97" s="117">
        <v>58300</v>
      </c>
      <c r="D97" s="117">
        <f>SUM(C97)</f>
        <v>58300</v>
      </c>
      <c r="E97" s="114" t="s">
        <v>75</v>
      </c>
      <c r="F97" s="115" t="s">
        <v>1862</v>
      </c>
      <c r="G97" s="115" t="str">
        <f t="shared" ref="G97" si="2">+F97</f>
        <v>นางมิ่งสมร อาจหาญ 58,300 บาท</v>
      </c>
      <c r="H97" s="114" t="s">
        <v>1744</v>
      </c>
      <c r="I97" s="115" t="s">
        <v>1751</v>
      </c>
    </row>
    <row r="98" spans="1:9" s="27" customFormat="1" ht="31.5">
      <c r="A98" s="172"/>
      <c r="B98" s="185" t="s">
        <v>1863</v>
      </c>
      <c r="C98" s="208"/>
      <c r="D98" s="208"/>
      <c r="E98" s="172"/>
      <c r="F98" s="372"/>
      <c r="G98" s="180"/>
      <c r="H98" s="172" t="s">
        <v>1746</v>
      </c>
      <c r="I98" s="180" t="s">
        <v>1750</v>
      </c>
    </row>
    <row r="99" spans="1:9" s="27" customFormat="1" ht="31.5">
      <c r="A99" s="114">
        <v>30</v>
      </c>
      <c r="B99" s="186" t="s">
        <v>1869</v>
      </c>
      <c r="C99" s="117">
        <v>10300</v>
      </c>
      <c r="D99" s="117">
        <f>SUM(C99)</f>
        <v>10300</v>
      </c>
      <c r="E99" s="114" t="s">
        <v>75</v>
      </c>
      <c r="F99" s="115" t="s">
        <v>1879</v>
      </c>
      <c r="G99" s="115" t="str">
        <f>+F99</f>
        <v>นางมิ่งสมร อาจหาญ 10,300 บาท</v>
      </c>
      <c r="H99" s="114" t="s">
        <v>1744</v>
      </c>
      <c r="I99" s="115" t="s">
        <v>1752</v>
      </c>
    </row>
    <row r="100" spans="1:9" s="27" customFormat="1" ht="15.75">
      <c r="A100" s="172"/>
      <c r="B100" s="185" t="s">
        <v>1868</v>
      </c>
      <c r="C100" s="208"/>
      <c r="D100" s="208"/>
      <c r="E100" s="172"/>
      <c r="F100" s="372"/>
      <c r="G100" s="180"/>
      <c r="H100" s="172" t="s">
        <v>1746</v>
      </c>
      <c r="I100" s="180" t="s">
        <v>1750</v>
      </c>
    </row>
    <row r="101" spans="1:9" s="27" customFormat="1" ht="31.5">
      <c r="A101" s="114">
        <v>31</v>
      </c>
      <c r="B101" s="26" t="s">
        <v>1736</v>
      </c>
      <c r="C101" s="117">
        <v>9000</v>
      </c>
      <c r="D101" s="117">
        <f>SUM(C101)</f>
        <v>9000</v>
      </c>
      <c r="E101" s="114" t="s">
        <v>75</v>
      </c>
      <c r="F101" s="115" t="s">
        <v>1875</v>
      </c>
      <c r="G101" s="115" t="s">
        <v>1875</v>
      </c>
      <c r="H101" s="114" t="s">
        <v>1833</v>
      </c>
      <c r="I101" s="115" t="s">
        <v>1753</v>
      </c>
    </row>
    <row r="102" spans="1:9" s="27" customFormat="1" ht="15.75">
      <c r="A102" s="172"/>
      <c r="B102" s="185"/>
      <c r="C102" s="208"/>
      <c r="D102" s="208"/>
      <c r="E102" s="172"/>
      <c r="F102" s="400"/>
      <c r="G102" s="400"/>
      <c r="H102" s="172"/>
      <c r="I102" s="180" t="s">
        <v>1701</v>
      </c>
    </row>
    <row r="103" spans="1:9" s="27" customFormat="1" ht="31.5">
      <c r="A103" s="114">
        <v>32</v>
      </c>
      <c r="B103" s="186" t="s">
        <v>1864</v>
      </c>
      <c r="C103" s="117">
        <v>338200</v>
      </c>
      <c r="D103" s="117">
        <f>SUM(C103)</f>
        <v>338200</v>
      </c>
      <c r="E103" s="114" t="s">
        <v>75</v>
      </c>
      <c r="F103" s="115" t="s">
        <v>1876</v>
      </c>
      <c r="G103" s="115" t="str">
        <f>+F103</f>
        <v>นางนิภา สุวรรณรัตน์ 338,200 บาท</v>
      </c>
      <c r="H103" s="114" t="s">
        <v>1833</v>
      </c>
      <c r="I103" s="115" t="s">
        <v>1754</v>
      </c>
    </row>
    <row r="104" spans="1:9" s="27" customFormat="1" ht="15.75">
      <c r="A104" s="169"/>
      <c r="B104" s="187" t="s">
        <v>1866</v>
      </c>
      <c r="C104" s="206"/>
      <c r="D104" s="206"/>
      <c r="E104" s="169"/>
      <c r="F104" s="366"/>
      <c r="G104" s="366"/>
      <c r="H104" s="169"/>
      <c r="I104" s="366" t="s">
        <v>1755</v>
      </c>
    </row>
    <row r="105" spans="1:9" s="27" customFormat="1" ht="15.75">
      <c r="A105" s="172"/>
      <c r="B105" s="185" t="s">
        <v>1865</v>
      </c>
      <c r="C105" s="208"/>
      <c r="D105" s="208"/>
      <c r="E105" s="172"/>
      <c r="F105" s="372"/>
      <c r="G105" s="180"/>
      <c r="H105" s="172"/>
      <c r="I105" s="180"/>
    </row>
    <row r="106" spans="1:9" s="27" customFormat="1" ht="31.5">
      <c r="A106" s="114">
        <v>33</v>
      </c>
      <c r="B106" s="186" t="s">
        <v>1864</v>
      </c>
      <c r="C106" s="117">
        <v>70000</v>
      </c>
      <c r="D106" s="117">
        <f>SUM(C106)</f>
        <v>70000</v>
      </c>
      <c r="E106" s="114" t="s">
        <v>75</v>
      </c>
      <c r="F106" s="115" t="s">
        <v>1877</v>
      </c>
      <c r="G106" s="115" t="str">
        <f>+F106</f>
        <v>นางจิตตรา ปราสาทศรี 70,000 บาท</v>
      </c>
      <c r="H106" s="114" t="s">
        <v>1833</v>
      </c>
      <c r="I106" s="115" t="s">
        <v>1757</v>
      </c>
    </row>
    <row r="107" spans="1:9" s="27" customFormat="1" ht="15.75">
      <c r="A107" s="169"/>
      <c r="B107" s="187" t="s">
        <v>1866</v>
      </c>
      <c r="C107" s="206"/>
      <c r="D107" s="206"/>
      <c r="E107" s="169"/>
      <c r="F107" s="366"/>
      <c r="G107" s="366"/>
      <c r="H107" s="169"/>
      <c r="I107" s="366" t="s">
        <v>1755</v>
      </c>
    </row>
    <row r="108" spans="1:9" s="27" customFormat="1" ht="15.75">
      <c r="A108" s="172"/>
      <c r="B108" s="185" t="s">
        <v>1850</v>
      </c>
      <c r="C108" s="208"/>
      <c r="D108" s="208"/>
      <c r="E108" s="172"/>
      <c r="F108" s="372"/>
      <c r="G108" s="180"/>
      <c r="H108" s="172"/>
      <c r="I108" s="180"/>
    </row>
    <row r="109" spans="1:9" s="27" customFormat="1" ht="31.5">
      <c r="A109" s="114">
        <v>34</v>
      </c>
      <c r="B109" s="186" t="s">
        <v>1870</v>
      </c>
      <c r="C109" s="117">
        <v>20600</v>
      </c>
      <c r="D109" s="117">
        <f>SUM(C109)</f>
        <v>20600</v>
      </c>
      <c r="E109" s="114" t="s">
        <v>75</v>
      </c>
      <c r="F109" s="115" t="s">
        <v>1878</v>
      </c>
      <c r="G109" s="115" t="str">
        <f>+F109</f>
        <v>นางจำรัส พิมแก้ว 20,600 บาท</v>
      </c>
      <c r="H109" s="114" t="s">
        <v>1833</v>
      </c>
      <c r="I109" s="115" t="s">
        <v>1759</v>
      </c>
    </row>
    <row r="110" spans="1:9" s="27" customFormat="1" ht="15.75">
      <c r="A110" s="169"/>
      <c r="B110" s="187" t="s">
        <v>1872</v>
      </c>
      <c r="C110" s="206"/>
      <c r="D110" s="206"/>
      <c r="E110" s="169"/>
      <c r="F110" s="366"/>
      <c r="G110" s="366"/>
      <c r="H110" s="169"/>
      <c r="I110" s="366" t="s">
        <v>1760</v>
      </c>
    </row>
    <row r="111" spans="1:9" s="27" customFormat="1" ht="15.75">
      <c r="A111" s="172"/>
      <c r="B111" s="185" t="s">
        <v>1871</v>
      </c>
      <c r="C111" s="208"/>
      <c r="D111" s="208"/>
      <c r="E111" s="172"/>
      <c r="F111" s="372"/>
      <c r="G111" s="180"/>
      <c r="H111" s="172"/>
      <c r="I111" s="180"/>
    </row>
    <row r="112" spans="1:9" s="27" customFormat="1" ht="31.5">
      <c r="A112" s="114">
        <v>35</v>
      </c>
      <c r="B112" s="115" t="s">
        <v>1873</v>
      </c>
      <c r="C112" s="384">
        <v>9000</v>
      </c>
      <c r="D112" s="384">
        <v>9000</v>
      </c>
      <c r="E112" s="114" t="s">
        <v>75</v>
      </c>
      <c r="F112" s="401" t="s">
        <v>1874</v>
      </c>
      <c r="G112" s="401" t="s">
        <v>1874</v>
      </c>
      <c r="H112" s="114" t="s">
        <v>1833</v>
      </c>
      <c r="I112" s="115" t="s">
        <v>1761</v>
      </c>
    </row>
    <row r="113" spans="1:9" s="27" customFormat="1" ht="15.75">
      <c r="A113" s="172"/>
      <c r="B113" s="180"/>
      <c r="C113" s="199"/>
      <c r="D113" s="199"/>
      <c r="E113" s="172"/>
      <c r="F113" s="393"/>
      <c r="G113" s="393"/>
      <c r="H113" s="172"/>
      <c r="I113" s="180" t="s">
        <v>1701</v>
      </c>
    </row>
    <row r="114" spans="1:9" s="27" customFormat="1" ht="31.5">
      <c r="A114" s="114">
        <v>36</v>
      </c>
      <c r="B114" s="186" t="s">
        <v>1864</v>
      </c>
      <c r="C114" s="117">
        <v>89500</v>
      </c>
      <c r="D114" s="117">
        <f>SUM(C114)</f>
        <v>89500</v>
      </c>
      <c r="E114" s="114" t="s">
        <v>75</v>
      </c>
      <c r="F114" s="115" t="s">
        <v>1881</v>
      </c>
      <c r="G114" s="115" t="str">
        <f>+F114</f>
        <v>นายสมหมาย สิงห์รอ 89,500 บาท</v>
      </c>
      <c r="H114" s="114" t="s">
        <v>1833</v>
      </c>
      <c r="I114" s="115" t="s">
        <v>1762</v>
      </c>
    </row>
    <row r="115" spans="1:9" s="27" customFormat="1" ht="15.75">
      <c r="A115" s="169"/>
      <c r="B115" s="187" t="s">
        <v>1880</v>
      </c>
      <c r="C115" s="206"/>
      <c r="D115" s="206"/>
      <c r="E115" s="169"/>
      <c r="F115" s="366"/>
      <c r="G115" s="366"/>
      <c r="H115" s="169"/>
      <c r="I115" s="366" t="s">
        <v>1763</v>
      </c>
    </row>
    <row r="116" spans="1:9" s="27" customFormat="1" ht="31.5">
      <c r="A116" s="114">
        <v>37</v>
      </c>
      <c r="B116" s="186" t="s">
        <v>1864</v>
      </c>
      <c r="C116" s="117">
        <v>41900</v>
      </c>
      <c r="D116" s="117">
        <f>SUM(C116)</f>
        <v>41900</v>
      </c>
      <c r="E116" s="114" t="s">
        <v>75</v>
      </c>
      <c r="F116" s="115" t="s">
        <v>1883</v>
      </c>
      <c r="G116" s="115" t="str">
        <f>+F116</f>
        <v>นายสมหมาย สิงห์รอ 41,900 บาท</v>
      </c>
      <c r="H116" s="114" t="s">
        <v>1833</v>
      </c>
      <c r="I116" s="115" t="s">
        <v>1765</v>
      </c>
    </row>
    <row r="117" spans="1:9" s="27" customFormat="1" ht="15.75">
      <c r="A117" s="169"/>
      <c r="B117" s="187" t="s">
        <v>1861</v>
      </c>
      <c r="C117" s="206"/>
      <c r="D117" s="206"/>
      <c r="E117" s="169"/>
      <c r="F117" s="366"/>
      <c r="G117" s="366"/>
      <c r="H117" s="169"/>
      <c r="I117" s="366" t="s">
        <v>1763</v>
      </c>
    </row>
    <row r="118" spans="1:9" s="27" customFormat="1" ht="15.75">
      <c r="A118" s="172"/>
      <c r="B118" s="185" t="s">
        <v>1860</v>
      </c>
      <c r="C118" s="208"/>
      <c r="D118" s="208"/>
      <c r="E118" s="172"/>
      <c r="F118" s="372"/>
      <c r="G118" s="180"/>
      <c r="H118" s="172"/>
      <c r="I118" s="180"/>
    </row>
    <row r="119" spans="1:9" s="27" customFormat="1" ht="31.5">
      <c r="A119" s="114">
        <v>38</v>
      </c>
      <c r="B119" s="186" t="s">
        <v>1870</v>
      </c>
      <c r="C119" s="117">
        <v>317200</v>
      </c>
      <c r="D119" s="117">
        <f>SUM(C119)</f>
        <v>317200</v>
      </c>
      <c r="E119" s="114" t="s">
        <v>75</v>
      </c>
      <c r="F119" s="115" t="s">
        <v>1882</v>
      </c>
      <c r="G119" s="115" t="str">
        <f>+F119</f>
        <v>นายสมหมาย สิงห์รอ 317,200 บาท</v>
      </c>
      <c r="H119" s="114" t="s">
        <v>1833</v>
      </c>
      <c r="I119" s="115" t="s">
        <v>1766</v>
      </c>
    </row>
    <row r="120" spans="1:9" s="27" customFormat="1" ht="15.75">
      <c r="A120" s="169"/>
      <c r="B120" s="187" t="s">
        <v>1866</v>
      </c>
      <c r="C120" s="206"/>
      <c r="D120" s="206"/>
      <c r="E120" s="169"/>
      <c r="F120" s="366"/>
      <c r="G120" s="366"/>
      <c r="H120" s="169"/>
      <c r="I120" s="366" t="s">
        <v>1763</v>
      </c>
    </row>
    <row r="121" spans="1:9" s="27" customFormat="1" ht="15.75">
      <c r="A121" s="172"/>
      <c r="B121" s="185" t="s">
        <v>1865</v>
      </c>
      <c r="C121" s="208"/>
      <c r="D121" s="208"/>
      <c r="E121" s="172"/>
      <c r="F121" s="372"/>
      <c r="G121" s="180"/>
      <c r="H121" s="172"/>
      <c r="I121" s="180"/>
    </row>
    <row r="122" spans="1:9" s="27" customFormat="1" ht="31.5">
      <c r="A122" s="114">
        <v>39</v>
      </c>
      <c r="B122" s="186" t="s">
        <v>1864</v>
      </c>
      <c r="C122" s="117">
        <v>56000</v>
      </c>
      <c r="D122" s="117">
        <f>SUM(C122)</f>
        <v>56000</v>
      </c>
      <c r="E122" s="114" t="s">
        <v>75</v>
      </c>
      <c r="F122" s="115" t="s">
        <v>1884</v>
      </c>
      <c r="G122" s="115" t="str">
        <f>+F122</f>
        <v>นายสมหมาย สิงห์รอ 56,000 บาท</v>
      </c>
      <c r="H122" s="114" t="s">
        <v>1833</v>
      </c>
      <c r="I122" s="115" t="s">
        <v>1767</v>
      </c>
    </row>
    <row r="123" spans="1:9" s="27" customFormat="1" ht="15.75">
      <c r="A123" s="169"/>
      <c r="B123" s="187" t="s">
        <v>1866</v>
      </c>
      <c r="C123" s="206"/>
      <c r="D123" s="206"/>
      <c r="E123" s="169"/>
      <c r="F123" s="366"/>
      <c r="G123" s="366"/>
      <c r="H123" s="169"/>
      <c r="I123" s="366" t="s">
        <v>1763</v>
      </c>
    </row>
    <row r="124" spans="1:9" s="27" customFormat="1" ht="15.75">
      <c r="A124" s="172"/>
      <c r="B124" s="185" t="s">
        <v>1850</v>
      </c>
      <c r="C124" s="208"/>
      <c r="D124" s="208"/>
      <c r="E124" s="172"/>
      <c r="F124" s="372"/>
      <c r="G124" s="180"/>
      <c r="H124" s="172"/>
      <c r="I124" s="180"/>
    </row>
    <row r="125" spans="1:9" s="27" customFormat="1" ht="31.5">
      <c r="A125" s="114">
        <v>40</v>
      </c>
      <c r="B125" s="186" t="s">
        <v>1864</v>
      </c>
      <c r="C125" s="117">
        <v>396500</v>
      </c>
      <c r="D125" s="117">
        <f>SUM(C125)</f>
        <v>396500</v>
      </c>
      <c r="E125" s="114" t="s">
        <v>75</v>
      </c>
      <c r="F125" s="115" t="s">
        <v>1885</v>
      </c>
      <c r="G125" s="115" t="str">
        <f>+F125</f>
        <v>นางมาลัย เจริญกฤตยาวุฒิ 396,500 บาท</v>
      </c>
      <c r="H125" s="114" t="s">
        <v>1833</v>
      </c>
      <c r="I125" s="115" t="s">
        <v>1768</v>
      </c>
    </row>
    <row r="126" spans="1:9" s="27" customFormat="1" ht="15.75">
      <c r="A126" s="169"/>
      <c r="B126" s="187" t="s">
        <v>1866</v>
      </c>
      <c r="C126" s="206"/>
      <c r="D126" s="206"/>
      <c r="E126" s="169"/>
      <c r="F126" s="366"/>
      <c r="G126" s="366"/>
      <c r="H126" s="169"/>
      <c r="I126" s="366" t="s">
        <v>1763</v>
      </c>
    </row>
    <row r="127" spans="1:9" s="27" customFormat="1" ht="15.75">
      <c r="A127" s="172"/>
      <c r="B127" s="185" t="s">
        <v>1865</v>
      </c>
      <c r="C127" s="208"/>
      <c r="D127" s="208"/>
      <c r="E127" s="172"/>
      <c r="F127" s="372"/>
      <c r="G127" s="180"/>
      <c r="H127" s="172"/>
      <c r="I127" s="180"/>
    </row>
    <row r="128" spans="1:9" s="27" customFormat="1" ht="31.5">
      <c r="A128" s="114">
        <v>41</v>
      </c>
      <c r="B128" s="186" t="s">
        <v>1864</v>
      </c>
      <c r="C128" s="117">
        <v>70000</v>
      </c>
      <c r="D128" s="117">
        <f>SUM(C128)</f>
        <v>70000</v>
      </c>
      <c r="E128" s="114" t="s">
        <v>75</v>
      </c>
      <c r="F128" s="115" t="s">
        <v>1886</v>
      </c>
      <c r="G128" s="115" t="str">
        <f>+F128</f>
        <v>นางมาลัย เจริญกฤตยาวุฒิ 70,000 บาท</v>
      </c>
      <c r="H128" s="114" t="s">
        <v>1833</v>
      </c>
      <c r="I128" s="115" t="s">
        <v>1769</v>
      </c>
    </row>
    <row r="129" spans="1:9" s="27" customFormat="1" ht="15.75">
      <c r="A129" s="169"/>
      <c r="B129" s="187" t="s">
        <v>1866</v>
      </c>
      <c r="C129" s="206"/>
      <c r="D129" s="206"/>
      <c r="E129" s="169"/>
      <c r="F129" s="366"/>
      <c r="G129" s="366"/>
      <c r="H129" s="169"/>
      <c r="I129" s="366" t="s">
        <v>1763</v>
      </c>
    </row>
    <row r="130" spans="1:9" s="27" customFormat="1" ht="15.75">
      <c r="A130" s="172"/>
      <c r="B130" s="185" t="s">
        <v>1850</v>
      </c>
      <c r="C130" s="208"/>
      <c r="D130" s="208"/>
      <c r="E130" s="172"/>
      <c r="F130" s="372"/>
      <c r="G130" s="180"/>
      <c r="H130" s="172"/>
      <c r="I130" s="180"/>
    </row>
    <row r="131" spans="1:9" s="27" customFormat="1" ht="31.5">
      <c r="A131" s="114">
        <v>42</v>
      </c>
      <c r="B131" s="186" t="s">
        <v>1864</v>
      </c>
      <c r="C131" s="117">
        <v>52400</v>
      </c>
      <c r="D131" s="117">
        <f>SUM(C131)</f>
        <v>52400</v>
      </c>
      <c r="E131" s="114" t="s">
        <v>75</v>
      </c>
      <c r="F131" s="115" t="s">
        <v>1887</v>
      </c>
      <c r="G131" s="115" t="str">
        <f>+F131</f>
        <v>นางอำภัย ไชยนอก 52,400 บาท</v>
      </c>
      <c r="H131" s="114" t="s">
        <v>1833</v>
      </c>
      <c r="I131" s="115" t="s">
        <v>1770</v>
      </c>
    </row>
    <row r="132" spans="1:9" s="27" customFormat="1" ht="15.75">
      <c r="A132" s="169"/>
      <c r="B132" s="187" t="s">
        <v>1872</v>
      </c>
      <c r="C132" s="206"/>
      <c r="D132" s="206"/>
      <c r="E132" s="169"/>
      <c r="F132" s="366"/>
      <c r="G132" s="366"/>
      <c r="H132" s="169"/>
      <c r="I132" s="366" t="s">
        <v>1763</v>
      </c>
    </row>
    <row r="133" spans="1:9" s="27" customFormat="1" ht="15.75">
      <c r="A133" s="172"/>
      <c r="B133" s="185" t="s">
        <v>1871</v>
      </c>
      <c r="C133" s="208"/>
      <c r="D133" s="208"/>
      <c r="E133" s="172"/>
      <c r="F133" s="372"/>
      <c r="G133" s="180"/>
      <c r="H133" s="172"/>
      <c r="I133" s="180"/>
    </row>
    <row r="134" spans="1:9" s="27" customFormat="1" ht="31.5">
      <c r="A134" s="114">
        <v>43</v>
      </c>
      <c r="B134" s="375" t="s">
        <v>1771</v>
      </c>
      <c r="C134" s="117">
        <v>9000</v>
      </c>
      <c r="D134" s="385">
        <f>SUM(C134)</f>
        <v>9000</v>
      </c>
      <c r="E134" s="114" t="s">
        <v>75</v>
      </c>
      <c r="F134" s="373" t="s">
        <v>1888</v>
      </c>
      <c r="G134" s="115" t="str">
        <f>+F134</f>
        <v>นายสุวิทย์ อารีเอื้อ 9,000 บาท</v>
      </c>
      <c r="H134" s="114" t="s">
        <v>1744</v>
      </c>
      <c r="I134" s="115" t="s">
        <v>1772</v>
      </c>
    </row>
    <row r="135" spans="1:9" s="27" customFormat="1" ht="15.75">
      <c r="A135" s="172"/>
      <c r="B135" s="376"/>
      <c r="C135" s="208"/>
      <c r="D135" s="207"/>
      <c r="E135" s="172"/>
      <c r="F135" s="402"/>
      <c r="G135" s="180"/>
      <c r="H135" s="172" t="s">
        <v>1746</v>
      </c>
      <c r="I135" s="180" t="s">
        <v>1773</v>
      </c>
    </row>
    <row r="136" spans="1:9" s="27" customFormat="1" ht="31.5">
      <c r="A136" s="114">
        <v>44</v>
      </c>
      <c r="B136" s="186" t="s">
        <v>1743</v>
      </c>
      <c r="C136" s="117">
        <v>9000</v>
      </c>
      <c r="D136" s="117">
        <f>SUM(C136)</f>
        <v>9000</v>
      </c>
      <c r="E136" s="114" t="s">
        <v>75</v>
      </c>
      <c r="F136" s="115" t="s">
        <v>1889</v>
      </c>
      <c r="G136" s="115" t="s">
        <v>1889</v>
      </c>
      <c r="H136" s="114" t="s">
        <v>1833</v>
      </c>
      <c r="I136" s="115" t="s">
        <v>1774</v>
      </c>
    </row>
    <row r="137" spans="1:9" s="27" customFormat="1" ht="15.75">
      <c r="A137" s="377"/>
      <c r="B137" s="185"/>
      <c r="C137" s="388"/>
      <c r="D137" s="388"/>
      <c r="E137" s="377"/>
      <c r="F137" s="180"/>
      <c r="G137" s="180"/>
      <c r="H137" s="172"/>
      <c r="I137" s="180" t="s">
        <v>1701</v>
      </c>
    </row>
    <row r="138" spans="1:9" s="27" customFormat="1" ht="31.5">
      <c r="A138" s="114">
        <v>45</v>
      </c>
      <c r="B138" s="186" t="s">
        <v>1890</v>
      </c>
      <c r="C138" s="117">
        <v>69975</v>
      </c>
      <c r="D138" s="117">
        <f>SUM(C138)</f>
        <v>69975</v>
      </c>
      <c r="E138" s="114" t="s">
        <v>75</v>
      </c>
      <c r="F138" s="115" t="s">
        <v>1891</v>
      </c>
      <c r="G138" s="115" t="str">
        <f>+F138</f>
        <v>นางสาวไมตรี รุณราศรี 69,975 บาท</v>
      </c>
      <c r="H138" s="114" t="s">
        <v>1833</v>
      </c>
      <c r="I138" s="115" t="s">
        <v>1775</v>
      </c>
    </row>
    <row r="139" spans="1:9" s="27" customFormat="1" ht="15.75">
      <c r="A139" s="172"/>
      <c r="B139" s="185"/>
      <c r="C139" s="208"/>
      <c r="D139" s="208"/>
      <c r="E139" s="172"/>
      <c r="F139" s="180"/>
      <c r="G139" s="180"/>
      <c r="H139" s="172"/>
      <c r="I139" s="180" t="s">
        <v>1776</v>
      </c>
    </row>
    <row r="140" spans="1:9" s="27" customFormat="1" ht="31.5">
      <c r="A140" s="114">
        <v>46</v>
      </c>
      <c r="B140" s="186" t="s">
        <v>1777</v>
      </c>
      <c r="C140" s="117">
        <v>338200</v>
      </c>
      <c r="D140" s="117">
        <f>SUM(C140)</f>
        <v>338200</v>
      </c>
      <c r="E140" s="114" t="s">
        <v>75</v>
      </c>
      <c r="F140" s="115" t="s">
        <v>1892</v>
      </c>
      <c r="G140" s="115" t="str">
        <f>+F140</f>
        <v>นางสาวดวงใจ ทะวี 338,200 บาท</v>
      </c>
      <c r="H140" s="114" t="s">
        <v>1833</v>
      </c>
      <c r="I140" s="115" t="s">
        <v>1778</v>
      </c>
    </row>
    <row r="141" spans="1:9" s="27" customFormat="1" ht="15.75">
      <c r="A141" s="172"/>
      <c r="B141" s="185"/>
      <c r="C141" s="208"/>
      <c r="D141" s="208"/>
      <c r="E141" s="172"/>
      <c r="F141" s="180"/>
      <c r="G141" s="180"/>
      <c r="H141" s="172"/>
      <c r="I141" s="180" t="s">
        <v>1776</v>
      </c>
    </row>
    <row r="142" spans="1:9" s="27" customFormat="1" ht="31.5">
      <c r="A142" s="114">
        <v>47</v>
      </c>
      <c r="B142" s="186" t="s">
        <v>1893</v>
      </c>
      <c r="C142" s="117">
        <v>64920</v>
      </c>
      <c r="D142" s="117">
        <f>SUM(C142)</f>
        <v>64920</v>
      </c>
      <c r="E142" s="114" t="s">
        <v>75</v>
      </c>
      <c r="F142" s="115" t="s">
        <v>1894</v>
      </c>
      <c r="G142" s="115" t="str">
        <f>+F142</f>
        <v>นางสาวลมัยจิต สัตนาโค 64,920 บาท</v>
      </c>
      <c r="H142" s="114" t="s">
        <v>1833</v>
      </c>
      <c r="I142" s="115" t="s">
        <v>1779</v>
      </c>
    </row>
    <row r="143" spans="1:9" s="27" customFormat="1" ht="15.75">
      <c r="A143" s="172"/>
      <c r="B143" s="185"/>
      <c r="C143" s="208"/>
      <c r="D143" s="208"/>
      <c r="E143" s="172"/>
      <c r="F143" s="180"/>
      <c r="G143" s="180"/>
      <c r="H143" s="172"/>
      <c r="I143" s="180" t="s">
        <v>1776</v>
      </c>
    </row>
    <row r="144" spans="1:9" s="27" customFormat="1" ht="31.5">
      <c r="A144" s="114">
        <v>48</v>
      </c>
      <c r="B144" s="186" t="s">
        <v>1864</v>
      </c>
      <c r="C144" s="117">
        <v>200000</v>
      </c>
      <c r="D144" s="117">
        <f>SUM(C144)</f>
        <v>200000</v>
      </c>
      <c r="E144" s="114" t="s">
        <v>75</v>
      </c>
      <c r="F144" s="115" t="s">
        <v>1895</v>
      </c>
      <c r="G144" s="115" t="str">
        <f>+F144</f>
        <v>นางจิตรา ใจมาธิ 200,000 บาท</v>
      </c>
      <c r="H144" s="114" t="s">
        <v>1833</v>
      </c>
      <c r="I144" s="115" t="s">
        <v>1896</v>
      </c>
    </row>
    <row r="145" spans="1:9" s="27" customFormat="1" ht="15.75">
      <c r="A145" s="169"/>
      <c r="B145" s="187" t="s">
        <v>1848</v>
      </c>
      <c r="C145" s="206"/>
      <c r="D145" s="206"/>
      <c r="E145" s="169"/>
      <c r="F145" s="374"/>
      <c r="G145" s="366"/>
      <c r="H145" s="169"/>
      <c r="I145" s="366"/>
    </row>
    <row r="146" spans="1:9" s="27" customFormat="1" ht="15.75">
      <c r="A146" s="172"/>
      <c r="B146" s="185" t="s">
        <v>1756</v>
      </c>
      <c r="C146" s="208"/>
      <c r="D146" s="208"/>
      <c r="E146" s="172"/>
      <c r="F146" s="372"/>
      <c r="G146" s="372"/>
      <c r="H146" s="172"/>
      <c r="I146" s="180"/>
    </row>
    <row r="147" spans="1:9" s="27" customFormat="1" ht="31.5">
      <c r="A147" s="114">
        <v>49</v>
      </c>
      <c r="B147" s="186" t="s">
        <v>1864</v>
      </c>
      <c r="C147" s="117">
        <v>75573</v>
      </c>
      <c r="D147" s="117">
        <f>SUM(C147)</f>
        <v>75573</v>
      </c>
      <c r="E147" s="114" t="s">
        <v>75</v>
      </c>
      <c r="F147" s="115" t="s">
        <v>1897</v>
      </c>
      <c r="G147" s="115" t="str">
        <f>+F147</f>
        <v>นางจิตรา ใจมาธิ 75,573 บาท</v>
      </c>
      <c r="H147" s="114" t="s">
        <v>1833</v>
      </c>
      <c r="I147" s="115" t="s">
        <v>1898</v>
      </c>
    </row>
    <row r="148" spans="1:9" s="27" customFormat="1" ht="15.75">
      <c r="A148" s="169"/>
      <c r="B148" s="187" t="s">
        <v>1866</v>
      </c>
      <c r="C148" s="206"/>
      <c r="D148" s="206"/>
      <c r="E148" s="169"/>
      <c r="F148" s="374"/>
      <c r="G148" s="366"/>
      <c r="H148" s="169"/>
      <c r="I148" s="366"/>
    </row>
    <row r="149" spans="1:9" s="27" customFormat="1" ht="15.75">
      <c r="A149" s="172"/>
      <c r="B149" s="185" t="s">
        <v>1850</v>
      </c>
      <c r="C149" s="208"/>
      <c r="D149" s="208"/>
      <c r="E149" s="172"/>
      <c r="F149" s="372"/>
      <c r="G149" s="372"/>
      <c r="H149" s="172"/>
      <c r="I149" s="180"/>
    </row>
    <row r="150" spans="1:9" s="27" customFormat="1" ht="31.5">
      <c r="A150" s="114">
        <v>50</v>
      </c>
      <c r="B150" s="186" t="s">
        <v>1870</v>
      </c>
      <c r="C150" s="117">
        <v>23369</v>
      </c>
      <c r="D150" s="117">
        <f>SUM(C150)</f>
        <v>23369</v>
      </c>
      <c r="E150" s="114" t="s">
        <v>75</v>
      </c>
      <c r="F150" s="115" t="s">
        <v>1899</v>
      </c>
      <c r="G150" s="115" t="str">
        <f>+F150</f>
        <v>นางจิตรา ใจมาธิ 23,369 บาท</v>
      </c>
      <c r="H150" s="114" t="s">
        <v>1833</v>
      </c>
      <c r="I150" s="115" t="s">
        <v>1900</v>
      </c>
    </row>
    <row r="151" spans="1:9" s="27" customFormat="1" ht="15.75">
      <c r="A151" s="172"/>
      <c r="B151" s="185" t="s">
        <v>1861</v>
      </c>
      <c r="C151" s="208"/>
      <c r="D151" s="208"/>
      <c r="E151" s="172"/>
      <c r="F151" s="372"/>
      <c r="G151" s="180"/>
      <c r="H151" s="172"/>
      <c r="I151" s="180"/>
    </row>
    <row r="152" spans="1:9" s="27" customFormat="1" ht="15.75">
      <c r="A152" s="172"/>
      <c r="B152" s="185" t="s">
        <v>1860</v>
      </c>
      <c r="C152" s="208"/>
      <c r="D152" s="208"/>
      <c r="E152" s="172"/>
      <c r="F152" s="372"/>
      <c r="G152" s="372"/>
      <c r="H152" s="172"/>
      <c r="I152" s="180"/>
    </row>
    <row r="153" spans="1:9" s="27" customFormat="1" ht="31.5" customHeight="1">
      <c r="A153" s="164">
        <v>51</v>
      </c>
      <c r="B153" s="174" t="s">
        <v>1784</v>
      </c>
      <c r="C153" s="204">
        <v>108000</v>
      </c>
      <c r="D153" s="204">
        <f>SUM(C153)</f>
        <v>108000</v>
      </c>
      <c r="E153" s="164" t="s">
        <v>75</v>
      </c>
      <c r="F153" s="193" t="s">
        <v>1910</v>
      </c>
      <c r="G153" s="193" t="str">
        <f>F153</f>
        <v>นางฐิติมน เกี่ยงคำ 108,000 บาท</v>
      </c>
      <c r="H153" s="114" t="s">
        <v>1833</v>
      </c>
      <c r="I153" s="193" t="s">
        <v>1785</v>
      </c>
    </row>
    <row r="154" spans="1:9" s="27" customFormat="1" ht="15.75">
      <c r="A154" s="176"/>
      <c r="B154" s="177"/>
      <c r="C154" s="389"/>
      <c r="D154" s="389"/>
      <c r="E154" s="176"/>
      <c r="F154" s="394"/>
      <c r="G154" s="171"/>
      <c r="H154" s="172"/>
      <c r="I154" s="171" t="s">
        <v>1701</v>
      </c>
    </row>
    <row r="155" spans="1:9" s="27" customFormat="1" ht="31.5">
      <c r="A155" s="164">
        <v>52</v>
      </c>
      <c r="B155" s="174" t="s">
        <v>1908</v>
      </c>
      <c r="C155" s="204">
        <v>320700</v>
      </c>
      <c r="D155" s="204">
        <f>SUM(C155)</f>
        <v>320700</v>
      </c>
      <c r="E155" s="164" t="s">
        <v>75</v>
      </c>
      <c r="F155" s="193" t="s">
        <v>1909</v>
      </c>
      <c r="G155" s="193" t="str">
        <f t="shared" ref="G155:G160" si="3">F155</f>
        <v>นายอรรถชัย คำเสาร์ 320,700 บาท</v>
      </c>
      <c r="H155" s="114" t="s">
        <v>1833</v>
      </c>
      <c r="I155" s="193" t="s">
        <v>1786</v>
      </c>
    </row>
    <row r="156" spans="1:9" s="27" customFormat="1" ht="15.75">
      <c r="A156" s="168"/>
      <c r="B156" s="170" t="s">
        <v>1756</v>
      </c>
      <c r="C156" s="390"/>
      <c r="D156" s="390"/>
      <c r="E156" s="168"/>
      <c r="F156" s="395"/>
      <c r="G156" s="210"/>
      <c r="H156" s="169"/>
      <c r="I156" s="210" t="s">
        <v>1787</v>
      </c>
    </row>
    <row r="157" spans="1:9" s="27" customFormat="1" ht="15.75">
      <c r="A157" s="176"/>
      <c r="B157" s="177"/>
      <c r="C157" s="389"/>
      <c r="D157" s="389"/>
      <c r="E157" s="176"/>
      <c r="F157" s="394"/>
      <c r="G157" s="171"/>
      <c r="H157" s="172"/>
      <c r="I157" s="171"/>
    </row>
    <row r="158" spans="1:9" s="27" customFormat="1" ht="31.5">
      <c r="A158" s="164">
        <v>53</v>
      </c>
      <c r="B158" s="174" t="s">
        <v>1908</v>
      </c>
      <c r="C158" s="204">
        <v>70000</v>
      </c>
      <c r="D158" s="204">
        <f>SUM(C158)</f>
        <v>70000</v>
      </c>
      <c r="E158" s="164" t="s">
        <v>75</v>
      </c>
      <c r="F158" s="193" t="s">
        <v>1911</v>
      </c>
      <c r="G158" s="193" t="str">
        <f t="shared" si="3"/>
        <v>นางกาญจนา สังข์ทอง 70,000 บาท</v>
      </c>
      <c r="H158" s="114" t="s">
        <v>1833</v>
      </c>
      <c r="I158" s="193" t="s">
        <v>1788</v>
      </c>
    </row>
    <row r="159" spans="1:9" s="27" customFormat="1" ht="31.5">
      <c r="A159" s="168"/>
      <c r="B159" s="170" t="s">
        <v>1758</v>
      </c>
      <c r="C159" s="390"/>
      <c r="D159" s="390"/>
      <c r="E159" s="168"/>
      <c r="F159" s="395"/>
      <c r="G159" s="210"/>
      <c r="H159" s="169"/>
      <c r="I159" s="210" t="s">
        <v>1789</v>
      </c>
    </row>
    <row r="160" spans="1:9" s="27" customFormat="1" ht="31.5">
      <c r="A160" s="164">
        <v>54</v>
      </c>
      <c r="B160" s="174" t="s">
        <v>1912</v>
      </c>
      <c r="C160" s="204">
        <v>20600</v>
      </c>
      <c r="D160" s="204">
        <f>SUM(C160)</f>
        <v>20600</v>
      </c>
      <c r="E160" s="164" t="s">
        <v>75</v>
      </c>
      <c r="F160" s="193" t="s">
        <v>1913</v>
      </c>
      <c r="G160" s="193" t="str">
        <f t="shared" si="3"/>
        <v>นางกาญจนา สังข์ทอง 20,600 บาท</v>
      </c>
      <c r="H160" s="114" t="s">
        <v>1833</v>
      </c>
      <c r="I160" s="193" t="s">
        <v>1790</v>
      </c>
    </row>
    <row r="161" spans="1:9" s="27" customFormat="1" ht="15.75">
      <c r="A161" s="168"/>
      <c r="B161" s="170" t="s">
        <v>1742</v>
      </c>
      <c r="C161" s="390"/>
      <c r="D161" s="390"/>
      <c r="E161" s="168"/>
      <c r="F161" s="395"/>
      <c r="G161" s="210"/>
      <c r="H161" s="169"/>
      <c r="I161" s="210" t="s">
        <v>1791</v>
      </c>
    </row>
    <row r="162" spans="1:9" s="27" customFormat="1" ht="15.75">
      <c r="A162" s="176"/>
      <c r="B162" s="177"/>
      <c r="C162" s="389"/>
      <c r="D162" s="389"/>
      <c r="E162" s="176"/>
      <c r="F162" s="394"/>
      <c r="G162" s="394"/>
      <c r="H162" s="172"/>
      <c r="I162" s="171"/>
    </row>
    <row r="163" spans="1:9" s="27" customFormat="1" ht="31.5">
      <c r="A163" s="392">
        <v>55</v>
      </c>
      <c r="B163" s="115" t="s">
        <v>1748</v>
      </c>
      <c r="C163" s="117">
        <v>270600</v>
      </c>
      <c r="D163" s="117">
        <f>SUM(C163)</f>
        <v>270600</v>
      </c>
      <c r="E163" s="114" t="s">
        <v>75</v>
      </c>
      <c r="F163" s="115" t="s">
        <v>1914</v>
      </c>
      <c r="G163" s="115" t="s">
        <v>1914</v>
      </c>
      <c r="H163" s="114" t="s">
        <v>1833</v>
      </c>
      <c r="I163" s="115" t="s">
        <v>1792</v>
      </c>
    </row>
    <row r="164" spans="1:9" s="27" customFormat="1" ht="31.5" customHeight="1">
      <c r="A164" s="172"/>
      <c r="B164" s="180"/>
      <c r="C164" s="208"/>
      <c r="D164" s="208"/>
      <c r="E164" s="172"/>
      <c r="F164" s="180"/>
      <c r="G164" s="180"/>
      <c r="H164" s="172"/>
      <c r="I164" s="180" t="s">
        <v>1793</v>
      </c>
    </row>
    <row r="165" spans="1:9" s="27" customFormat="1" ht="31.5">
      <c r="A165" s="378">
        <v>56</v>
      </c>
      <c r="B165" s="379" t="s">
        <v>1794</v>
      </c>
      <c r="C165" s="386">
        <v>9000</v>
      </c>
      <c r="D165" s="386">
        <v>9000</v>
      </c>
      <c r="E165" s="378" t="s">
        <v>75</v>
      </c>
      <c r="F165" s="379" t="s">
        <v>1915</v>
      </c>
      <c r="G165" s="379" t="s">
        <v>1915</v>
      </c>
      <c r="H165" s="114" t="s">
        <v>1833</v>
      </c>
      <c r="I165" s="380" t="s">
        <v>1795</v>
      </c>
    </row>
    <row r="166" spans="1:9" s="27" customFormat="1" ht="15.75">
      <c r="A166" s="381"/>
      <c r="B166" s="381"/>
      <c r="C166" s="391"/>
      <c r="D166" s="391"/>
      <c r="E166" s="382"/>
      <c r="F166" s="381"/>
      <c r="G166" s="381"/>
      <c r="H166" s="172"/>
      <c r="I166" s="383" t="s">
        <v>1701</v>
      </c>
    </row>
    <row r="167" spans="1:9" s="27" customFormat="1" ht="31.5">
      <c r="A167" s="114">
        <v>57</v>
      </c>
      <c r="B167" s="186" t="s">
        <v>1796</v>
      </c>
      <c r="C167" s="117">
        <v>9000</v>
      </c>
      <c r="D167" s="117">
        <f>SUM(C167)</f>
        <v>9000</v>
      </c>
      <c r="E167" s="114" t="s">
        <v>75</v>
      </c>
      <c r="F167" s="115" t="s">
        <v>1916</v>
      </c>
      <c r="G167" s="115" t="str">
        <f t="shared" ref="G167" si="4">+F167</f>
        <v>นางสาวลลิตา เภอเกลี้ยง 9,000 บาท</v>
      </c>
      <c r="H167" s="114" t="s">
        <v>1833</v>
      </c>
      <c r="I167" s="193" t="s">
        <v>1797</v>
      </c>
    </row>
    <row r="168" spans="1:9" s="27" customFormat="1" ht="15.75">
      <c r="A168" s="172"/>
      <c r="B168" s="185"/>
      <c r="C168" s="208"/>
      <c r="D168" s="208"/>
      <c r="E168" s="172"/>
      <c r="F168" s="180"/>
      <c r="G168" s="180"/>
      <c r="H168" s="172"/>
      <c r="I168" s="171" t="s">
        <v>1798</v>
      </c>
    </row>
    <row r="169" spans="1:9" s="27" customFormat="1" ht="31.5">
      <c r="A169" s="114">
        <v>58</v>
      </c>
      <c r="B169" s="186" t="s">
        <v>1784</v>
      </c>
      <c r="C169" s="117">
        <v>108000</v>
      </c>
      <c r="D169" s="117">
        <f>SUM(C169)</f>
        <v>108000</v>
      </c>
      <c r="E169" s="114" t="s">
        <v>75</v>
      </c>
      <c r="F169" s="115" t="s">
        <v>1917</v>
      </c>
      <c r="G169" s="115" t="str">
        <f>+F169</f>
        <v>นายนพดล  สระทองแพ 108,000 บาท</v>
      </c>
      <c r="H169" s="114" t="s">
        <v>1833</v>
      </c>
      <c r="I169" s="115" t="s">
        <v>1799</v>
      </c>
    </row>
    <row r="170" spans="1:9" s="27" customFormat="1" ht="15.75">
      <c r="A170" s="172"/>
      <c r="B170" s="185"/>
      <c r="C170" s="208"/>
      <c r="D170" s="208"/>
      <c r="E170" s="172"/>
      <c r="F170" s="372"/>
      <c r="G170" s="403"/>
      <c r="H170" s="172"/>
      <c r="I170" s="180" t="s">
        <v>1701</v>
      </c>
    </row>
    <row r="171" spans="1:9" s="27" customFormat="1" ht="31.5">
      <c r="A171" s="114">
        <v>59</v>
      </c>
      <c r="B171" s="186" t="s">
        <v>1864</v>
      </c>
      <c r="C171" s="117">
        <v>251910</v>
      </c>
      <c r="D171" s="117">
        <f>SUM(C171)</f>
        <v>251910</v>
      </c>
      <c r="E171" s="114" t="s">
        <v>75</v>
      </c>
      <c r="F171" s="115" t="s">
        <v>1919</v>
      </c>
      <c r="G171" s="115" t="str">
        <f>+F171</f>
        <v>นางสาวกิตติยา สุขมิ่ง 251,910 บาท</v>
      </c>
      <c r="H171" s="114" t="s">
        <v>1833</v>
      </c>
      <c r="I171" s="115" t="s">
        <v>1800</v>
      </c>
    </row>
    <row r="172" spans="1:9" s="27" customFormat="1" ht="31.5">
      <c r="A172" s="169"/>
      <c r="B172" s="187" t="s">
        <v>1918</v>
      </c>
      <c r="C172" s="206"/>
      <c r="D172" s="206"/>
      <c r="E172" s="169"/>
      <c r="F172" s="366"/>
      <c r="G172" s="366"/>
      <c r="H172" s="169"/>
      <c r="I172" s="366" t="s">
        <v>1798</v>
      </c>
    </row>
    <row r="173" spans="1:9" s="27" customFormat="1" ht="31.5">
      <c r="A173" s="114">
        <v>60</v>
      </c>
      <c r="B173" s="186" t="s">
        <v>1864</v>
      </c>
      <c r="C173" s="117">
        <v>314887</v>
      </c>
      <c r="D173" s="117">
        <f>SUM(C173)</f>
        <v>314887</v>
      </c>
      <c r="E173" s="114" t="s">
        <v>75</v>
      </c>
      <c r="F173" s="115" t="s">
        <v>1920</v>
      </c>
      <c r="G173" s="115" t="str">
        <f>+F173</f>
        <v>นางรัตนา บุญวงศ์ 314,887 บาท</v>
      </c>
      <c r="H173" s="114" t="s">
        <v>1833</v>
      </c>
      <c r="I173" s="115" t="s">
        <v>1801</v>
      </c>
    </row>
    <row r="174" spans="1:9" s="27" customFormat="1" ht="15.75">
      <c r="A174" s="169"/>
      <c r="B174" s="187" t="s">
        <v>1866</v>
      </c>
      <c r="C174" s="206"/>
      <c r="D174" s="206"/>
      <c r="E174" s="169"/>
      <c r="F174" s="366"/>
      <c r="G174" s="366"/>
      <c r="H174" s="169"/>
      <c r="I174" s="366" t="s">
        <v>1798</v>
      </c>
    </row>
    <row r="175" spans="1:9" s="27" customFormat="1" ht="15.75">
      <c r="A175" s="172"/>
      <c r="B175" s="185" t="s">
        <v>1921</v>
      </c>
      <c r="C175" s="208"/>
      <c r="D175" s="208"/>
      <c r="E175" s="172"/>
      <c r="F175" s="372"/>
      <c r="G175" s="180"/>
      <c r="H175" s="172"/>
      <c r="I175" s="180"/>
    </row>
    <row r="176" spans="1:9" s="27" customFormat="1" ht="31.5">
      <c r="A176" s="114">
        <v>61</v>
      </c>
      <c r="B176" s="186" t="s">
        <v>1870</v>
      </c>
      <c r="C176" s="117">
        <v>340079</v>
      </c>
      <c r="D176" s="117">
        <f>SUM(C176)</f>
        <v>340079</v>
      </c>
      <c r="E176" s="114" t="s">
        <v>75</v>
      </c>
      <c r="F176" s="115" t="s">
        <v>1923</v>
      </c>
      <c r="G176" s="115" t="str">
        <f>+F176</f>
        <v>นายวีระประวัติ ทองขุนดำ 340,079 บาท</v>
      </c>
      <c r="H176" s="114" t="s">
        <v>1833</v>
      </c>
      <c r="I176" s="115" t="s">
        <v>1802</v>
      </c>
    </row>
    <row r="177" spans="1:9" s="27" customFormat="1" ht="15.75">
      <c r="A177" s="169"/>
      <c r="B177" s="187" t="s">
        <v>1866</v>
      </c>
      <c r="C177" s="206"/>
      <c r="D177" s="206"/>
      <c r="E177" s="169"/>
      <c r="F177" s="366"/>
      <c r="G177" s="366"/>
      <c r="H177" s="169"/>
      <c r="I177" s="366" t="s">
        <v>1798</v>
      </c>
    </row>
    <row r="178" spans="1:9" s="27" customFormat="1" ht="15.75">
      <c r="A178" s="172"/>
      <c r="B178" s="185" t="s">
        <v>1922</v>
      </c>
      <c r="C178" s="208"/>
      <c r="D178" s="208"/>
      <c r="E178" s="172"/>
      <c r="F178" s="372"/>
      <c r="G178" s="180"/>
      <c r="H178" s="172"/>
      <c r="I178" s="180"/>
    </row>
    <row r="179" spans="1:9" s="27" customFormat="1" ht="31.5">
      <c r="A179" s="114">
        <v>62</v>
      </c>
      <c r="B179" s="186" t="s">
        <v>1864</v>
      </c>
      <c r="C179" s="117">
        <v>352674</v>
      </c>
      <c r="D179" s="117">
        <f>SUM(C179)</f>
        <v>352674</v>
      </c>
      <c r="E179" s="114" t="s">
        <v>75</v>
      </c>
      <c r="F179" s="115" t="s">
        <v>1925</v>
      </c>
      <c r="G179" s="115" t="str">
        <f>+F179</f>
        <v>นางนวลพรรณ จันหาญ 352,674 บาท</v>
      </c>
      <c r="H179" s="114" t="s">
        <v>1833</v>
      </c>
      <c r="I179" s="115" t="s">
        <v>1803</v>
      </c>
    </row>
    <row r="180" spans="1:9" s="27" customFormat="1" ht="15.75">
      <c r="A180" s="169"/>
      <c r="B180" s="187" t="s">
        <v>1866</v>
      </c>
      <c r="C180" s="206"/>
      <c r="D180" s="206"/>
      <c r="E180" s="169"/>
      <c r="F180" s="366"/>
      <c r="G180" s="366"/>
      <c r="H180" s="169"/>
      <c r="I180" s="366" t="s">
        <v>1798</v>
      </c>
    </row>
    <row r="181" spans="1:9" s="27" customFormat="1" ht="15.75">
      <c r="A181" s="172"/>
      <c r="B181" s="185" t="s">
        <v>1924</v>
      </c>
      <c r="C181" s="208"/>
      <c r="D181" s="208"/>
      <c r="E181" s="172"/>
      <c r="F181" s="372"/>
      <c r="G181" s="180"/>
      <c r="H181" s="172"/>
      <c r="I181" s="180"/>
    </row>
    <row r="182" spans="1:9" s="27" customFormat="1" ht="31.5">
      <c r="A182" s="114">
        <v>63</v>
      </c>
      <c r="B182" s="186" t="s">
        <v>1864</v>
      </c>
      <c r="C182" s="117">
        <v>56000</v>
      </c>
      <c r="D182" s="117">
        <f>SUM(C182)</f>
        <v>56000</v>
      </c>
      <c r="E182" s="114" t="s">
        <v>75</v>
      </c>
      <c r="F182" s="115" t="s">
        <v>1926</v>
      </c>
      <c r="G182" s="115" t="str">
        <f>+F182</f>
        <v>นางสาวกิตติยา สุขมิ่ง 56,000 บาท</v>
      </c>
      <c r="H182" s="114" t="s">
        <v>1833</v>
      </c>
      <c r="I182" s="115" t="s">
        <v>1804</v>
      </c>
    </row>
    <row r="183" spans="1:9" s="27" customFormat="1" ht="31.5">
      <c r="A183" s="169"/>
      <c r="B183" s="187" t="s">
        <v>1927</v>
      </c>
      <c r="C183" s="206"/>
      <c r="D183" s="206"/>
      <c r="E183" s="169"/>
      <c r="F183" s="366"/>
      <c r="G183" s="366"/>
      <c r="H183" s="169"/>
      <c r="I183" s="366" t="s">
        <v>1798</v>
      </c>
    </row>
    <row r="184" spans="1:9" s="27" customFormat="1" ht="31.5">
      <c r="A184" s="114">
        <v>64</v>
      </c>
      <c r="B184" s="186" t="s">
        <v>1864</v>
      </c>
      <c r="C184" s="117">
        <v>70000</v>
      </c>
      <c r="D184" s="117">
        <f>SUM(C184)</f>
        <v>70000</v>
      </c>
      <c r="E184" s="114" t="s">
        <v>75</v>
      </c>
      <c r="F184" s="115" t="s">
        <v>1929</v>
      </c>
      <c r="G184" s="115" t="str">
        <f>+F184</f>
        <v>นางสุวิภา ขาวนาด 70,000 บาท</v>
      </c>
      <c r="H184" s="114" t="s">
        <v>1833</v>
      </c>
      <c r="I184" s="115" t="s">
        <v>1805</v>
      </c>
    </row>
    <row r="185" spans="1:9" s="27" customFormat="1" ht="15.75">
      <c r="A185" s="169"/>
      <c r="B185" s="187" t="s">
        <v>1866</v>
      </c>
      <c r="C185" s="206"/>
      <c r="D185" s="206"/>
      <c r="E185" s="169"/>
      <c r="F185" s="366"/>
      <c r="G185" s="366"/>
      <c r="H185" s="169"/>
      <c r="I185" s="366" t="s">
        <v>1798</v>
      </c>
    </row>
    <row r="186" spans="1:9" s="27" customFormat="1" ht="15.75">
      <c r="A186" s="172"/>
      <c r="B186" s="185" t="s">
        <v>1928</v>
      </c>
      <c r="C186" s="208"/>
      <c r="D186" s="208"/>
      <c r="E186" s="172"/>
      <c r="F186" s="372"/>
      <c r="G186" s="180"/>
      <c r="H186" s="172"/>
      <c r="I186" s="180"/>
    </row>
    <row r="187" spans="1:9" s="27" customFormat="1" ht="31.5">
      <c r="A187" s="114">
        <v>65</v>
      </c>
      <c r="B187" s="186" t="s">
        <v>1864</v>
      </c>
      <c r="C187" s="117">
        <v>75600</v>
      </c>
      <c r="D187" s="117">
        <f>SUM(C187)</f>
        <v>75600</v>
      </c>
      <c r="E187" s="114" t="s">
        <v>75</v>
      </c>
      <c r="F187" s="115" t="s">
        <v>1931</v>
      </c>
      <c r="G187" s="115" t="str">
        <f>+F187</f>
        <v>นายวีระประวัติ ทองขุนดำ 75,600 บาท</v>
      </c>
      <c r="H187" s="114" t="s">
        <v>1833</v>
      </c>
      <c r="I187" s="115" t="s">
        <v>1806</v>
      </c>
    </row>
    <row r="188" spans="1:9" s="27" customFormat="1" ht="15.75">
      <c r="A188" s="169"/>
      <c r="B188" s="187" t="s">
        <v>1866</v>
      </c>
      <c r="C188" s="206"/>
      <c r="D188" s="206"/>
      <c r="E188" s="169"/>
      <c r="F188" s="366"/>
      <c r="G188" s="366"/>
      <c r="H188" s="169"/>
      <c r="I188" s="366" t="s">
        <v>1798</v>
      </c>
    </row>
    <row r="189" spans="1:9" s="27" customFormat="1" ht="15.75">
      <c r="A189" s="172"/>
      <c r="B189" s="185" t="s">
        <v>1930</v>
      </c>
      <c r="C189" s="208"/>
      <c r="D189" s="208"/>
      <c r="E189" s="172"/>
      <c r="F189" s="372"/>
      <c r="G189" s="180"/>
      <c r="H189" s="172"/>
      <c r="I189" s="180"/>
    </row>
    <row r="190" spans="1:9" s="27" customFormat="1" ht="31.5">
      <c r="A190" s="62">
        <v>66</v>
      </c>
      <c r="B190" s="97" t="s">
        <v>1864</v>
      </c>
      <c r="C190" s="65">
        <v>78300</v>
      </c>
      <c r="D190" s="65">
        <f>SUM(C190)</f>
        <v>78300</v>
      </c>
      <c r="E190" s="62" t="s">
        <v>75</v>
      </c>
      <c r="F190" s="90" t="s">
        <v>1933</v>
      </c>
      <c r="G190" s="90" t="str">
        <f>+F190</f>
        <v>นางนวลพรรณ จันหาญ 78,300 บาท</v>
      </c>
      <c r="H190" s="62" t="s">
        <v>1833</v>
      </c>
      <c r="I190" s="90" t="s">
        <v>1807</v>
      </c>
    </row>
    <row r="191" spans="1:9" s="27" customFormat="1" ht="15.75">
      <c r="A191" s="169"/>
      <c r="B191" s="187" t="s">
        <v>1866</v>
      </c>
      <c r="C191" s="206"/>
      <c r="D191" s="206"/>
      <c r="E191" s="169"/>
      <c r="F191" s="366"/>
      <c r="G191" s="366"/>
      <c r="H191" s="169"/>
      <c r="I191" s="366" t="s">
        <v>1798</v>
      </c>
    </row>
    <row r="192" spans="1:9" s="27" customFormat="1" ht="15.75">
      <c r="A192" s="172"/>
      <c r="B192" s="185" t="s">
        <v>1932</v>
      </c>
      <c r="C192" s="208"/>
      <c r="D192" s="208"/>
      <c r="E192" s="172"/>
      <c r="F192" s="372"/>
      <c r="G192" s="180"/>
      <c r="H192" s="172"/>
      <c r="I192" s="180"/>
    </row>
    <row r="193" spans="1:9" s="27" customFormat="1" ht="31.5">
      <c r="A193" s="114">
        <v>67</v>
      </c>
      <c r="B193" s="186" t="s">
        <v>1864</v>
      </c>
      <c r="C193" s="117">
        <v>89500</v>
      </c>
      <c r="D193" s="117">
        <f>SUM(C193)</f>
        <v>89500</v>
      </c>
      <c r="E193" s="114" t="s">
        <v>75</v>
      </c>
      <c r="F193" s="115" t="s">
        <v>1937</v>
      </c>
      <c r="G193" s="115" t="str">
        <f>+F193</f>
        <v>นางสาวกิตติยา สุขมิ่ง 89,500 บาท</v>
      </c>
      <c r="H193" s="114" t="s">
        <v>1833</v>
      </c>
      <c r="I193" s="115" t="s">
        <v>1808</v>
      </c>
    </row>
    <row r="194" spans="1:9" s="27" customFormat="1" ht="31.5">
      <c r="A194" s="169"/>
      <c r="B194" s="187" t="s">
        <v>1934</v>
      </c>
      <c r="C194" s="206"/>
      <c r="D194" s="206"/>
      <c r="E194" s="169"/>
      <c r="F194" s="366"/>
      <c r="G194" s="366"/>
      <c r="H194" s="169"/>
      <c r="I194" s="366" t="s">
        <v>1798</v>
      </c>
    </row>
    <row r="195" spans="1:9" s="27" customFormat="1" ht="31.5">
      <c r="A195" s="114">
        <v>68</v>
      </c>
      <c r="B195" s="186" t="s">
        <v>1864</v>
      </c>
      <c r="C195" s="117">
        <v>179100</v>
      </c>
      <c r="D195" s="117">
        <f>SUM(C195)</f>
        <v>179100</v>
      </c>
      <c r="E195" s="114" t="s">
        <v>75</v>
      </c>
      <c r="F195" s="115" t="s">
        <v>1936</v>
      </c>
      <c r="G195" s="115" t="str">
        <f>+F195</f>
        <v>นายวีระประวัติ ทองขุนดำ 179,100 บาท</v>
      </c>
      <c r="H195" s="114" t="s">
        <v>1833</v>
      </c>
      <c r="I195" s="115" t="s">
        <v>1809</v>
      </c>
    </row>
    <row r="196" spans="1:9" s="27" customFormat="1" ht="31.5">
      <c r="A196" s="169"/>
      <c r="B196" s="187" t="s">
        <v>1935</v>
      </c>
      <c r="C196" s="206"/>
      <c r="D196" s="206"/>
      <c r="E196" s="169"/>
      <c r="F196" s="366"/>
      <c r="G196" s="366"/>
      <c r="H196" s="169"/>
      <c r="I196" s="366" t="s">
        <v>1798</v>
      </c>
    </row>
    <row r="197" spans="1:9" s="27" customFormat="1" ht="31.5">
      <c r="A197" s="114">
        <v>69</v>
      </c>
      <c r="B197" s="186" t="s">
        <v>1870</v>
      </c>
      <c r="C197" s="117">
        <v>179100</v>
      </c>
      <c r="D197" s="117">
        <f>SUM(C197)</f>
        <v>179100</v>
      </c>
      <c r="E197" s="114" t="s">
        <v>75</v>
      </c>
      <c r="F197" s="115" t="s">
        <v>1938</v>
      </c>
      <c r="G197" s="115" t="str">
        <f>+F197</f>
        <v>นางนวลพรรณ จันหาญ 179,100 บาท</v>
      </c>
      <c r="H197" s="114" t="s">
        <v>1833</v>
      </c>
      <c r="I197" s="115" t="s">
        <v>1810</v>
      </c>
    </row>
    <row r="198" spans="1:9" s="27" customFormat="1" ht="15.75">
      <c r="A198" s="169"/>
      <c r="B198" s="187" t="s">
        <v>1848</v>
      </c>
      <c r="C198" s="206"/>
      <c r="D198" s="206"/>
      <c r="E198" s="169"/>
      <c r="F198" s="366"/>
      <c r="G198" s="366"/>
      <c r="H198" s="169"/>
      <c r="I198" s="366" t="s">
        <v>1798</v>
      </c>
    </row>
    <row r="199" spans="1:9" s="27" customFormat="1" ht="15.75">
      <c r="A199" s="172"/>
      <c r="B199" s="185" t="s">
        <v>1811</v>
      </c>
      <c r="C199" s="208"/>
      <c r="D199" s="208"/>
      <c r="E199" s="172"/>
      <c r="F199" s="372"/>
      <c r="G199" s="180"/>
      <c r="H199" s="172"/>
      <c r="I199" s="180"/>
    </row>
    <row r="200" spans="1:9" s="27" customFormat="1" ht="31.5">
      <c r="A200" s="114">
        <v>70</v>
      </c>
      <c r="B200" s="186" t="s">
        <v>1870</v>
      </c>
      <c r="C200" s="117">
        <v>14700</v>
      </c>
      <c r="D200" s="117">
        <f>SUM(C200)</f>
        <v>14700</v>
      </c>
      <c r="E200" s="114" t="s">
        <v>75</v>
      </c>
      <c r="F200" s="115" t="s">
        <v>1939</v>
      </c>
      <c r="G200" s="115" t="str">
        <f>+F200</f>
        <v>นางสาวกิตติยา สุขมิ่ง 14,700 บาท</v>
      </c>
      <c r="H200" s="114" t="s">
        <v>1833</v>
      </c>
      <c r="I200" s="115" t="s">
        <v>1812</v>
      </c>
    </row>
    <row r="201" spans="1:9" s="27" customFormat="1" ht="15.75">
      <c r="A201" s="169"/>
      <c r="B201" s="187" t="s">
        <v>1861</v>
      </c>
      <c r="C201" s="206"/>
      <c r="D201" s="206"/>
      <c r="E201" s="169"/>
      <c r="F201" s="366"/>
      <c r="G201" s="366"/>
      <c r="H201" s="169"/>
      <c r="I201" s="366" t="s">
        <v>1798</v>
      </c>
    </row>
    <row r="202" spans="1:9" s="27" customFormat="1" ht="15.75">
      <c r="A202" s="172"/>
      <c r="B202" s="185" t="s">
        <v>1940</v>
      </c>
      <c r="C202" s="208"/>
      <c r="D202" s="208"/>
      <c r="E202" s="172"/>
      <c r="F202" s="372"/>
      <c r="G202" s="180"/>
      <c r="H202" s="172"/>
      <c r="I202" s="180"/>
    </row>
    <row r="203" spans="1:9" s="27" customFormat="1" ht="31.5">
      <c r="A203" s="114">
        <v>71</v>
      </c>
      <c r="B203" s="186" t="s">
        <v>1870</v>
      </c>
      <c r="C203" s="117">
        <v>18375</v>
      </c>
      <c r="D203" s="117">
        <f>SUM(C203)</f>
        <v>18375</v>
      </c>
      <c r="E203" s="114" t="s">
        <v>75</v>
      </c>
      <c r="F203" s="115" t="s">
        <v>1941</v>
      </c>
      <c r="G203" s="115" t="str">
        <f>+F203</f>
        <v>นางรัตนา บุญวงศ์ 18,375 บาท</v>
      </c>
      <c r="H203" s="114" t="s">
        <v>1833</v>
      </c>
      <c r="I203" s="115" t="s">
        <v>1813</v>
      </c>
    </row>
    <row r="204" spans="1:9" s="27" customFormat="1" ht="15.75">
      <c r="A204" s="169"/>
      <c r="B204" s="187" t="s">
        <v>1861</v>
      </c>
      <c r="C204" s="206"/>
      <c r="D204" s="206"/>
      <c r="E204" s="169"/>
      <c r="F204" s="366"/>
      <c r="G204" s="366"/>
      <c r="H204" s="169"/>
      <c r="I204" s="366" t="s">
        <v>1798</v>
      </c>
    </row>
    <row r="205" spans="1:9" s="27" customFormat="1" ht="15.75">
      <c r="A205" s="172"/>
      <c r="B205" s="185" t="s">
        <v>1735</v>
      </c>
      <c r="C205" s="208"/>
      <c r="D205" s="208"/>
      <c r="E205" s="172"/>
      <c r="F205" s="372"/>
      <c r="G205" s="180"/>
      <c r="H205" s="172"/>
      <c r="I205" s="180"/>
    </row>
    <row r="206" spans="1:9" s="27" customFormat="1" ht="31.5">
      <c r="A206" s="114">
        <v>72</v>
      </c>
      <c r="B206" s="186" t="s">
        <v>1864</v>
      </c>
      <c r="C206" s="117">
        <v>19845</v>
      </c>
      <c r="D206" s="117">
        <f>SUM(C206)</f>
        <v>19845</v>
      </c>
      <c r="E206" s="114" t="s">
        <v>75</v>
      </c>
      <c r="F206" s="115" t="s">
        <v>1942</v>
      </c>
      <c r="G206" s="115" t="str">
        <f>+F206</f>
        <v>นายวีระประวัติ ทองขุนดำ 19,845 บาท</v>
      </c>
      <c r="H206" s="114" t="s">
        <v>1833</v>
      </c>
      <c r="I206" s="115" t="s">
        <v>1814</v>
      </c>
    </row>
    <row r="207" spans="1:9" s="27" customFormat="1" ht="15.75">
      <c r="A207" s="169"/>
      <c r="B207" s="187" t="s">
        <v>1861</v>
      </c>
      <c r="C207" s="206"/>
      <c r="D207" s="206"/>
      <c r="E207" s="169"/>
      <c r="F207" s="366"/>
      <c r="G207" s="366"/>
      <c r="H207" s="169"/>
      <c r="I207" s="366" t="s">
        <v>1798</v>
      </c>
    </row>
    <row r="208" spans="1:9" s="27" customFormat="1" ht="15.75">
      <c r="A208" s="172"/>
      <c r="B208" s="185" t="s">
        <v>1943</v>
      </c>
      <c r="C208" s="208"/>
      <c r="D208" s="208"/>
      <c r="E208" s="172"/>
      <c r="F208" s="372"/>
      <c r="G208" s="180"/>
      <c r="H208" s="172"/>
      <c r="I208" s="180"/>
    </row>
    <row r="209" spans="1:9" s="27" customFormat="1" ht="31.5">
      <c r="A209" s="114">
        <v>73</v>
      </c>
      <c r="B209" s="186" t="s">
        <v>1864</v>
      </c>
      <c r="C209" s="117">
        <v>20580</v>
      </c>
      <c r="D209" s="117">
        <f>SUM(C209)</f>
        <v>20580</v>
      </c>
      <c r="E209" s="114" t="s">
        <v>75</v>
      </c>
      <c r="F209" s="115" t="s">
        <v>1945</v>
      </c>
      <c r="G209" s="115" t="str">
        <f>+F209</f>
        <v>นางนวลพรรณ จันหาญ 20,580 บาท</v>
      </c>
      <c r="H209" s="114" t="s">
        <v>1833</v>
      </c>
      <c r="I209" s="115" t="s">
        <v>1815</v>
      </c>
    </row>
    <row r="210" spans="1:9" s="27" customFormat="1" ht="15.75">
      <c r="A210" s="169"/>
      <c r="B210" s="187" t="s">
        <v>1861</v>
      </c>
      <c r="C210" s="206"/>
      <c r="D210" s="206"/>
      <c r="E210" s="169"/>
      <c r="F210" s="366"/>
      <c r="G210" s="366"/>
      <c r="H210" s="169"/>
      <c r="I210" s="366" t="s">
        <v>1798</v>
      </c>
    </row>
    <row r="211" spans="1:9" s="27" customFormat="1" ht="15.75">
      <c r="A211" s="172"/>
      <c r="B211" s="185" t="s">
        <v>1944</v>
      </c>
      <c r="C211" s="208"/>
      <c r="D211" s="208"/>
      <c r="E211" s="172"/>
      <c r="F211" s="372"/>
      <c r="G211" s="180"/>
      <c r="H211" s="172"/>
      <c r="I211" s="180"/>
    </row>
    <row r="212" spans="1:9" s="27" customFormat="1" ht="31.5">
      <c r="A212" s="114">
        <v>74</v>
      </c>
      <c r="B212" s="186" t="s">
        <v>1784</v>
      </c>
      <c r="C212" s="117">
        <v>99000</v>
      </c>
      <c r="D212" s="117">
        <v>9000</v>
      </c>
      <c r="E212" s="114" t="s">
        <v>75</v>
      </c>
      <c r="F212" s="115" t="s">
        <v>1963</v>
      </c>
      <c r="G212" s="115" t="str">
        <f t="shared" ref="G212" si="5">+F212</f>
        <v>นางนงคราญ แสนราช 99,000 บาท</v>
      </c>
      <c r="H212" s="114" t="s">
        <v>1833</v>
      </c>
      <c r="I212" s="115" t="s">
        <v>1825</v>
      </c>
    </row>
    <row r="213" spans="1:9" s="27" customFormat="1" ht="15.75">
      <c r="A213" s="172"/>
      <c r="B213" s="185"/>
      <c r="C213" s="208"/>
      <c r="D213" s="208"/>
      <c r="E213" s="172"/>
      <c r="F213" s="372"/>
      <c r="G213" s="180"/>
      <c r="H213" s="172"/>
      <c r="I213" s="180" t="s">
        <v>1826</v>
      </c>
    </row>
    <row r="214" spans="1:9" s="27" customFormat="1" ht="47.25">
      <c r="A214" s="114">
        <v>75</v>
      </c>
      <c r="B214" s="186" t="s">
        <v>1965</v>
      </c>
      <c r="C214" s="117">
        <v>9000</v>
      </c>
      <c r="D214" s="117">
        <f>SUM(C214)</f>
        <v>9000</v>
      </c>
      <c r="E214" s="114" t="s">
        <v>75</v>
      </c>
      <c r="F214" s="115" t="s">
        <v>1964</v>
      </c>
      <c r="G214" s="115" t="str">
        <f>+F214</f>
        <v>นายจรัสพิมพ์ ศรีกาญจน์ 9,000 บาท</v>
      </c>
      <c r="H214" s="114" t="s">
        <v>1833</v>
      </c>
      <c r="I214" s="115" t="s">
        <v>1968</v>
      </c>
    </row>
    <row r="215" spans="1:9" s="27" customFormat="1" ht="47.25">
      <c r="A215" s="62">
        <v>76</v>
      </c>
      <c r="B215" s="97" t="s">
        <v>1969</v>
      </c>
      <c r="C215" s="65">
        <v>9000</v>
      </c>
      <c r="D215" s="65">
        <f>SUM(C215)</f>
        <v>9000</v>
      </c>
      <c r="E215" s="62" t="s">
        <v>75</v>
      </c>
      <c r="F215" s="90" t="s">
        <v>1966</v>
      </c>
      <c r="G215" s="90" t="str">
        <f>+F215</f>
        <v>นางสาววิรุณี ด้วงนา 9,000 บาท</v>
      </c>
      <c r="H215" s="62" t="s">
        <v>1833</v>
      </c>
      <c r="I215" s="90" t="s">
        <v>1967</v>
      </c>
    </row>
    <row r="216" spans="1:9" s="27" customFormat="1" ht="15.75">
      <c r="A216" s="31"/>
      <c r="B216" s="56"/>
      <c r="C216" s="71">
        <f>SUM(C33:C215)</f>
        <v>10684731.449999999</v>
      </c>
      <c r="D216" s="55"/>
      <c r="E216" s="31"/>
      <c r="H216" s="31"/>
    </row>
    <row r="217" spans="1:9" s="27" customFormat="1" ht="15.75">
      <c r="A217" s="31"/>
      <c r="B217" s="56"/>
      <c r="C217" s="55"/>
      <c r="D217" s="55"/>
      <c r="E217" s="31"/>
      <c r="H217" s="31"/>
    </row>
    <row r="218" spans="1:9" s="27" customFormat="1" ht="15.75">
      <c r="A218" s="31"/>
      <c r="B218" s="56"/>
      <c r="C218" s="55"/>
      <c r="D218" s="55"/>
      <c r="E218" s="31"/>
      <c r="H218" s="31"/>
    </row>
    <row r="219" spans="1:9" s="27" customFormat="1" ht="15.75">
      <c r="A219" s="31"/>
      <c r="B219" s="56"/>
      <c r="C219" s="55"/>
      <c r="D219" s="55"/>
      <c r="E219" s="31"/>
      <c r="H219" s="31"/>
    </row>
    <row r="220" spans="1:9" s="27" customFormat="1" ht="15.75">
      <c r="A220" s="31"/>
      <c r="B220" s="56"/>
      <c r="C220" s="55"/>
      <c r="D220" s="55"/>
      <c r="E220" s="31"/>
      <c r="H220" s="31"/>
    </row>
    <row r="221" spans="1:9" s="27" customFormat="1" ht="15.75">
      <c r="A221" s="31"/>
      <c r="B221" s="56"/>
      <c r="C221" s="55"/>
      <c r="D221" s="55"/>
      <c r="E221" s="31"/>
      <c r="H221" s="31"/>
    </row>
    <row r="222" spans="1:9" s="27" customFormat="1" ht="15.75">
      <c r="A222" s="31"/>
      <c r="B222" s="56"/>
      <c r="C222" s="55"/>
      <c r="D222" s="55"/>
      <c r="E222" s="31"/>
      <c r="H222" s="31"/>
    </row>
    <row r="223" spans="1:9" s="27" customFormat="1" ht="15.75">
      <c r="A223" s="31"/>
      <c r="B223" s="56"/>
      <c r="C223" s="55"/>
      <c r="D223" s="55"/>
      <c r="E223" s="31"/>
      <c r="H223" s="31"/>
    </row>
    <row r="224" spans="1:9" s="27" customFormat="1" ht="15.75">
      <c r="A224" s="31"/>
      <c r="B224" s="56"/>
      <c r="C224" s="55"/>
      <c r="D224" s="55"/>
      <c r="E224" s="31"/>
      <c r="H224" s="31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5019-9595-4521-AE43-F8BCE68B5D66}">
  <sheetPr>
    <tabColor rgb="FF7030A0"/>
  </sheetPr>
  <dimension ref="A1:I411"/>
  <sheetViews>
    <sheetView zoomScale="120" zoomScaleNormal="120" zoomScalePageLayoutView="120" workbookViewId="0">
      <selection activeCell="H15" sqref="H15"/>
    </sheetView>
  </sheetViews>
  <sheetFormatPr defaultColWidth="9" defaultRowHeight="24"/>
  <cols>
    <col min="1" max="1" width="5.75" style="61" customWidth="1"/>
    <col min="2" max="2" width="25.5" style="45" bestFit="1" customWidth="1"/>
    <col min="3" max="3" width="14" style="18" customWidth="1"/>
    <col min="4" max="4" width="13.25" style="18" customWidth="1"/>
    <col min="5" max="5" width="11.875" style="15" customWidth="1"/>
    <col min="6" max="6" width="19.75" style="1" customWidth="1"/>
    <col min="7" max="7" width="20.75" style="1" customWidth="1"/>
    <col min="8" max="8" width="14.25" style="15" customWidth="1"/>
    <col min="9" max="9" width="17.62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72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32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73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31" customFormat="1" ht="15.75">
      <c r="A6" s="42"/>
      <c r="B6" s="29" t="s">
        <v>58</v>
      </c>
      <c r="C6" s="352" t="s">
        <v>60</v>
      </c>
      <c r="D6" s="353"/>
      <c r="E6" s="353"/>
      <c r="F6" s="353"/>
      <c r="G6" s="353"/>
      <c r="H6" s="353"/>
      <c r="I6" s="354"/>
    </row>
    <row r="7" spans="1:9" s="31" customFormat="1" ht="15.75">
      <c r="A7" s="22"/>
      <c r="B7" s="41" t="s">
        <v>59</v>
      </c>
      <c r="C7" s="352" t="s">
        <v>62</v>
      </c>
      <c r="D7" s="353"/>
      <c r="E7" s="353"/>
      <c r="F7" s="353"/>
      <c r="G7" s="353"/>
      <c r="H7" s="353"/>
      <c r="I7" s="354"/>
    </row>
    <row r="8" spans="1:9" s="21" customFormat="1" ht="15.75">
      <c r="A8" s="31"/>
      <c r="B8" s="27"/>
      <c r="C8" s="55"/>
      <c r="D8" s="55"/>
      <c r="E8" s="31"/>
      <c r="F8" s="27"/>
      <c r="G8" s="27"/>
      <c r="H8" s="31"/>
      <c r="I8" s="56"/>
    </row>
    <row r="9" spans="1:9" s="21" customFormat="1" ht="15.75">
      <c r="A9" s="31"/>
      <c r="B9" s="27"/>
      <c r="C9" s="55"/>
      <c r="D9" s="55"/>
      <c r="E9" s="31"/>
      <c r="F9" s="27"/>
      <c r="G9" s="27"/>
      <c r="H9" s="31"/>
      <c r="I9" s="56"/>
    </row>
    <row r="10" spans="1:9">
      <c r="A10" s="31"/>
      <c r="B10" s="27"/>
      <c r="C10" s="55"/>
      <c r="D10" s="55"/>
      <c r="E10" s="31"/>
      <c r="F10" s="27"/>
      <c r="G10" s="27"/>
      <c r="H10" s="31"/>
      <c r="I10" s="56"/>
    </row>
    <row r="11" spans="1:9">
      <c r="A11" s="31"/>
      <c r="B11" s="27"/>
      <c r="C11" s="55"/>
      <c r="D11" s="55"/>
      <c r="E11" s="31"/>
      <c r="F11" s="27"/>
      <c r="G11" s="27"/>
      <c r="H11" s="31"/>
      <c r="I11" s="56"/>
    </row>
    <row r="12" spans="1:9">
      <c r="A12" s="31"/>
      <c r="B12" s="27"/>
      <c r="C12" s="55"/>
      <c r="D12" s="55"/>
      <c r="E12" s="31"/>
      <c r="F12" s="27"/>
      <c r="G12" s="27"/>
      <c r="H12" s="31"/>
      <c r="I12" s="56"/>
    </row>
    <row r="13" spans="1:9">
      <c r="A13" s="31"/>
      <c r="B13" s="27"/>
      <c r="C13" s="55"/>
      <c r="D13" s="55"/>
      <c r="E13" s="31"/>
      <c r="F13" s="27"/>
      <c r="G13" s="27"/>
      <c r="H13" s="31"/>
      <c r="I13" s="56"/>
    </row>
    <row r="14" spans="1:9">
      <c r="A14" s="31"/>
      <c r="B14" s="27"/>
      <c r="C14" s="55"/>
      <c r="D14" s="55"/>
      <c r="E14" s="31"/>
      <c r="F14" s="27"/>
      <c r="G14" s="27"/>
      <c r="H14" s="31"/>
      <c r="I14" s="56"/>
    </row>
    <row r="15" spans="1:9">
      <c r="A15" s="31"/>
      <c r="B15" s="27"/>
      <c r="C15" s="55"/>
      <c r="D15" s="55"/>
      <c r="E15" s="31"/>
      <c r="F15" s="27"/>
      <c r="G15" s="27"/>
      <c r="H15" s="31"/>
      <c r="I15" s="56"/>
    </row>
    <row r="16" spans="1:9">
      <c r="A16" s="31"/>
      <c r="B16" s="27"/>
      <c r="C16" s="55"/>
      <c r="D16" s="55"/>
      <c r="E16" s="31"/>
      <c r="F16" s="27"/>
      <c r="G16" s="27"/>
      <c r="H16" s="31"/>
      <c r="I16" s="56"/>
    </row>
    <row r="17" spans="1:9">
      <c r="A17" s="31"/>
      <c r="B17" s="27"/>
      <c r="C17" s="55"/>
      <c r="D17" s="55"/>
      <c r="E17" s="31"/>
      <c r="F17" s="27"/>
      <c r="G17" s="27"/>
      <c r="H17" s="31"/>
      <c r="I17" s="56"/>
    </row>
    <row r="18" spans="1:9">
      <c r="A18" s="31"/>
      <c r="B18" s="27"/>
      <c r="C18" s="55"/>
      <c r="D18" s="55"/>
      <c r="E18" s="31"/>
      <c r="F18" s="27"/>
      <c r="G18" s="27"/>
      <c r="H18" s="31"/>
      <c r="I18" s="56"/>
    </row>
    <row r="19" spans="1:9">
      <c r="A19" s="31"/>
      <c r="B19" s="27"/>
      <c r="C19" s="55"/>
      <c r="D19" s="55"/>
      <c r="E19" s="31"/>
      <c r="F19" s="27"/>
      <c r="G19" s="27"/>
      <c r="H19" s="31"/>
      <c r="I19" s="56"/>
    </row>
    <row r="20" spans="1:9">
      <c r="A20" s="31"/>
      <c r="B20" s="27"/>
      <c r="C20" s="55"/>
      <c r="D20" s="55"/>
      <c r="E20" s="31"/>
      <c r="F20" s="27"/>
      <c r="G20" s="27"/>
      <c r="H20" s="31"/>
      <c r="I20" s="56"/>
    </row>
    <row r="21" spans="1:9">
      <c r="A21" s="31"/>
      <c r="B21" s="27"/>
      <c r="C21" s="55"/>
      <c r="D21" s="55"/>
      <c r="E21" s="31"/>
      <c r="F21" s="27"/>
      <c r="G21" s="27"/>
      <c r="H21" s="31"/>
      <c r="I21" s="56"/>
    </row>
    <row r="22" spans="1:9">
      <c r="A22" s="31"/>
      <c r="B22" s="27"/>
      <c r="C22" s="55"/>
      <c r="D22" s="55"/>
      <c r="E22" s="31"/>
      <c r="F22" s="27"/>
      <c r="G22" s="27"/>
      <c r="H22" s="31"/>
      <c r="I22" s="56"/>
    </row>
    <row r="23" spans="1:9">
      <c r="A23" s="31"/>
      <c r="B23" s="27"/>
      <c r="C23" s="55"/>
      <c r="D23" s="55"/>
      <c r="E23" s="31"/>
      <c r="F23" s="27"/>
      <c r="G23" s="27"/>
      <c r="H23" s="31"/>
      <c r="I23" s="56"/>
    </row>
    <row r="24" spans="1:9">
      <c r="A24" s="31"/>
      <c r="B24" s="27"/>
      <c r="C24" s="55"/>
      <c r="D24" s="55"/>
      <c r="E24" s="31"/>
      <c r="F24" s="27"/>
      <c r="G24" s="27"/>
      <c r="H24" s="31"/>
      <c r="I24" s="56"/>
    </row>
    <row r="25" spans="1:9">
      <c r="A25" s="31"/>
      <c r="B25" s="27"/>
      <c r="C25" s="55"/>
      <c r="D25" s="55"/>
      <c r="E25" s="31"/>
      <c r="F25" s="27"/>
      <c r="G25" s="27"/>
      <c r="H25" s="31"/>
      <c r="I25" s="56"/>
    </row>
    <row r="26" spans="1:9">
      <c r="A26" s="31"/>
      <c r="B26" s="27"/>
      <c r="C26" s="55"/>
      <c r="D26" s="55"/>
      <c r="E26" s="31"/>
      <c r="F26" s="27"/>
      <c r="G26" s="27"/>
      <c r="H26" s="31"/>
      <c r="I26" s="56"/>
    </row>
    <row r="27" spans="1:9">
      <c r="A27" s="31"/>
      <c r="B27" s="27"/>
      <c r="C27" s="55"/>
      <c r="D27" s="55"/>
      <c r="E27" s="31"/>
      <c r="F27" s="27"/>
      <c r="G27" s="27"/>
      <c r="H27" s="31"/>
      <c r="I27" s="56"/>
    </row>
    <row r="28" spans="1:9">
      <c r="A28" s="31"/>
      <c r="B28" s="27"/>
      <c r="C28" s="55"/>
      <c r="D28" s="55"/>
      <c r="E28" s="31"/>
      <c r="F28" s="27"/>
      <c r="G28" s="27"/>
      <c r="H28" s="31"/>
      <c r="I28" s="56"/>
    </row>
    <row r="29" spans="1:9">
      <c r="A29" s="31"/>
      <c r="B29" s="27"/>
      <c r="C29" s="55"/>
      <c r="D29" s="55"/>
      <c r="E29" s="31"/>
      <c r="F29" s="27"/>
      <c r="G29" s="27"/>
      <c r="H29" s="31"/>
      <c r="I29" s="56"/>
    </row>
    <row r="30" spans="1:9">
      <c r="A30" s="31"/>
      <c r="B30" s="27"/>
      <c r="C30" s="55"/>
      <c r="D30" s="55"/>
      <c r="E30" s="31"/>
      <c r="F30" s="27"/>
      <c r="G30" s="27"/>
      <c r="H30" s="31"/>
      <c r="I30" s="56"/>
    </row>
    <row r="31" spans="1:9">
      <c r="A31" s="31"/>
      <c r="B31" s="27"/>
      <c r="C31" s="55"/>
      <c r="D31" s="55"/>
      <c r="E31" s="31"/>
      <c r="F31" s="27"/>
      <c r="G31" s="27"/>
      <c r="H31" s="31"/>
      <c r="I31" s="56"/>
    </row>
    <row r="32" spans="1:9">
      <c r="A32" s="31"/>
      <c r="B32" s="27"/>
      <c r="C32" s="55"/>
      <c r="D32" s="55"/>
      <c r="E32" s="31"/>
      <c r="F32" s="27"/>
      <c r="G32" s="27"/>
      <c r="H32" s="31"/>
      <c r="I32" s="56"/>
    </row>
    <row r="33" spans="1:9">
      <c r="A33" s="31"/>
      <c r="B33" s="27"/>
      <c r="C33" s="55"/>
      <c r="D33" s="55"/>
      <c r="E33" s="31"/>
      <c r="F33" s="27"/>
      <c r="G33" s="27"/>
      <c r="H33" s="31"/>
      <c r="I33" s="56"/>
    </row>
    <row r="34" spans="1:9">
      <c r="A34" s="31"/>
      <c r="B34" s="27"/>
      <c r="C34" s="55"/>
      <c r="D34" s="55"/>
      <c r="E34" s="31"/>
      <c r="F34" s="27"/>
      <c r="G34" s="27"/>
      <c r="H34" s="31"/>
      <c r="I34" s="56"/>
    </row>
    <row r="35" spans="1:9">
      <c r="A35" s="31"/>
      <c r="B35" s="27"/>
      <c r="C35" s="55"/>
      <c r="D35" s="55"/>
      <c r="E35" s="31"/>
      <c r="F35" s="27"/>
      <c r="G35" s="27"/>
      <c r="H35" s="31"/>
      <c r="I35" s="56"/>
    </row>
    <row r="36" spans="1:9">
      <c r="A36" s="31"/>
      <c r="B36" s="27"/>
      <c r="C36" s="55"/>
      <c r="D36" s="55"/>
      <c r="E36" s="31"/>
      <c r="F36" s="27"/>
      <c r="G36" s="27"/>
      <c r="H36" s="31"/>
      <c r="I36" s="56"/>
    </row>
    <row r="37" spans="1:9">
      <c r="A37" s="31"/>
      <c r="B37" s="27"/>
      <c r="C37" s="55"/>
      <c r="D37" s="55"/>
      <c r="E37" s="31"/>
      <c r="F37" s="27"/>
      <c r="G37" s="27"/>
      <c r="H37" s="31"/>
      <c r="I37" s="56"/>
    </row>
    <row r="38" spans="1:9">
      <c r="A38" s="31"/>
      <c r="B38" s="27"/>
      <c r="C38" s="55"/>
      <c r="D38" s="55"/>
      <c r="E38" s="31"/>
      <c r="F38" s="27"/>
      <c r="G38" s="27"/>
      <c r="H38" s="31"/>
      <c r="I38" s="56"/>
    </row>
    <row r="39" spans="1:9">
      <c r="A39" s="31"/>
      <c r="B39" s="27"/>
      <c r="C39" s="55"/>
      <c r="D39" s="55"/>
      <c r="E39" s="31"/>
      <c r="F39" s="27"/>
      <c r="G39" s="27"/>
      <c r="H39" s="31"/>
      <c r="I39" s="56"/>
    </row>
    <row r="40" spans="1:9">
      <c r="A40" s="31"/>
      <c r="B40" s="27"/>
      <c r="C40" s="55"/>
      <c r="D40" s="55"/>
      <c r="E40" s="31"/>
      <c r="F40" s="27"/>
      <c r="G40" s="27"/>
      <c r="H40" s="31"/>
      <c r="I40" s="56"/>
    </row>
    <row r="41" spans="1:9">
      <c r="A41" s="31"/>
      <c r="B41" s="27"/>
      <c r="C41" s="55"/>
      <c r="D41" s="55"/>
      <c r="E41" s="31"/>
      <c r="F41" s="27"/>
      <c r="G41" s="27"/>
      <c r="H41" s="31"/>
      <c r="I41" s="56"/>
    </row>
    <row r="42" spans="1:9">
      <c r="A42" s="31"/>
      <c r="B42" s="27"/>
      <c r="C42" s="55"/>
      <c r="D42" s="55"/>
      <c r="E42" s="31"/>
      <c r="F42" s="27"/>
      <c r="G42" s="27"/>
      <c r="H42" s="31"/>
      <c r="I42" s="56"/>
    </row>
    <row r="43" spans="1:9">
      <c r="A43" s="31"/>
      <c r="B43" s="27"/>
      <c r="C43" s="55"/>
      <c r="D43" s="55"/>
      <c r="E43" s="31"/>
      <c r="F43" s="27"/>
      <c r="G43" s="27"/>
      <c r="H43" s="31"/>
      <c r="I43" s="56"/>
    </row>
    <row r="44" spans="1:9">
      <c r="A44" s="31"/>
      <c r="B44" s="27"/>
      <c r="C44" s="55"/>
      <c r="D44" s="55"/>
      <c r="E44" s="31"/>
      <c r="F44" s="27"/>
      <c r="G44" s="27"/>
      <c r="H44" s="31"/>
      <c r="I44" s="56"/>
    </row>
    <row r="45" spans="1:9">
      <c r="A45" s="31"/>
      <c r="B45" s="27"/>
      <c r="C45" s="55"/>
      <c r="D45" s="55"/>
      <c r="E45" s="31"/>
      <c r="F45" s="27"/>
      <c r="G45" s="27"/>
      <c r="H45" s="31"/>
      <c r="I45" s="56"/>
    </row>
    <row r="46" spans="1:9">
      <c r="A46" s="31"/>
      <c r="B46" s="27"/>
      <c r="C46" s="55"/>
      <c r="D46" s="55"/>
      <c r="E46" s="31"/>
      <c r="F46" s="27"/>
      <c r="G46" s="27"/>
      <c r="H46" s="31"/>
      <c r="I46" s="56"/>
    </row>
    <row r="47" spans="1:9">
      <c r="A47" s="31"/>
      <c r="B47" s="27"/>
      <c r="C47" s="55"/>
      <c r="D47" s="55"/>
      <c r="E47" s="31"/>
      <c r="F47" s="27"/>
      <c r="G47" s="27"/>
      <c r="H47" s="31"/>
      <c r="I47" s="56"/>
    </row>
    <row r="48" spans="1:9">
      <c r="A48" s="31"/>
      <c r="B48" s="27"/>
      <c r="C48" s="55"/>
      <c r="D48" s="55"/>
      <c r="E48" s="31"/>
      <c r="F48" s="27"/>
      <c r="G48" s="27"/>
      <c r="H48" s="31"/>
      <c r="I48" s="56"/>
    </row>
    <row r="49" spans="1:9">
      <c r="A49" s="31"/>
      <c r="B49" s="27"/>
      <c r="C49" s="55"/>
      <c r="D49" s="55"/>
      <c r="E49" s="31"/>
      <c r="F49" s="27"/>
      <c r="G49" s="27"/>
      <c r="H49" s="31"/>
      <c r="I49" s="56"/>
    </row>
    <row r="50" spans="1:9">
      <c r="A50" s="31"/>
      <c r="B50" s="27"/>
      <c r="C50" s="55"/>
      <c r="D50" s="55"/>
      <c r="E50" s="31"/>
      <c r="F50" s="27"/>
      <c r="G50" s="27"/>
      <c r="H50" s="31"/>
      <c r="I50" s="56"/>
    </row>
    <row r="51" spans="1:9">
      <c r="A51" s="31"/>
      <c r="B51" s="27"/>
      <c r="C51" s="55"/>
      <c r="D51" s="55"/>
      <c r="E51" s="31"/>
      <c r="F51" s="27"/>
      <c r="G51" s="27"/>
      <c r="H51" s="31"/>
      <c r="I51" s="56"/>
    </row>
    <row r="52" spans="1:9">
      <c r="A52" s="31"/>
      <c r="B52" s="27"/>
      <c r="C52" s="55"/>
      <c r="D52" s="55"/>
      <c r="E52" s="31"/>
      <c r="F52" s="27"/>
      <c r="G52" s="27"/>
      <c r="H52" s="31"/>
      <c r="I52" s="56"/>
    </row>
    <row r="53" spans="1:9">
      <c r="A53" s="31"/>
      <c r="B53" s="27"/>
      <c r="C53" s="55"/>
      <c r="D53" s="55"/>
      <c r="E53" s="31"/>
      <c r="F53" s="27"/>
      <c r="G53" s="27"/>
      <c r="H53" s="31"/>
      <c r="I53" s="56"/>
    </row>
    <row r="54" spans="1:9">
      <c r="A54" s="31"/>
      <c r="B54" s="27"/>
      <c r="C54" s="55"/>
      <c r="D54" s="55"/>
      <c r="E54" s="31"/>
      <c r="F54" s="27"/>
      <c r="G54" s="27"/>
      <c r="H54" s="31"/>
      <c r="I54" s="56"/>
    </row>
    <row r="55" spans="1:9">
      <c r="A55" s="31"/>
      <c r="B55" s="27"/>
      <c r="C55" s="55"/>
      <c r="D55" s="55"/>
      <c r="E55" s="31"/>
      <c r="F55" s="27"/>
      <c r="G55" s="27"/>
      <c r="H55" s="31"/>
      <c r="I55" s="56"/>
    </row>
    <row r="56" spans="1:9">
      <c r="A56" s="31"/>
      <c r="B56" s="27"/>
      <c r="C56" s="55"/>
      <c r="D56" s="55"/>
      <c r="E56" s="31"/>
      <c r="F56" s="27"/>
      <c r="G56" s="27"/>
      <c r="H56" s="31"/>
      <c r="I56" s="56"/>
    </row>
    <row r="57" spans="1:9">
      <c r="A57" s="31"/>
      <c r="B57" s="27"/>
      <c r="C57" s="55"/>
      <c r="D57" s="55"/>
      <c r="E57" s="31"/>
      <c r="F57" s="27"/>
      <c r="G57" s="27"/>
      <c r="H57" s="31"/>
      <c r="I57" s="56"/>
    </row>
    <row r="58" spans="1:9">
      <c r="A58" s="31"/>
      <c r="B58" s="27"/>
      <c r="C58" s="55"/>
      <c r="D58" s="55"/>
      <c r="E58" s="31"/>
      <c r="F58" s="27"/>
      <c r="G58" s="27"/>
      <c r="H58" s="31"/>
      <c r="I58" s="56"/>
    </row>
    <row r="59" spans="1:9">
      <c r="A59" s="31"/>
      <c r="B59" s="27"/>
      <c r="C59" s="55"/>
      <c r="D59" s="55"/>
      <c r="E59" s="31"/>
      <c r="F59" s="27"/>
      <c r="G59" s="27"/>
      <c r="H59" s="31"/>
      <c r="I59" s="56"/>
    </row>
    <row r="60" spans="1:9">
      <c r="A60" s="31"/>
      <c r="B60" s="27"/>
      <c r="C60" s="55"/>
      <c r="D60" s="55"/>
      <c r="E60" s="31"/>
      <c r="F60" s="27"/>
      <c r="G60" s="27"/>
      <c r="H60" s="31"/>
      <c r="I60" s="56"/>
    </row>
    <row r="61" spans="1:9">
      <c r="A61" s="31"/>
      <c r="B61" s="27"/>
      <c r="C61" s="55"/>
      <c r="D61" s="55"/>
      <c r="E61" s="31"/>
      <c r="F61" s="27"/>
      <c r="G61" s="27"/>
      <c r="H61" s="31"/>
      <c r="I61" s="56"/>
    </row>
    <row r="62" spans="1:9">
      <c r="A62" s="31"/>
      <c r="B62" s="27"/>
      <c r="C62" s="55"/>
      <c r="D62" s="55"/>
      <c r="E62" s="31"/>
      <c r="F62" s="27"/>
      <c r="G62" s="27"/>
      <c r="H62" s="31"/>
      <c r="I62" s="56"/>
    </row>
    <row r="63" spans="1:9">
      <c r="A63" s="31"/>
      <c r="B63" s="27"/>
      <c r="C63" s="55"/>
      <c r="D63" s="55"/>
      <c r="E63" s="31"/>
      <c r="F63" s="27"/>
      <c r="G63" s="27"/>
      <c r="H63" s="31"/>
      <c r="I63" s="56"/>
    </row>
    <row r="64" spans="1:9">
      <c r="A64" s="31"/>
      <c r="B64" s="27"/>
      <c r="C64" s="55"/>
      <c r="D64" s="55"/>
      <c r="E64" s="31"/>
      <c r="F64" s="27"/>
      <c r="G64" s="27"/>
      <c r="H64" s="31"/>
      <c r="I64" s="56"/>
    </row>
    <row r="65" spans="1:9">
      <c r="A65" s="31"/>
      <c r="B65" s="27"/>
      <c r="C65" s="55"/>
      <c r="D65" s="55"/>
      <c r="E65" s="31"/>
      <c r="F65" s="27"/>
      <c r="G65" s="27"/>
      <c r="H65" s="31"/>
      <c r="I65" s="56"/>
    </row>
    <row r="66" spans="1:9">
      <c r="A66" s="31"/>
      <c r="B66" s="27"/>
      <c r="C66" s="55"/>
      <c r="D66" s="55"/>
      <c r="E66" s="31"/>
      <c r="F66" s="27"/>
      <c r="G66" s="27"/>
      <c r="H66" s="31"/>
      <c r="I66" s="56"/>
    </row>
    <row r="67" spans="1:9">
      <c r="A67" s="31"/>
      <c r="B67" s="27"/>
      <c r="C67" s="55"/>
      <c r="D67" s="55"/>
      <c r="E67" s="31"/>
      <c r="F67" s="27"/>
      <c r="G67" s="27"/>
      <c r="H67" s="31"/>
      <c r="I67" s="56"/>
    </row>
    <row r="68" spans="1:9">
      <c r="A68" s="31"/>
      <c r="B68" s="27"/>
      <c r="C68" s="55"/>
      <c r="D68" s="55"/>
      <c r="E68" s="31"/>
      <c r="F68" s="27"/>
      <c r="G68" s="27"/>
      <c r="H68" s="31"/>
      <c r="I68" s="56"/>
    </row>
    <row r="69" spans="1:9">
      <c r="A69" s="31"/>
      <c r="B69" s="27"/>
      <c r="C69" s="55"/>
      <c r="D69" s="55"/>
      <c r="E69" s="31"/>
      <c r="F69" s="27"/>
      <c r="G69" s="27"/>
      <c r="H69" s="31"/>
      <c r="I69" s="56"/>
    </row>
    <row r="70" spans="1:9">
      <c r="A70" s="31"/>
      <c r="B70" s="27"/>
      <c r="C70" s="55"/>
      <c r="D70" s="55"/>
      <c r="E70" s="31"/>
      <c r="F70" s="27"/>
      <c r="G70" s="27"/>
      <c r="H70" s="31"/>
      <c r="I70" s="56"/>
    </row>
    <row r="71" spans="1:9">
      <c r="A71" s="31"/>
      <c r="B71" s="27"/>
      <c r="C71" s="55"/>
      <c r="D71" s="55"/>
      <c r="E71" s="31"/>
      <c r="F71" s="27"/>
      <c r="G71" s="27"/>
      <c r="H71" s="31"/>
      <c r="I71" s="56"/>
    </row>
    <row r="72" spans="1:9">
      <c r="A72" s="31"/>
      <c r="B72" s="27"/>
      <c r="C72" s="55"/>
      <c r="D72" s="55"/>
      <c r="E72" s="31"/>
      <c r="F72" s="27"/>
      <c r="G72" s="27"/>
      <c r="H72" s="31"/>
      <c r="I72" s="56"/>
    </row>
    <row r="73" spans="1:9">
      <c r="A73" s="31"/>
      <c r="B73" s="27"/>
      <c r="C73" s="55"/>
      <c r="D73" s="55"/>
      <c r="E73" s="31"/>
      <c r="F73" s="27"/>
      <c r="G73" s="27"/>
      <c r="H73" s="31"/>
      <c r="I73" s="56"/>
    </row>
    <row r="74" spans="1:9">
      <c r="A74" s="31"/>
      <c r="B74" s="27"/>
      <c r="C74" s="55"/>
      <c r="D74" s="55"/>
      <c r="E74" s="31"/>
      <c r="F74" s="27"/>
      <c r="G74" s="27"/>
      <c r="H74" s="31"/>
      <c r="I74" s="56"/>
    </row>
    <row r="75" spans="1:9">
      <c r="A75" s="31"/>
      <c r="B75" s="27"/>
      <c r="C75" s="55"/>
      <c r="D75" s="55"/>
      <c r="E75" s="31"/>
      <c r="F75" s="27"/>
      <c r="G75" s="27"/>
      <c r="H75" s="31"/>
      <c r="I75" s="56"/>
    </row>
    <row r="76" spans="1:9">
      <c r="A76" s="31"/>
      <c r="B76" s="27"/>
      <c r="C76" s="55"/>
      <c r="D76" s="55"/>
      <c r="E76" s="31"/>
      <c r="F76" s="27"/>
      <c r="G76" s="27"/>
      <c r="H76" s="31"/>
      <c r="I76" s="56"/>
    </row>
    <row r="77" spans="1:9">
      <c r="A77" s="31"/>
      <c r="B77" s="27"/>
      <c r="C77" s="55"/>
      <c r="D77" s="55"/>
      <c r="E77" s="31"/>
      <c r="F77" s="27"/>
      <c r="G77" s="27"/>
      <c r="H77" s="31"/>
      <c r="I77" s="56"/>
    </row>
    <row r="78" spans="1:9">
      <c r="A78" s="31"/>
      <c r="B78" s="27"/>
      <c r="C78" s="55"/>
      <c r="D78" s="55"/>
      <c r="E78" s="31"/>
      <c r="F78" s="27"/>
      <c r="G78" s="27"/>
      <c r="H78" s="31"/>
      <c r="I78" s="56"/>
    </row>
    <row r="79" spans="1:9">
      <c r="A79" s="31"/>
      <c r="B79" s="27"/>
      <c r="C79" s="55"/>
      <c r="D79" s="55"/>
      <c r="E79" s="31"/>
      <c r="F79" s="27"/>
      <c r="G79" s="27"/>
      <c r="H79" s="31"/>
      <c r="I79" s="56"/>
    </row>
    <row r="80" spans="1:9">
      <c r="A80" s="31"/>
      <c r="B80" s="27"/>
      <c r="C80" s="55"/>
      <c r="D80" s="55"/>
      <c r="E80" s="31"/>
      <c r="F80" s="27"/>
      <c r="G80" s="27"/>
      <c r="H80" s="31"/>
      <c r="I80" s="56"/>
    </row>
    <row r="81" spans="1:9">
      <c r="A81" s="31"/>
      <c r="B81" s="27"/>
      <c r="C81" s="55"/>
      <c r="D81" s="55"/>
      <c r="E81" s="31"/>
      <c r="F81" s="27"/>
      <c r="G81" s="27"/>
      <c r="H81" s="31"/>
      <c r="I81" s="56"/>
    </row>
    <row r="82" spans="1:9">
      <c r="A82" s="31"/>
      <c r="B82" s="27"/>
      <c r="C82" s="55"/>
      <c r="D82" s="55"/>
      <c r="E82" s="31"/>
      <c r="F82" s="27"/>
      <c r="G82" s="27"/>
      <c r="H82" s="31"/>
      <c r="I82" s="56"/>
    </row>
    <row r="83" spans="1:9">
      <c r="A83" s="31"/>
      <c r="B83" s="27"/>
      <c r="C83" s="55"/>
      <c r="D83" s="55"/>
      <c r="E83" s="31"/>
      <c r="F83" s="27"/>
      <c r="G83" s="27"/>
      <c r="H83" s="31"/>
      <c r="I83" s="56"/>
    </row>
    <row r="84" spans="1:9">
      <c r="A84" s="31"/>
      <c r="B84" s="27"/>
      <c r="C84" s="55"/>
      <c r="D84" s="55"/>
      <c r="E84" s="31"/>
      <c r="F84" s="27"/>
      <c r="G84" s="27"/>
      <c r="H84" s="31"/>
      <c r="I84" s="56"/>
    </row>
    <row r="85" spans="1:9">
      <c r="A85" s="31"/>
      <c r="B85" s="27"/>
      <c r="C85" s="55"/>
      <c r="D85" s="55"/>
      <c r="E85" s="31"/>
      <c r="F85" s="27"/>
      <c r="G85" s="27"/>
      <c r="H85" s="31"/>
      <c r="I85" s="56"/>
    </row>
    <row r="86" spans="1:9">
      <c r="A86" s="31"/>
      <c r="B86" s="27"/>
      <c r="C86" s="55"/>
      <c r="D86" s="55"/>
      <c r="E86" s="31"/>
      <c r="F86" s="27"/>
      <c r="G86" s="27"/>
      <c r="H86" s="31"/>
      <c r="I86" s="56"/>
    </row>
    <row r="87" spans="1:9">
      <c r="A87" s="31"/>
      <c r="B87" s="27"/>
      <c r="C87" s="55"/>
      <c r="D87" s="55"/>
      <c r="E87" s="31"/>
      <c r="F87" s="27"/>
      <c r="G87" s="27"/>
      <c r="H87" s="31"/>
      <c r="I87" s="56"/>
    </row>
    <row r="88" spans="1:9">
      <c r="A88" s="31"/>
      <c r="B88" s="27"/>
      <c r="C88" s="55"/>
      <c r="D88" s="55"/>
      <c r="E88" s="31"/>
      <c r="F88" s="27"/>
      <c r="G88" s="27"/>
      <c r="H88" s="31"/>
      <c r="I88" s="56"/>
    </row>
    <row r="89" spans="1:9">
      <c r="A89" s="31"/>
      <c r="B89" s="27"/>
      <c r="C89" s="55"/>
      <c r="D89" s="55"/>
      <c r="E89" s="31"/>
      <c r="F89" s="27"/>
      <c r="G89" s="27"/>
      <c r="H89" s="31"/>
      <c r="I89" s="56"/>
    </row>
    <row r="90" spans="1:9">
      <c r="A90" s="31"/>
      <c r="B90" s="27"/>
      <c r="C90" s="55"/>
      <c r="D90" s="55"/>
      <c r="E90" s="31"/>
      <c r="F90" s="27"/>
      <c r="G90" s="27"/>
      <c r="H90" s="31"/>
      <c r="I90" s="56"/>
    </row>
    <row r="91" spans="1:9">
      <c r="A91" s="31"/>
      <c r="B91" s="27"/>
      <c r="C91" s="55"/>
      <c r="D91" s="55"/>
      <c r="E91" s="31"/>
      <c r="F91" s="27"/>
      <c r="G91" s="27"/>
      <c r="H91" s="31"/>
      <c r="I91" s="56"/>
    </row>
    <row r="92" spans="1:9">
      <c r="A92" s="31"/>
      <c r="B92" s="27"/>
      <c r="C92" s="55"/>
      <c r="D92" s="55"/>
      <c r="E92" s="31"/>
      <c r="F92" s="27"/>
      <c r="G92" s="27"/>
      <c r="H92" s="31"/>
      <c r="I92" s="56"/>
    </row>
    <row r="93" spans="1:9">
      <c r="A93" s="31"/>
      <c r="B93" s="27"/>
      <c r="C93" s="55"/>
      <c r="D93" s="55"/>
      <c r="E93" s="31"/>
      <c r="F93" s="27"/>
      <c r="G93" s="27"/>
      <c r="H93" s="31"/>
      <c r="I93" s="56"/>
    </row>
    <row r="94" spans="1:9">
      <c r="A94" s="31"/>
      <c r="B94" s="27"/>
      <c r="C94" s="55"/>
      <c r="D94" s="55"/>
      <c r="E94" s="31"/>
      <c r="F94" s="27"/>
      <c r="G94" s="27"/>
      <c r="H94" s="31"/>
      <c r="I94" s="56"/>
    </row>
    <row r="95" spans="1:9">
      <c r="A95" s="31"/>
      <c r="B95" s="27"/>
      <c r="C95" s="55"/>
      <c r="D95" s="55"/>
      <c r="E95" s="31"/>
      <c r="F95" s="27"/>
      <c r="G95" s="27"/>
      <c r="H95" s="31"/>
      <c r="I95" s="56"/>
    </row>
    <row r="96" spans="1:9">
      <c r="A96" s="31"/>
      <c r="B96" s="27"/>
      <c r="C96" s="55"/>
      <c r="D96" s="55"/>
      <c r="E96" s="31"/>
      <c r="F96" s="27"/>
      <c r="G96" s="27"/>
      <c r="H96" s="31"/>
      <c r="I96" s="56"/>
    </row>
    <row r="97" spans="1:9">
      <c r="A97" s="31"/>
      <c r="B97" s="27"/>
      <c r="C97" s="55"/>
      <c r="D97" s="55"/>
      <c r="E97" s="31"/>
      <c r="F97" s="27"/>
      <c r="G97" s="27"/>
      <c r="H97" s="31"/>
      <c r="I97" s="56"/>
    </row>
    <row r="98" spans="1:9">
      <c r="A98" s="31"/>
      <c r="B98" s="27"/>
      <c r="C98" s="55"/>
      <c r="D98" s="55"/>
      <c r="E98" s="31"/>
      <c r="F98" s="27"/>
      <c r="G98" s="27"/>
      <c r="H98" s="31"/>
      <c r="I98" s="56"/>
    </row>
    <row r="99" spans="1:9">
      <c r="A99" s="31"/>
      <c r="B99" s="27"/>
      <c r="C99" s="55"/>
      <c r="D99" s="55"/>
      <c r="E99" s="31"/>
      <c r="F99" s="27"/>
      <c r="G99" s="27"/>
      <c r="H99" s="31"/>
      <c r="I99" s="56"/>
    </row>
    <row r="100" spans="1:9">
      <c r="A100" s="31"/>
      <c r="B100" s="27"/>
      <c r="C100" s="55"/>
      <c r="D100" s="55"/>
      <c r="E100" s="31"/>
      <c r="F100" s="27"/>
      <c r="G100" s="27"/>
      <c r="H100" s="31"/>
      <c r="I100" s="56"/>
    </row>
    <row r="101" spans="1:9">
      <c r="A101" s="31"/>
      <c r="B101" s="27"/>
      <c r="C101" s="55"/>
      <c r="D101" s="55"/>
      <c r="E101" s="31"/>
      <c r="F101" s="27"/>
      <c r="G101" s="27"/>
      <c r="H101" s="31"/>
      <c r="I101" s="56"/>
    </row>
    <row r="102" spans="1:9">
      <c r="A102" s="31"/>
      <c r="B102" s="27"/>
      <c r="C102" s="55"/>
      <c r="D102" s="55"/>
      <c r="E102" s="31"/>
      <c r="F102" s="27"/>
      <c r="G102" s="27"/>
      <c r="H102" s="31"/>
      <c r="I102" s="56"/>
    </row>
    <row r="103" spans="1:9">
      <c r="A103" s="31"/>
      <c r="B103" s="27"/>
      <c r="C103" s="55"/>
      <c r="D103" s="55"/>
      <c r="E103" s="31"/>
      <c r="F103" s="27"/>
      <c r="G103" s="27"/>
      <c r="H103" s="31"/>
      <c r="I103" s="56"/>
    </row>
    <row r="104" spans="1:9">
      <c r="A104" s="31"/>
      <c r="B104" s="27"/>
      <c r="C104" s="55"/>
      <c r="D104" s="55"/>
      <c r="E104" s="31"/>
      <c r="F104" s="27"/>
      <c r="G104" s="27"/>
      <c r="H104" s="31"/>
      <c r="I104" s="56"/>
    </row>
    <row r="105" spans="1:9">
      <c r="A105" s="31"/>
      <c r="B105" s="27"/>
      <c r="C105" s="55"/>
      <c r="D105" s="55"/>
      <c r="E105" s="31"/>
      <c r="F105" s="27"/>
      <c r="G105" s="27"/>
      <c r="H105" s="31"/>
      <c r="I105" s="56"/>
    </row>
    <row r="106" spans="1:9">
      <c r="A106" s="31"/>
      <c r="B106" s="27"/>
      <c r="C106" s="55"/>
      <c r="D106" s="55"/>
      <c r="E106" s="31"/>
      <c r="F106" s="27"/>
      <c r="G106" s="27"/>
      <c r="H106" s="31"/>
      <c r="I106" s="56"/>
    </row>
    <row r="107" spans="1:9">
      <c r="A107" s="31"/>
      <c r="B107" s="27"/>
      <c r="C107" s="55"/>
      <c r="D107" s="55"/>
      <c r="E107" s="31"/>
      <c r="F107" s="27"/>
      <c r="G107" s="27"/>
      <c r="H107" s="31"/>
      <c r="I107" s="56"/>
    </row>
    <row r="108" spans="1:9">
      <c r="A108" s="31"/>
      <c r="B108" s="27"/>
      <c r="C108" s="55"/>
      <c r="D108" s="55"/>
      <c r="E108" s="31"/>
      <c r="F108" s="27"/>
      <c r="G108" s="27"/>
      <c r="H108" s="31"/>
      <c r="I108" s="56"/>
    </row>
    <row r="109" spans="1:9">
      <c r="A109" s="31"/>
      <c r="B109" s="27"/>
      <c r="C109" s="55"/>
      <c r="D109" s="55"/>
      <c r="E109" s="31"/>
      <c r="F109" s="27"/>
      <c r="G109" s="27"/>
      <c r="H109" s="31"/>
      <c r="I109" s="56"/>
    </row>
    <row r="110" spans="1:9">
      <c r="A110" s="31"/>
      <c r="B110" s="27"/>
      <c r="C110" s="55"/>
      <c r="D110" s="55"/>
      <c r="E110" s="31"/>
      <c r="F110" s="27"/>
      <c r="G110" s="27"/>
      <c r="H110" s="31"/>
      <c r="I110" s="56"/>
    </row>
    <row r="111" spans="1:9">
      <c r="A111" s="31"/>
      <c r="B111" s="27"/>
      <c r="C111" s="55"/>
      <c r="D111" s="55"/>
      <c r="E111" s="31"/>
      <c r="F111" s="27"/>
      <c r="G111" s="27"/>
      <c r="H111" s="31"/>
      <c r="I111" s="56"/>
    </row>
    <row r="112" spans="1:9">
      <c r="A112" s="31"/>
      <c r="B112" s="27"/>
      <c r="C112" s="55"/>
      <c r="D112" s="55"/>
      <c r="E112" s="31"/>
      <c r="F112" s="27"/>
      <c r="G112" s="27"/>
      <c r="H112" s="31"/>
      <c r="I112" s="56"/>
    </row>
    <row r="113" spans="1:9">
      <c r="A113" s="31"/>
      <c r="B113" s="27"/>
      <c r="C113" s="55"/>
      <c r="D113" s="55"/>
      <c r="E113" s="31"/>
      <c r="F113" s="27"/>
      <c r="G113" s="27"/>
      <c r="H113" s="31"/>
      <c r="I113" s="56"/>
    </row>
    <row r="114" spans="1:9">
      <c r="A114" s="31"/>
      <c r="B114" s="27"/>
      <c r="C114" s="55"/>
      <c r="D114" s="55"/>
      <c r="E114" s="31"/>
      <c r="F114" s="27"/>
      <c r="G114" s="27"/>
      <c r="H114" s="31"/>
      <c r="I114" s="56"/>
    </row>
    <row r="115" spans="1:9">
      <c r="A115" s="31"/>
      <c r="B115" s="27"/>
      <c r="C115" s="55"/>
      <c r="D115" s="55"/>
      <c r="E115" s="31"/>
      <c r="F115" s="27"/>
      <c r="G115" s="27"/>
      <c r="H115" s="31"/>
      <c r="I115" s="56"/>
    </row>
    <row r="116" spans="1:9">
      <c r="A116" s="31"/>
      <c r="B116" s="27"/>
      <c r="C116" s="55"/>
      <c r="D116" s="55"/>
      <c r="E116" s="31"/>
      <c r="F116" s="27"/>
      <c r="G116" s="27"/>
      <c r="H116" s="31"/>
      <c r="I116" s="56"/>
    </row>
    <row r="117" spans="1:9">
      <c r="A117" s="31"/>
      <c r="B117" s="27"/>
      <c r="C117" s="55"/>
      <c r="D117" s="55"/>
      <c r="E117" s="31"/>
      <c r="F117" s="27"/>
      <c r="G117" s="27"/>
      <c r="H117" s="31"/>
      <c r="I117" s="56"/>
    </row>
    <row r="118" spans="1:9">
      <c r="A118" s="31"/>
      <c r="B118" s="27"/>
      <c r="C118" s="55"/>
      <c r="D118" s="55"/>
      <c r="E118" s="31"/>
      <c r="F118" s="27"/>
      <c r="G118" s="27"/>
      <c r="H118" s="31"/>
      <c r="I118" s="56"/>
    </row>
    <row r="119" spans="1:9">
      <c r="A119" s="31"/>
      <c r="B119" s="27"/>
      <c r="C119" s="55"/>
      <c r="D119" s="55"/>
      <c r="E119" s="31"/>
      <c r="F119" s="27"/>
      <c r="G119" s="27"/>
      <c r="H119" s="31"/>
      <c r="I119" s="56"/>
    </row>
    <row r="120" spans="1:9">
      <c r="A120" s="31"/>
      <c r="B120" s="27"/>
      <c r="C120" s="55"/>
      <c r="D120" s="55"/>
      <c r="E120" s="31"/>
      <c r="F120" s="27"/>
      <c r="G120" s="27"/>
      <c r="H120" s="31"/>
      <c r="I120" s="56"/>
    </row>
    <row r="121" spans="1:9">
      <c r="A121" s="31"/>
      <c r="B121" s="27"/>
      <c r="C121" s="55"/>
      <c r="D121" s="55"/>
      <c r="E121" s="31"/>
      <c r="F121" s="27"/>
      <c r="G121" s="27"/>
      <c r="H121" s="31"/>
      <c r="I121" s="56"/>
    </row>
    <row r="122" spans="1:9">
      <c r="A122" s="31"/>
      <c r="B122" s="27"/>
      <c r="C122" s="55"/>
      <c r="D122" s="55"/>
      <c r="E122" s="31"/>
      <c r="F122" s="27"/>
      <c r="G122" s="27"/>
      <c r="H122" s="31"/>
      <c r="I122" s="56"/>
    </row>
    <row r="123" spans="1:9">
      <c r="A123" s="31"/>
      <c r="B123" s="27"/>
      <c r="C123" s="55"/>
      <c r="D123" s="55"/>
      <c r="E123" s="31"/>
      <c r="F123" s="27"/>
      <c r="G123" s="27"/>
      <c r="H123" s="31"/>
      <c r="I123" s="56"/>
    </row>
    <row r="124" spans="1:9">
      <c r="A124" s="31"/>
      <c r="B124" s="27"/>
      <c r="C124" s="55"/>
      <c r="D124" s="55"/>
      <c r="E124" s="31"/>
      <c r="F124" s="27"/>
      <c r="G124" s="27"/>
      <c r="H124" s="31"/>
      <c r="I124" s="56"/>
    </row>
    <row r="125" spans="1:9">
      <c r="A125" s="31"/>
      <c r="B125" s="27"/>
      <c r="C125" s="55"/>
      <c r="D125" s="55"/>
      <c r="E125" s="31"/>
      <c r="F125" s="27"/>
      <c r="G125" s="27"/>
      <c r="H125" s="31"/>
      <c r="I125" s="56"/>
    </row>
    <row r="126" spans="1:9">
      <c r="A126" s="31"/>
      <c r="B126" s="27"/>
      <c r="C126" s="55"/>
      <c r="D126" s="55"/>
      <c r="E126" s="31"/>
      <c r="F126" s="27"/>
      <c r="G126" s="27"/>
      <c r="H126" s="31"/>
      <c r="I126" s="56"/>
    </row>
    <row r="127" spans="1:9">
      <c r="A127" s="31"/>
      <c r="B127" s="27"/>
      <c r="C127" s="55"/>
      <c r="D127" s="55"/>
      <c r="E127" s="31"/>
      <c r="F127" s="27"/>
      <c r="G127" s="27"/>
      <c r="H127" s="31"/>
      <c r="I127" s="56"/>
    </row>
    <row r="128" spans="1:9">
      <c r="A128" s="31"/>
      <c r="B128" s="27"/>
      <c r="C128" s="55"/>
      <c r="D128" s="55"/>
      <c r="E128" s="31"/>
      <c r="F128" s="27"/>
      <c r="G128" s="27"/>
      <c r="H128" s="31"/>
      <c r="I128" s="56"/>
    </row>
    <row r="129" spans="1:9">
      <c r="A129" s="31"/>
      <c r="B129" s="27"/>
      <c r="C129" s="55"/>
      <c r="D129" s="55"/>
      <c r="E129" s="31"/>
      <c r="F129" s="27"/>
      <c r="G129" s="27"/>
      <c r="H129" s="31"/>
      <c r="I129" s="56"/>
    </row>
    <row r="130" spans="1:9">
      <c r="A130" s="31"/>
      <c r="B130" s="27"/>
      <c r="C130" s="55"/>
      <c r="D130" s="55"/>
      <c r="E130" s="31"/>
      <c r="F130" s="27"/>
      <c r="G130" s="27"/>
      <c r="H130" s="31"/>
      <c r="I130" s="56"/>
    </row>
    <row r="131" spans="1:9">
      <c r="A131" s="31"/>
      <c r="B131" s="27"/>
      <c r="C131" s="55"/>
      <c r="D131" s="55"/>
      <c r="E131" s="31"/>
      <c r="F131" s="27"/>
      <c r="G131" s="27"/>
      <c r="H131" s="31"/>
      <c r="I131" s="56"/>
    </row>
    <row r="132" spans="1:9">
      <c r="A132" s="31"/>
      <c r="B132" s="27"/>
      <c r="C132" s="55"/>
      <c r="D132" s="55"/>
      <c r="E132" s="31"/>
      <c r="F132" s="27"/>
      <c r="G132" s="27"/>
      <c r="H132" s="31"/>
      <c r="I132" s="56"/>
    </row>
    <row r="133" spans="1:9">
      <c r="A133" s="31"/>
      <c r="B133" s="27"/>
      <c r="C133" s="55"/>
      <c r="D133" s="55"/>
      <c r="E133" s="31"/>
      <c r="F133" s="27"/>
      <c r="G133" s="27"/>
      <c r="H133" s="31"/>
      <c r="I133" s="56"/>
    </row>
    <row r="134" spans="1:9">
      <c r="A134" s="31"/>
      <c r="B134" s="27"/>
      <c r="C134" s="55"/>
      <c r="D134" s="55"/>
      <c r="E134" s="31"/>
      <c r="F134" s="27"/>
      <c r="G134" s="27"/>
      <c r="H134" s="31"/>
      <c r="I134" s="56"/>
    </row>
    <row r="135" spans="1:9">
      <c r="A135" s="31"/>
      <c r="B135" s="27"/>
      <c r="C135" s="55"/>
      <c r="D135" s="55"/>
      <c r="E135" s="31"/>
      <c r="F135" s="27"/>
      <c r="G135" s="27"/>
      <c r="H135" s="31"/>
      <c r="I135" s="56"/>
    </row>
    <row r="136" spans="1:9">
      <c r="A136" s="31"/>
      <c r="B136" s="27"/>
      <c r="C136" s="55"/>
      <c r="D136" s="55"/>
      <c r="E136" s="31"/>
      <c r="F136" s="27"/>
      <c r="G136" s="27"/>
      <c r="H136" s="31"/>
      <c r="I136" s="56"/>
    </row>
    <row r="137" spans="1:9">
      <c r="A137" s="31"/>
      <c r="B137" s="27"/>
      <c r="C137" s="55"/>
      <c r="D137" s="55"/>
      <c r="E137" s="31"/>
      <c r="F137" s="27"/>
      <c r="G137" s="27"/>
      <c r="H137" s="31"/>
      <c r="I137" s="56"/>
    </row>
    <row r="138" spans="1:9">
      <c r="A138" s="31"/>
      <c r="B138" s="27"/>
      <c r="C138" s="55"/>
      <c r="D138" s="55"/>
      <c r="E138" s="31"/>
      <c r="F138" s="27"/>
      <c r="G138" s="27"/>
      <c r="H138" s="31"/>
      <c r="I138" s="56"/>
    </row>
    <row r="139" spans="1:9">
      <c r="A139" s="31"/>
      <c r="B139" s="27"/>
      <c r="C139" s="55"/>
      <c r="D139" s="55"/>
      <c r="E139" s="31"/>
      <c r="F139" s="27"/>
      <c r="G139" s="27"/>
      <c r="H139" s="31"/>
      <c r="I139" s="56"/>
    </row>
    <row r="140" spans="1:9">
      <c r="A140" s="31"/>
      <c r="B140" s="27"/>
      <c r="C140" s="55"/>
      <c r="D140" s="55"/>
      <c r="E140" s="31"/>
      <c r="F140" s="27"/>
      <c r="G140" s="27"/>
      <c r="H140" s="31"/>
      <c r="I140" s="56"/>
    </row>
    <row r="141" spans="1:9">
      <c r="A141" s="31"/>
      <c r="B141" s="27"/>
      <c r="C141" s="55"/>
      <c r="D141" s="55"/>
      <c r="E141" s="31"/>
      <c r="F141" s="27"/>
      <c r="G141" s="27"/>
      <c r="H141" s="31"/>
      <c r="I141" s="56"/>
    </row>
    <row r="142" spans="1:9">
      <c r="A142" s="31"/>
      <c r="B142" s="27"/>
      <c r="C142" s="55"/>
      <c r="D142" s="55"/>
      <c r="E142" s="31"/>
      <c r="F142" s="27"/>
      <c r="G142" s="27"/>
      <c r="H142" s="31"/>
      <c r="I142" s="56"/>
    </row>
    <row r="143" spans="1:9">
      <c r="A143" s="31"/>
      <c r="B143" s="27"/>
      <c r="C143" s="55"/>
      <c r="D143" s="55"/>
      <c r="E143" s="31"/>
      <c r="F143" s="27"/>
      <c r="G143" s="27"/>
      <c r="H143" s="31"/>
      <c r="I143" s="56"/>
    </row>
    <row r="144" spans="1:9">
      <c r="A144" s="31"/>
      <c r="B144" s="27"/>
      <c r="C144" s="55"/>
      <c r="D144" s="55"/>
      <c r="E144" s="31"/>
      <c r="F144" s="27"/>
      <c r="G144" s="27"/>
      <c r="H144" s="31"/>
      <c r="I144" s="56"/>
    </row>
    <row r="145" spans="1:9">
      <c r="A145" s="31"/>
      <c r="B145" s="27"/>
      <c r="C145" s="55"/>
      <c r="D145" s="55"/>
      <c r="E145" s="31"/>
      <c r="F145" s="27"/>
      <c r="G145" s="27"/>
      <c r="H145" s="31"/>
      <c r="I145" s="56"/>
    </row>
    <row r="146" spans="1:9">
      <c r="A146" s="31"/>
      <c r="B146" s="27"/>
      <c r="C146" s="55"/>
      <c r="D146" s="55"/>
      <c r="E146" s="31"/>
      <c r="F146" s="27"/>
      <c r="G146" s="27"/>
      <c r="H146" s="31"/>
      <c r="I146" s="56"/>
    </row>
    <row r="147" spans="1:9">
      <c r="A147" s="31"/>
      <c r="B147" s="27"/>
      <c r="C147" s="55"/>
      <c r="D147" s="55"/>
      <c r="E147" s="31"/>
      <c r="F147" s="27"/>
      <c r="G147" s="27"/>
      <c r="H147" s="31"/>
      <c r="I147" s="56"/>
    </row>
    <row r="148" spans="1:9">
      <c r="A148" s="31"/>
      <c r="B148" s="27"/>
      <c r="C148" s="55"/>
      <c r="D148" s="55"/>
      <c r="E148" s="31"/>
      <c r="F148" s="27"/>
      <c r="G148" s="27"/>
      <c r="H148" s="31"/>
      <c r="I148" s="56"/>
    </row>
    <row r="149" spans="1:9">
      <c r="A149" s="31"/>
      <c r="B149" s="27"/>
      <c r="C149" s="55"/>
      <c r="D149" s="55"/>
      <c r="E149" s="31"/>
      <c r="F149" s="27"/>
      <c r="G149" s="27"/>
      <c r="H149" s="31"/>
      <c r="I149" s="56"/>
    </row>
    <row r="150" spans="1:9">
      <c r="A150" s="31"/>
      <c r="B150" s="27"/>
      <c r="C150" s="55"/>
      <c r="D150" s="55"/>
      <c r="E150" s="31"/>
      <c r="F150" s="27"/>
      <c r="G150" s="27"/>
      <c r="H150" s="31"/>
      <c r="I150" s="56"/>
    </row>
    <row r="151" spans="1:9">
      <c r="A151" s="31"/>
      <c r="B151" s="27"/>
      <c r="C151" s="55"/>
      <c r="D151" s="55"/>
      <c r="E151" s="31"/>
      <c r="F151" s="27"/>
      <c r="G151" s="27"/>
      <c r="H151" s="31"/>
      <c r="I151" s="56"/>
    </row>
    <row r="152" spans="1:9">
      <c r="A152" s="31"/>
      <c r="B152" s="27"/>
      <c r="C152" s="55"/>
      <c r="D152" s="55"/>
      <c r="E152" s="31"/>
      <c r="F152" s="27"/>
      <c r="G152" s="27"/>
      <c r="H152" s="31"/>
      <c r="I152" s="56"/>
    </row>
    <row r="153" spans="1:9">
      <c r="A153" s="31"/>
      <c r="B153" s="27"/>
      <c r="C153" s="55"/>
      <c r="D153" s="55"/>
      <c r="E153" s="31"/>
      <c r="F153" s="27"/>
      <c r="G153" s="27"/>
      <c r="H153" s="31"/>
      <c r="I153" s="56"/>
    </row>
    <row r="154" spans="1:9">
      <c r="A154" s="31"/>
      <c r="B154" s="27"/>
      <c r="C154" s="55"/>
      <c r="D154" s="55"/>
      <c r="E154" s="31"/>
      <c r="F154" s="27"/>
      <c r="G154" s="27"/>
      <c r="H154" s="31"/>
      <c r="I154" s="56"/>
    </row>
    <row r="155" spans="1:9">
      <c r="A155" s="31"/>
      <c r="B155" s="27"/>
      <c r="C155" s="55"/>
      <c r="D155" s="55"/>
      <c r="E155" s="31"/>
      <c r="F155" s="27"/>
      <c r="G155" s="27"/>
      <c r="H155" s="31"/>
      <c r="I155" s="56"/>
    </row>
    <row r="156" spans="1:9">
      <c r="A156" s="31"/>
      <c r="B156" s="27"/>
      <c r="C156" s="55"/>
      <c r="D156" s="55"/>
      <c r="E156" s="31"/>
      <c r="F156" s="27"/>
      <c r="G156" s="27"/>
      <c r="H156" s="31"/>
      <c r="I156" s="56"/>
    </row>
    <row r="157" spans="1:9">
      <c r="A157" s="31"/>
      <c r="B157" s="27"/>
      <c r="C157" s="55"/>
      <c r="D157" s="55"/>
      <c r="E157" s="31"/>
      <c r="F157" s="27"/>
      <c r="G157" s="27"/>
      <c r="H157" s="31"/>
      <c r="I157" s="56"/>
    </row>
    <row r="158" spans="1:9">
      <c r="A158" s="31"/>
      <c r="B158" s="27"/>
      <c r="C158" s="55"/>
      <c r="D158" s="55"/>
      <c r="E158" s="31"/>
      <c r="F158" s="27"/>
      <c r="G158" s="27"/>
      <c r="H158" s="31"/>
      <c r="I158" s="56"/>
    </row>
    <row r="159" spans="1:9">
      <c r="A159" s="31"/>
      <c r="B159" s="27"/>
      <c r="C159" s="55"/>
      <c r="D159" s="55"/>
      <c r="E159" s="31"/>
      <c r="F159" s="27"/>
      <c r="G159" s="27"/>
      <c r="H159" s="31"/>
      <c r="I159" s="56"/>
    </row>
    <row r="160" spans="1:9">
      <c r="A160" s="31"/>
      <c r="B160" s="27"/>
      <c r="C160" s="55"/>
      <c r="D160" s="55"/>
      <c r="E160" s="31"/>
      <c r="F160" s="27"/>
      <c r="G160" s="27"/>
      <c r="H160" s="31"/>
      <c r="I160" s="56"/>
    </row>
    <row r="161" spans="1:9">
      <c r="A161" s="31"/>
      <c r="B161" s="27"/>
      <c r="C161" s="55"/>
      <c r="D161" s="55"/>
      <c r="E161" s="31"/>
      <c r="F161" s="27"/>
      <c r="G161" s="27"/>
      <c r="H161" s="31"/>
      <c r="I161" s="56"/>
    </row>
    <row r="162" spans="1:9">
      <c r="A162" s="31"/>
      <c r="B162" s="27"/>
      <c r="C162" s="55"/>
      <c r="D162" s="55"/>
      <c r="E162" s="31"/>
      <c r="F162" s="27"/>
      <c r="G162" s="27"/>
      <c r="H162" s="31"/>
      <c r="I162" s="56"/>
    </row>
    <row r="163" spans="1:9">
      <c r="A163" s="31"/>
      <c r="B163" s="27"/>
      <c r="C163" s="55"/>
      <c r="D163" s="55"/>
      <c r="E163" s="31"/>
      <c r="F163" s="27"/>
      <c r="G163" s="27"/>
      <c r="H163" s="31"/>
      <c r="I163" s="56"/>
    </row>
    <row r="164" spans="1:9">
      <c r="A164" s="31"/>
      <c r="B164" s="27"/>
      <c r="C164" s="55"/>
      <c r="D164" s="55"/>
      <c r="E164" s="31"/>
      <c r="F164" s="27"/>
      <c r="G164" s="27"/>
      <c r="H164" s="31"/>
      <c r="I164" s="56"/>
    </row>
    <row r="165" spans="1:9">
      <c r="A165" s="31"/>
      <c r="B165" s="27"/>
      <c r="C165" s="55"/>
      <c r="D165" s="55"/>
      <c r="E165" s="31"/>
      <c r="F165" s="27"/>
      <c r="G165" s="27"/>
      <c r="H165" s="31"/>
      <c r="I165" s="56"/>
    </row>
    <row r="166" spans="1:9">
      <c r="A166" s="31"/>
      <c r="B166" s="27"/>
      <c r="C166" s="55"/>
      <c r="D166" s="55"/>
      <c r="E166" s="31"/>
      <c r="F166" s="27"/>
      <c r="G166" s="27"/>
      <c r="H166" s="31"/>
      <c r="I166" s="56"/>
    </row>
    <row r="167" spans="1:9">
      <c r="A167" s="31"/>
      <c r="B167" s="27"/>
      <c r="C167" s="55"/>
      <c r="D167" s="55"/>
      <c r="E167" s="31"/>
      <c r="F167" s="27"/>
      <c r="G167" s="27"/>
      <c r="H167" s="31"/>
      <c r="I167" s="56"/>
    </row>
    <row r="168" spans="1:9">
      <c r="A168" s="31"/>
      <c r="B168" s="27"/>
      <c r="C168" s="55"/>
      <c r="D168" s="55"/>
      <c r="E168" s="31"/>
      <c r="F168" s="27"/>
      <c r="G168" s="27"/>
      <c r="H168" s="31"/>
      <c r="I168" s="56"/>
    </row>
    <row r="169" spans="1:9">
      <c r="A169" s="31"/>
      <c r="B169" s="27"/>
      <c r="C169" s="55"/>
      <c r="D169" s="55"/>
      <c r="E169" s="31"/>
      <c r="F169" s="27"/>
      <c r="G169" s="27"/>
      <c r="H169" s="31"/>
      <c r="I169" s="56"/>
    </row>
    <row r="170" spans="1:9">
      <c r="A170" s="31"/>
      <c r="B170" s="27"/>
      <c r="C170" s="55"/>
      <c r="D170" s="55"/>
      <c r="E170" s="31"/>
      <c r="F170" s="27"/>
      <c r="G170" s="27"/>
      <c r="H170" s="31"/>
      <c r="I170" s="56"/>
    </row>
    <row r="171" spans="1:9">
      <c r="A171" s="31"/>
      <c r="B171" s="27"/>
      <c r="C171" s="55"/>
      <c r="D171" s="55"/>
      <c r="E171" s="31"/>
      <c r="F171" s="27"/>
      <c r="G171" s="27"/>
      <c r="H171" s="31"/>
      <c r="I171" s="56"/>
    </row>
    <row r="172" spans="1:9">
      <c r="A172" s="31"/>
      <c r="B172" s="27"/>
      <c r="C172" s="55"/>
      <c r="D172" s="55"/>
      <c r="E172" s="31"/>
      <c r="F172" s="27"/>
      <c r="G172" s="27"/>
      <c r="H172" s="31"/>
      <c r="I172" s="56"/>
    </row>
    <row r="173" spans="1:9">
      <c r="A173" s="31"/>
      <c r="B173" s="27"/>
      <c r="C173" s="55"/>
      <c r="D173" s="55"/>
      <c r="E173" s="31"/>
      <c r="F173" s="27"/>
      <c r="G173" s="27"/>
      <c r="H173" s="31"/>
      <c r="I173" s="56"/>
    </row>
    <row r="174" spans="1:9">
      <c r="A174" s="31"/>
      <c r="B174" s="27"/>
      <c r="C174" s="55"/>
      <c r="D174" s="55"/>
      <c r="E174" s="31"/>
      <c r="F174" s="27"/>
      <c r="G174" s="27"/>
      <c r="H174" s="31"/>
      <c r="I174" s="56"/>
    </row>
    <row r="175" spans="1:9">
      <c r="A175" s="31"/>
      <c r="B175" s="27"/>
      <c r="C175" s="55"/>
      <c r="D175" s="55"/>
      <c r="E175" s="31"/>
      <c r="F175" s="27"/>
      <c r="G175" s="27"/>
      <c r="H175" s="31"/>
      <c r="I175" s="56"/>
    </row>
    <row r="176" spans="1:9">
      <c r="A176" s="31"/>
      <c r="B176" s="27"/>
      <c r="C176" s="55"/>
      <c r="D176" s="55"/>
      <c r="E176" s="31"/>
      <c r="F176" s="27"/>
      <c r="G176" s="27"/>
      <c r="H176" s="31"/>
      <c r="I176" s="56"/>
    </row>
    <row r="177" spans="1:9">
      <c r="A177" s="31"/>
      <c r="B177" s="27"/>
      <c r="C177" s="55"/>
      <c r="D177" s="55"/>
      <c r="E177" s="31"/>
      <c r="F177" s="27"/>
      <c r="G177" s="27"/>
      <c r="H177" s="31"/>
      <c r="I177" s="56"/>
    </row>
    <row r="178" spans="1:9">
      <c r="A178" s="31"/>
      <c r="B178" s="27"/>
      <c r="C178" s="55"/>
      <c r="D178" s="55"/>
      <c r="E178" s="31"/>
      <c r="F178" s="27"/>
      <c r="G178" s="27"/>
      <c r="H178" s="31"/>
      <c r="I178" s="56"/>
    </row>
    <row r="179" spans="1:9">
      <c r="A179" s="31"/>
      <c r="B179" s="27"/>
      <c r="C179" s="55"/>
      <c r="D179" s="55"/>
      <c r="E179" s="31"/>
      <c r="F179" s="27"/>
      <c r="G179" s="27"/>
      <c r="H179" s="31"/>
      <c r="I179" s="56"/>
    </row>
    <row r="180" spans="1:9">
      <c r="A180" s="31"/>
      <c r="B180" s="27"/>
      <c r="C180" s="55"/>
      <c r="D180" s="55"/>
      <c r="E180" s="31"/>
      <c r="F180" s="27"/>
      <c r="G180" s="27"/>
      <c r="H180" s="31"/>
      <c r="I180" s="56"/>
    </row>
    <row r="181" spans="1:9">
      <c r="A181" s="31"/>
      <c r="B181" s="27"/>
      <c r="C181" s="55"/>
      <c r="D181" s="55"/>
      <c r="E181" s="31"/>
      <c r="F181" s="27"/>
      <c r="G181" s="27"/>
      <c r="H181" s="31"/>
      <c r="I181" s="56"/>
    </row>
    <row r="182" spans="1:9">
      <c r="A182" s="31"/>
      <c r="B182" s="27"/>
      <c r="C182" s="55"/>
      <c r="D182" s="55"/>
      <c r="E182" s="31"/>
      <c r="F182" s="27"/>
      <c r="G182" s="27"/>
      <c r="H182" s="31"/>
      <c r="I182" s="56"/>
    </row>
    <row r="183" spans="1:9">
      <c r="A183" s="31"/>
      <c r="B183" s="27"/>
      <c r="C183" s="55"/>
      <c r="D183" s="55"/>
      <c r="E183" s="31"/>
      <c r="F183" s="27"/>
      <c r="G183" s="27"/>
      <c r="H183" s="31"/>
      <c r="I183" s="56"/>
    </row>
    <row r="184" spans="1:9">
      <c r="A184" s="31"/>
      <c r="B184" s="27"/>
      <c r="C184" s="55"/>
      <c r="D184" s="55"/>
      <c r="E184" s="31"/>
      <c r="F184" s="27"/>
      <c r="G184" s="27"/>
      <c r="H184" s="31"/>
      <c r="I184" s="56"/>
    </row>
    <row r="185" spans="1:9">
      <c r="A185" s="31"/>
      <c r="B185" s="27"/>
      <c r="C185" s="55"/>
      <c r="D185" s="55"/>
      <c r="E185" s="31"/>
      <c r="F185" s="27"/>
      <c r="G185" s="27"/>
      <c r="H185" s="31"/>
      <c r="I185" s="56"/>
    </row>
    <row r="186" spans="1:9">
      <c r="A186" s="31"/>
      <c r="B186" s="27"/>
      <c r="C186" s="55"/>
      <c r="D186" s="55"/>
      <c r="E186" s="31"/>
      <c r="F186" s="27"/>
      <c r="G186" s="27"/>
      <c r="H186" s="31"/>
      <c r="I186" s="56"/>
    </row>
    <row r="187" spans="1:9">
      <c r="A187" s="31"/>
      <c r="B187" s="27"/>
      <c r="C187" s="55"/>
      <c r="D187" s="55"/>
      <c r="E187" s="31"/>
      <c r="F187" s="27"/>
      <c r="G187" s="27"/>
      <c r="H187" s="31"/>
      <c r="I187" s="56"/>
    </row>
    <row r="188" spans="1:9">
      <c r="A188" s="31"/>
      <c r="B188" s="27"/>
      <c r="C188" s="55"/>
      <c r="D188" s="55"/>
      <c r="E188" s="31"/>
      <c r="F188" s="27"/>
      <c r="G188" s="27"/>
      <c r="H188" s="31"/>
      <c r="I188" s="56"/>
    </row>
    <row r="189" spans="1:9">
      <c r="A189" s="31"/>
      <c r="B189" s="27"/>
      <c r="C189" s="55"/>
      <c r="D189" s="55"/>
      <c r="E189" s="31"/>
      <c r="F189" s="27"/>
      <c r="G189" s="27"/>
      <c r="H189" s="31"/>
      <c r="I189" s="56"/>
    </row>
    <row r="190" spans="1:9">
      <c r="A190" s="31"/>
      <c r="B190" s="27"/>
      <c r="C190" s="55"/>
      <c r="D190" s="55"/>
      <c r="E190" s="31"/>
      <c r="F190" s="27"/>
      <c r="G190" s="27"/>
      <c r="H190" s="31"/>
      <c r="I190" s="56"/>
    </row>
    <row r="191" spans="1:9">
      <c r="A191" s="31"/>
      <c r="B191" s="27"/>
      <c r="C191" s="55"/>
      <c r="D191" s="55"/>
      <c r="E191" s="31"/>
      <c r="F191" s="27"/>
      <c r="G191" s="27"/>
      <c r="H191" s="31"/>
      <c r="I191" s="56"/>
    </row>
    <row r="192" spans="1:9">
      <c r="A192" s="31"/>
      <c r="B192" s="27"/>
      <c r="C192" s="55"/>
      <c r="D192" s="55"/>
      <c r="E192" s="31"/>
      <c r="F192" s="27"/>
      <c r="G192" s="27"/>
      <c r="H192" s="31"/>
      <c r="I192" s="56"/>
    </row>
    <row r="193" spans="1:9">
      <c r="A193" s="31"/>
      <c r="B193" s="27"/>
      <c r="C193" s="55"/>
      <c r="D193" s="55"/>
      <c r="E193" s="31"/>
      <c r="F193" s="27"/>
      <c r="G193" s="27"/>
      <c r="H193" s="31"/>
      <c r="I193" s="56"/>
    </row>
    <row r="194" spans="1:9">
      <c r="A194" s="31"/>
      <c r="B194" s="27"/>
      <c r="C194" s="55"/>
      <c r="D194" s="55"/>
      <c r="E194" s="31"/>
      <c r="F194" s="27"/>
      <c r="G194" s="27"/>
      <c r="H194" s="31"/>
      <c r="I194" s="56"/>
    </row>
    <row r="195" spans="1:9">
      <c r="A195" s="31"/>
      <c r="B195" s="27"/>
      <c r="C195" s="55"/>
      <c r="D195" s="55"/>
      <c r="E195" s="31"/>
      <c r="F195" s="27"/>
      <c r="G195" s="27"/>
      <c r="H195" s="31"/>
      <c r="I195" s="56"/>
    </row>
    <row r="196" spans="1:9">
      <c r="A196" s="31"/>
      <c r="B196" s="27"/>
      <c r="C196" s="55"/>
      <c r="D196" s="55"/>
      <c r="E196" s="31"/>
      <c r="F196" s="27"/>
      <c r="G196" s="27"/>
      <c r="H196" s="31"/>
      <c r="I196" s="56"/>
    </row>
    <row r="197" spans="1:9">
      <c r="A197" s="31"/>
      <c r="B197" s="27"/>
      <c r="C197" s="55"/>
      <c r="D197" s="55"/>
      <c r="E197" s="31"/>
      <c r="F197" s="27"/>
      <c r="G197" s="27"/>
      <c r="H197" s="31"/>
      <c r="I197" s="56"/>
    </row>
    <row r="198" spans="1:9">
      <c r="A198" s="31"/>
      <c r="B198" s="27"/>
      <c r="C198" s="55"/>
      <c r="D198" s="55"/>
      <c r="E198" s="31"/>
      <c r="F198" s="27"/>
      <c r="G198" s="27"/>
      <c r="H198" s="31"/>
      <c r="I198" s="56"/>
    </row>
    <row r="199" spans="1:9">
      <c r="A199" s="31"/>
      <c r="B199" s="27"/>
      <c r="C199" s="55"/>
      <c r="D199" s="55"/>
      <c r="E199" s="31"/>
      <c r="F199" s="27"/>
      <c r="G199" s="27"/>
      <c r="H199" s="31"/>
      <c r="I199" s="56"/>
    </row>
    <row r="200" spans="1:9">
      <c r="A200" s="31"/>
      <c r="B200" s="27"/>
      <c r="C200" s="55"/>
      <c r="D200" s="55"/>
      <c r="E200" s="31"/>
      <c r="F200" s="27"/>
      <c r="G200" s="27"/>
      <c r="H200" s="31"/>
      <c r="I200" s="56"/>
    </row>
    <row r="201" spans="1:9">
      <c r="A201" s="31"/>
      <c r="B201" s="27"/>
      <c r="C201" s="55"/>
      <c r="D201" s="55"/>
      <c r="E201" s="31"/>
      <c r="F201" s="27"/>
      <c r="G201" s="27"/>
      <c r="H201" s="31"/>
      <c r="I201" s="56"/>
    </row>
    <row r="202" spans="1:9">
      <c r="A202" s="31"/>
      <c r="B202" s="27"/>
      <c r="C202" s="55"/>
      <c r="D202" s="55"/>
      <c r="E202" s="31"/>
      <c r="F202" s="27"/>
      <c r="G202" s="27"/>
      <c r="H202" s="31"/>
      <c r="I202" s="56"/>
    </row>
    <row r="203" spans="1:9">
      <c r="A203" s="31"/>
      <c r="B203" s="27"/>
      <c r="C203" s="55"/>
      <c r="D203" s="55"/>
      <c r="E203" s="31"/>
      <c r="F203" s="27"/>
      <c r="G203" s="27"/>
      <c r="H203" s="31"/>
      <c r="I203" s="56"/>
    </row>
    <row r="204" spans="1:9">
      <c r="A204" s="31"/>
      <c r="B204" s="27"/>
      <c r="C204" s="55"/>
      <c r="D204" s="55"/>
      <c r="E204" s="31"/>
      <c r="F204" s="27"/>
      <c r="G204" s="27"/>
      <c r="H204" s="31"/>
      <c r="I204" s="56"/>
    </row>
    <row r="205" spans="1:9">
      <c r="A205" s="31"/>
      <c r="B205" s="27"/>
      <c r="C205" s="55"/>
      <c r="D205" s="55"/>
      <c r="E205" s="31"/>
      <c r="F205" s="27"/>
      <c r="G205" s="27"/>
      <c r="H205" s="31"/>
      <c r="I205" s="56"/>
    </row>
    <row r="206" spans="1:9">
      <c r="A206" s="31"/>
      <c r="B206" s="27"/>
      <c r="C206" s="55"/>
      <c r="D206" s="55"/>
      <c r="E206" s="31"/>
      <c r="F206" s="27"/>
      <c r="G206" s="27"/>
      <c r="H206" s="31"/>
      <c r="I206" s="56"/>
    </row>
    <row r="207" spans="1:9">
      <c r="A207" s="31"/>
      <c r="B207" s="27"/>
      <c r="C207" s="55"/>
      <c r="D207" s="55"/>
      <c r="E207" s="31"/>
      <c r="F207" s="27"/>
      <c r="G207" s="27"/>
      <c r="H207" s="31"/>
      <c r="I207" s="56"/>
    </row>
    <row r="208" spans="1:9">
      <c r="A208" s="31"/>
      <c r="B208" s="27"/>
      <c r="C208" s="55"/>
      <c r="D208" s="55"/>
      <c r="E208" s="31"/>
      <c r="F208" s="27"/>
      <c r="G208" s="27"/>
      <c r="H208" s="31"/>
      <c r="I208" s="56"/>
    </row>
    <row r="209" spans="1:9">
      <c r="A209" s="31"/>
      <c r="B209" s="27"/>
      <c r="C209" s="55"/>
      <c r="D209" s="55"/>
      <c r="E209" s="31"/>
      <c r="F209" s="27"/>
      <c r="G209" s="27"/>
      <c r="H209" s="31"/>
      <c r="I209" s="56"/>
    </row>
    <row r="210" spans="1:9">
      <c r="A210" s="31"/>
      <c r="B210" s="27"/>
      <c r="C210" s="55"/>
      <c r="D210" s="55"/>
      <c r="E210" s="31"/>
      <c r="F210" s="27"/>
      <c r="G210" s="27"/>
      <c r="H210" s="31"/>
      <c r="I210" s="56"/>
    </row>
    <row r="211" spans="1:9">
      <c r="A211" s="31"/>
      <c r="B211" s="27"/>
      <c r="C211" s="55"/>
      <c r="D211" s="55"/>
      <c r="E211" s="31"/>
      <c r="F211" s="27"/>
      <c r="G211" s="27"/>
      <c r="H211" s="31"/>
      <c r="I211" s="56"/>
    </row>
    <row r="212" spans="1:9">
      <c r="A212" s="31"/>
      <c r="B212" s="27"/>
      <c r="C212" s="55"/>
      <c r="D212" s="55"/>
      <c r="E212" s="31"/>
      <c r="F212" s="27"/>
      <c r="G212" s="27"/>
      <c r="H212" s="31"/>
      <c r="I212" s="56"/>
    </row>
    <row r="213" spans="1:9">
      <c r="A213" s="31"/>
      <c r="B213" s="27"/>
      <c r="C213" s="55"/>
      <c r="D213" s="55"/>
      <c r="E213" s="31"/>
      <c r="F213" s="27"/>
      <c r="G213" s="27"/>
      <c r="H213" s="31"/>
      <c r="I213" s="56"/>
    </row>
    <row r="214" spans="1:9">
      <c r="A214" s="31"/>
      <c r="B214" s="27"/>
      <c r="C214" s="55"/>
      <c r="D214" s="55"/>
      <c r="E214" s="31"/>
      <c r="F214" s="27"/>
      <c r="G214" s="27"/>
      <c r="H214" s="31"/>
      <c r="I214" s="56"/>
    </row>
    <row r="215" spans="1:9">
      <c r="A215" s="31"/>
      <c r="B215" s="27"/>
      <c r="C215" s="55"/>
      <c r="D215" s="55"/>
      <c r="E215" s="31"/>
      <c r="F215" s="27"/>
      <c r="G215" s="27"/>
      <c r="H215" s="31"/>
      <c r="I215" s="56"/>
    </row>
    <row r="216" spans="1:9">
      <c r="A216" s="31"/>
      <c r="B216" s="27"/>
      <c r="C216" s="55"/>
      <c r="D216" s="55"/>
      <c r="E216" s="31"/>
      <c r="F216" s="27"/>
      <c r="G216" s="27"/>
      <c r="H216" s="31"/>
      <c r="I216" s="56"/>
    </row>
    <row r="217" spans="1:9">
      <c r="A217" s="31"/>
      <c r="B217" s="27"/>
      <c r="C217" s="55"/>
      <c r="D217" s="55"/>
      <c r="E217" s="31"/>
      <c r="F217" s="27"/>
      <c r="G217" s="27"/>
      <c r="H217" s="31"/>
      <c r="I217" s="56"/>
    </row>
    <row r="218" spans="1:9">
      <c r="A218" s="31"/>
      <c r="B218" s="27"/>
      <c r="C218" s="55"/>
      <c r="D218" s="55"/>
      <c r="E218" s="31"/>
      <c r="F218" s="27"/>
      <c r="G218" s="27"/>
      <c r="H218" s="31"/>
      <c r="I218" s="56"/>
    </row>
    <row r="219" spans="1:9">
      <c r="A219" s="31"/>
      <c r="B219" s="27"/>
      <c r="C219" s="55"/>
      <c r="D219" s="55"/>
      <c r="E219" s="31"/>
      <c r="F219" s="27"/>
      <c r="G219" s="27"/>
      <c r="H219" s="31"/>
      <c r="I219" s="56"/>
    </row>
    <row r="220" spans="1:9">
      <c r="A220" s="31"/>
      <c r="B220" s="27"/>
      <c r="C220" s="55"/>
      <c r="D220" s="55"/>
      <c r="E220" s="31"/>
      <c r="F220" s="27"/>
      <c r="G220" s="27"/>
      <c r="H220" s="31"/>
      <c r="I220" s="56"/>
    </row>
    <row r="221" spans="1:9">
      <c r="A221" s="31"/>
      <c r="B221" s="27"/>
      <c r="C221" s="55"/>
      <c r="D221" s="55"/>
      <c r="E221" s="31"/>
      <c r="F221" s="27"/>
      <c r="G221" s="27"/>
      <c r="H221" s="31"/>
      <c r="I221" s="56"/>
    </row>
    <row r="222" spans="1:9">
      <c r="A222" s="31"/>
      <c r="B222" s="27"/>
      <c r="C222" s="55"/>
      <c r="D222" s="55"/>
      <c r="E222" s="31"/>
      <c r="F222" s="27"/>
      <c r="G222" s="27"/>
      <c r="H222" s="31"/>
      <c r="I222" s="56"/>
    </row>
    <row r="223" spans="1:9">
      <c r="A223" s="31"/>
      <c r="B223" s="27"/>
      <c r="C223" s="55"/>
      <c r="D223" s="55"/>
      <c r="E223" s="31"/>
      <c r="F223" s="27"/>
      <c r="G223" s="27"/>
      <c r="H223" s="31"/>
      <c r="I223" s="56"/>
    </row>
    <row r="224" spans="1:9">
      <c r="A224" s="31"/>
      <c r="B224" s="27"/>
      <c r="C224" s="55"/>
      <c r="D224" s="55"/>
      <c r="E224" s="31"/>
      <c r="F224" s="27"/>
      <c r="G224" s="27"/>
      <c r="H224" s="31"/>
      <c r="I224" s="56"/>
    </row>
    <row r="225" spans="1:9">
      <c r="A225" s="31"/>
      <c r="B225" s="27"/>
      <c r="C225" s="55"/>
      <c r="D225" s="55"/>
      <c r="E225" s="31"/>
      <c r="F225" s="27"/>
      <c r="G225" s="27"/>
      <c r="H225" s="31"/>
      <c r="I225" s="56"/>
    </row>
    <row r="226" spans="1:9">
      <c r="A226" s="31"/>
      <c r="B226" s="27"/>
      <c r="C226" s="55"/>
      <c r="D226" s="55"/>
      <c r="E226" s="31"/>
      <c r="F226" s="27"/>
      <c r="G226" s="27"/>
      <c r="H226" s="31"/>
      <c r="I226" s="56"/>
    </row>
    <row r="227" spans="1:9">
      <c r="A227" s="31"/>
      <c r="B227" s="27"/>
      <c r="C227" s="55"/>
      <c r="D227" s="55"/>
      <c r="E227" s="31"/>
      <c r="F227" s="27"/>
      <c r="G227" s="27"/>
      <c r="H227" s="31"/>
      <c r="I227" s="56"/>
    </row>
    <row r="228" spans="1:9">
      <c r="A228" s="31"/>
      <c r="B228" s="27"/>
      <c r="C228" s="55"/>
      <c r="D228" s="55"/>
      <c r="E228" s="31"/>
      <c r="F228" s="27"/>
      <c r="G228" s="27"/>
      <c r="H228" s="31"/>
      <c r="I228" s="56"/>
    </row>
    <row r="229" spans="1:9">
      <c r="A229" s="31"/>
      <c r="B229" s="27"/>
      <c r="C229" s="55"/>
      <c r="D229" s="55"/>
      <c r="E229" s="31"/>
      <c r="F229" s="27"/>
      <c r="G229" s="27"/>
      <c r="H229" s="31"/>
      <c r="I229" s="56"/>
    </row>
    <row r="230" spans="1:9">
      <c r="A230" s="31"/>
      <c r="B230" s="27"/>
      <c r="C230" s="55"/>
      <c r="D230" s="55"/>
      <c r="E230" s="31"/>
      <c r="F230" s="27"/>
      <c r="G230" s="27"/>
      <c r="H230" s="31"/>
      <c r="I230" s="56"/>
    </row>
    <row r="231" spans="1:9">
      <c r="A231" s="31"/>
      <c r="B231" s="27"/>
      <c r="C231" s="55"/>
      <c r="D231" s="55"/>
      <c r="E231" s="31"/>
      <c r="F231" s="27"/>
      <c r="G231" s="27"/>
      <c r="H231" s="31"/>
      <c r="I231" s="56"/>
    </row>
    <row r="232" spans="1:9">
      <c r="A232" s="31"/>
      <c r="B232" s="27"/>
      <c r="C232" s="55"/>
      <c r="D232" s="55"/>
      <c r="E232" s="31"/>
      <c r="F232" s="27"/>
      <c r="G232" s="27"/>
      <c r="H232" s="31"/>
      <c r="I232" s="56"/>
    </row>
    <row r="233" spans="1:9">
      <c r="A233" s="31"/>
      <c r="B233" s="27"/>
      <c r="C233" s="55"/>
      <c r="D233" s="55"/>
      <c r="E233" s="31"/>
      <c r="F233" s="27"/>
      <c r="G233" s="27"/>
      <c r="H233" s="31"/>
      <c r="I233" s="56"/>
    </row>
    <row r="234" spans="1:9">
      <c r="A234" s="31"/>
      <c r="B234" s="27"/>
      <c r="C234" s="55"/>
      <c r="D234" s="55"/>
      <c r="E234" s="31"/>
      <c r="F234" s="27"/>
      <c r="G234" s="27"/>
      <c r="H234" s="31"/>
      <c r="I234" s="56"/>
    </row>
    <row r="235" spans="1:9">
      <c r="A235" s="31"/>
      <c r="B235" s="27"/>
      <c r="C235" s="55"/>
      <c r="D235" s="55"/>
      <c r="E235" s="31"/>
      <c r="F235" s="27"/>
      <c r="G235" s="27"/>
      <c r="H235" s="31"/>
      <c r="I235" s="56"/>
    </row>
    <row r="236" spans="1:9">
      <c r="A236" s="31"/>
      <c r="B236" s="27"/>
      <c r="C236" s="55"/>
      <c r="D236" s="55"/>
      <c r="E236" s="31"/>
      <c r="F236" s="27"/>
      <c r="G236" s="27"/>
      <c r="H236" s="31"/>
      <c r="I236" s="56"/>
    </row>
    <row r="237" spans="1:9">
      <c r="A237" s="31"/>
      <c r="B237" s="27"/>
      <c r="C237" s="55"/>
      <c r="D237" s="55"/>
      <c r="E237" s="31"/>
      <c r="F237" s="27"/>
      <c r="G237" s="27"/>
      <c r="H237" s="31"/>
      <c r="I237" s="56"/>
    </row>
    <row r="238" spans="1:9">
      <c r="A238" s="31"/>
      <c r="B238" s="27"/>
      <c r="C238" s="55"/>
      <c r="D238" s="55"/>
      <c r="E238" s="31"/>
      <c r="F238" s="27"/>
      <c r="G238" s="27"/>
      <c r="H238" s="31"/>
      <c r="I238" s="56"/>
    </row>
    <row r="239" spans="1:9">
      <c r="A239" s="31"/>
      <c r="B239" s="27"/>
      <c r="C239" s="55"/>
      <c r="D239" s="55"/>
      <c r="E239" s="31"/>
      <c r="F239" s="27"/>
      <c r="G239" s="27"/>
      <c r="H239" s="31"/>
      <c r="I239" s="56"/>
    </row>
    <row r="240" spans="1:9">
      <c r="A240" s="31"/>
      <c r="B240" s="27"/>
      <c r="C240" s="55"/>
      <c r="D240" s="55"/>
      <c r="E240" s="31"/>
      <c r="F240" s="27"/>
      <c r="G240" s="27"/>
      <c r="H240" s="31"/>
      <c r="I240" s="56"/>
    </row>
    <row r="241" spans="1:9">
      <c r="A241" s="31"/>
      <c r="B241" s="27"/>
      <c r="C241" s="55"/>
      <c r="D241" s="55"/>
      <c r="E241" s="31"/>
      <c r="F241" s="27"/>
      <c r="G241" s="27"/>
      <c r="H241" s="31"/>
      <c r="I241" s="56"/>
    </row>
    <row r="242" spans="1:9">
      <c r="A242" s="31"/>
      <c r="B242" s="27"/>
      <c r="C242" s="55"/>
      <c r="D242" s="55"/>
      <c r="E242" s="31"/>
      <c r="F242" s="27"/>
      <c r="G242" s="27"/>
      <c r="H242" s="31"/>
      <c r="I242" s="56"/>
    </row>
    <row r="243" spans="1:9">
      <c r="A243" s="31"/>
      <c r="B243" s="27"/>
      <c r="C243" s="55"/>
      <c r="D243" s="55"/>
      <c r="E243" s="31"/>
      <c r="F243" s="27"/>
      <c r="G243" s="27"/>
      <c r="H243" s="31"/>
      <c r="I243" s="56"/>
    </row>
    <row r="244" spans="1:9">
      <c r="A244" s="31"/>
      <c r="B244" s="27"/>
      <c r="C244" s="55"/>
      <c r="D244" s="55"/>
      <c r="E244" s="31"/>
      <c r="F244" s="27"/>
      <c r="G244" s="27"/>
      <c r="H244" s="31"/>
      <c r="I244" s="56"/>
    </row>
    <row r="245" spans="1:9">
      <c r="A245" s="31"/>
      <c r="B245" s="27"/>
      <c r="C245" s="55"/>
      <c r="D245" s="55"/>
      <c r="E245" s="31"/>
      <c r="F245" s="27"/>
      <c r="G245" s="27"/>
      <c r="H245" s="31"/>
      <c r="I245" s="56"/>
    </row>
    <row r="246" spans="1:9">
      <c r="A246" s="31"/>
      <c r="B246" s="27"/>
      <c r="C246" s="55"/>
      <c r="D246" s="55"/>
      <c r="E246" s="31"/>
      <c r="F246" s="27"/>
      <c r="G246" s="27"/>
      <c r="H246" s="31"/>
      <c r="I246" s="56"/>
    </row>
    <row r="247" spans="1:9">
      <c r="A247" s="31"/>
      <c r="B247" s="27"/>
      <c r="C247" s="55"/>
      <c r="D247" s="55"/>
      <c r="E247" s="31"/>
      <c r="F247" s="27"/>
      <c r="G247" s="27"/>
      <c r="H247" s="31"/>
      <c r="I247" s="56"/>
    </row>
    <row r="248" spans="1:9">
      <c r="A248" s="31"/>
      <c r="B248" s="27"/>
      <c r="C248" s="55"/>
      <c r="D248" s="55"/>
      <c r="E248" s="31"/>
      <c r="F248" s="27"/>
      <c r="G248" s="27"/>
      <c r="H248" s="31"/>
      <c r="I248" s="56"/>
    </row>
    <row r="249" spans="1:9">
      <c r="A249" s="31"/>
      <c r="B249" s="27"/>
      <c r="C249" s="55"/>
      <c r="D249" s="55"/>
      <c r="E249" s="31"/>
      <c r="F249" s="27"/>
      <c r="G249" s="27"/>
      <c r="H249" s="31"/>
      <c r="I249" s="56"/>
    </row>
    <row r="250" spans="1:9">
      <c r="A250" s="31"/>
      <c r="B250" s="27"/>
      <c r="C250" s="55"/>
      <c r="D250" s="55"/>
      <c r="E250" s="31"/>
      <c r="F250" s="27"/>
      <c r="G250" s="27"/>
      <c r="H250" s="31"/>
      <c r="I250" s="56"/>
    </row>
    <row r="251" spans="1:9">
      <c r="A251" s="31"/>
      <c r="B251" s="27"/>
      <c r="C251" s="55"/>
      <c r="D251" s="55"/>
      <c r="E251" s="31"/>
      <c r="F251" s="27"/>
      <c r="G251" s="27"/>
      <c r="H251" s="31"/>
      <c r="I251" s="56"/>
    </row>
    <row r="252" spans="1:9">
      <c r="A252" s="31"/>
      <c r="B252" s="27"/>
      <c r="C252" s="55"/>
      <c r="D252" s="55"/>
      <c r="E252" s="31"/>
      <c r="F252" s="27"/>
      <c r="G252" s="27"/>
      <c r="H252" s="31"/>
      <c r="I252" s="56"/>
    </row>
    <row r="253" spans="1:9">
      <c r="A253" s="31"/>
      <c r="B253" s="27"/>
      <c r="C253" s="55"/>
      <c r="D253" s="55"/>
      <c r="E253" s="31"/>
      <c r="F253" s="27"/>
      <c r="G253" s="27"/>
      <c r="H253" s="31"/>
      <c r="I253" s="56"/>
    </row>
    <row r="254" spans="1:9">
      <c r="A254" s="31"/>
      <c r="B254" s="27"/>
      <c r="C254" s="55"/>
      <c r="D254" s="55"/>
      <c r="E254" s="31"/>
      <c r="F254" s="27"/>
      <c r="G254" s="27"/>
      <c r="H254" s="31"/>
      <c r="I254" s="56"/>
    </row>
    <row r="255" spans="1:9">
      <c r="A255" s="31"/>
      <c r="B255" s="27"/>
      <c r="C255" s="55"/>
      <c r="D255" s="55"/>
      <c r="E255" s="31"/>
      <c r="F255" s="27"/>
      <c r="G255" s="27"/>
      <c r="H255" s="31"/>
      <c r="I255" s="56"/>
    </row>
    <row r="256" spans="1:9">
      <c r="A256" s="31"/>
      <c r="B256" s="27"/>
      <c r="C256" s="55"/>
      <c r="D256" s="55"/>
      <c r="E256" s="31"/>
      <c r="F256" s="27"/>
      <c r="G256" s="27"/>
      <c r="H256" s="31"/>
      <c r="I256" s="56"/>
    </row>
    <row r="257" spans="1:9">
      <c r="A257" s="31"/>
      <c r="B257" s="27"/>
      <c r="C257" s="55"/>
      <c r="D257" s="55"/>
      <c r="E257" s="31"/>
      <c r="F257" s="27"/>
      <c r="G257" s="27"/>
      <c r="H257" s="31"/>
      <c r="I257" s="56"/>
    </row>
    <row r="258" spans="1:9">
      <c r="A258" s="31"/>
      <c r="B258" s="27"/>
      <c r="C258" s="55"/>
      <c r="D258" s="55"/>
      <c r="E258" s="31"/>
      <c r="F258" s="27"/>
      <c r="G258" s="27"/>
      <c r="H258" s="31"/>
      <c r="I258" s="56"/>
    </row>
    <row r="259" spans="1:9">
      <c r="A259" s="31"/>
      <c r="B259" s="27"/>
      <c r="C259" s="55"/>
      <c r="D259" s="55"/>
      <c r="E259" s="31"/>
      <c r="F259" s="27"/>
      <c r="G259" s="27"/>
      <c r="H259" s="31"/>
      <c r="I259" s="56"/>
    </row>
    <row r="260" spans="1:9">
      <c r="A260" s="31"/>
      <c r="B260" s="27"/>
      <c r="C260" s="55"/>
      <c r="D260" s="55"/>
      <c r="E260" s="31"/>
      <c r="F260" s="27"/>
      <c r="G260" s="27"/>
      <c r="H260" s="31"/>
      <c r="I260" s="56"/>
    </row>
    <row r="261" spans="1:9">
      <c r="A261" s="31"/>
      <c r="B261" s="27"/>
      <c r="C261" s="55"/>
      <c r="D261" s="55"/>
      <c r="E261" s="31"/>
      <c r="F261" s="27"/>
      <c r="G261" s="27"/>
      <c r="H261" s="31"/>
      <c r="I261" s="56"/>
    </row>
    <row r="262" spans="1:9">
      <c r="A262" s="31"/>
      <c r="B262" s="27"/>
      <c r="C262" s="55"/>
      <c r="D262" s="55"/>
      <c r="E262" s="31"/>
      <c r="F262" s="27"/>
      <c r="G262" s="27"/>
      <c r="H262" s="31"/>
      <c r="I262" s="56"/>
    </row>
    <row r="263" spans="1:9">
      <c r="A263" s="31"/>
      <c r="B263" s="27"/>
      <c r="C263" s="55"/>
      <c r="D263" s="55"/>
      <c r="E263" s="31"/>
      <c r="F263" s="27"/>
      <c r="G263" s="27"/>
      <c r="H263" s="31"/>
      <c r="I263" s="56"/>
    </row>
    <row r="264" spans="1:9">
      <c r="A264" s="31"/>
      <c r="B264" s="27"/>
      <c r="C264" s="55"/>
      <c r="D264" s="55"/>
      <c r="E264" s="31"/>
      <c r="F264" s="27"/>
      <c r="G264" s="27"/>
      <c r="H264" s="31"/>
      <c r="I264" s="56"/>
    </row>
    <row r="265" spans="1:9">
      <c r="A265" s="31"/>
      <c r="B265" s="27"/>
      <c r="C265" s="55"/>
      <c r="D265" s="55"/>
      <c r="E265" s="31"/>
      <c r="F265" s="27"/>
      <c r="G265" s="27"/>
      <c r="H265" s="31"/>
      <c r="I265" s="56"/>
    </row>
    <row r="266" spans="1:9">
      <c r="A266" s="31"/>
      <c r="B266" s="27"/>
      <c r="C266" s="55"/>
      <c r="D266" s="55"/>
      <c r="E266" s="31"/>
      <c r="F266" s="27"/>
      <c r="G266" s="27"/>
      <c r="H266" s="31"/>
      <c r="I266" s="56"/>
    </row>
    <row r="267" spans="1:9">
      <c r="A267" s="31"/>
      <c r="B267" s="27"/>
      <c r="C267" s="55"/>
      <c r="D267" s="55"/>
      <c r="E267" s="31"/>
      <c r="F267" s="27"/>
      <c r="G267" s="27"/>
      <c r="H267" s="31"/>
      <c r="I267" s="56"/>
    </row>
    <row r="268" spans="1:9">
      <c r="A268" s="31"/>
      <c r="B268" s="27"/>
      <c r="C268" s="55"/>
      <c r="D268" s="55"/>
      <c r="E268" s="31"/>
      <c r="F268" s="27"/>
      <c r="G268" s="27"/>
      <c r="H268" s="31"/>
      <c r="I268" s="56"/>
    </row>
    <row r="269" spans="1:9">
      <c r="A269" s="31"/>
      <c r="B269" s="27"/>
      <c r="C269" s="55"/>
      <c r="D269" s="55"/>
      <c r="E269" s="31"/>
      <c r="F269" s="27"/>
      <c r="G269" s="27"/>
      <c r="H269" s="31"/>
      <c r="I269" s="56"/>
    </row>
    <row r="270" spans="1:9">
      <c r="A270" s="31"/>
      <c r="B270" s="27"/>
      <c r="C270" s="55"/>
      <c r="D270" s="55"/>
      <c r="E270" s="31"/>
      <c r="F270" s="27"/>
      <c r="G270" s="27"/>
      <c r="H270" s="31"/>
      <c r="I270" s="56"/>
    </row>
    <row r="271" spans="1:9">
      <c r="A271" s="31"/>
      <c r="B271" s="27"/>
      <c r="C271" s="55"/>
      <c r="D271" s="55"/>
      <c r="E271" s="31"/>
      <c r="F271" s="27"/>
      <c r="G271" s="27"/>
      <c r="H271" s="31"/>
      <c r="I271" s="56"/>
    </row>
    <row r="272" spans="1:9">
      <c r="A272" s="31"/>
      <c r="B272" s="27"/>
      <c r="C272" s="55"/>
      <c r="D272" s="55"/>
      <c r="E272" s="31"/>
      <c r="F272" s="27"/>
      <c r="G272" s="27"/>
      <c r="H272" s="31"/>
      <c r="I272" s="56"/>
    </row>
    <row r="273" spans="1:9">
      <c r="A273" s="31"/>
      <c r="B273" s="27"/>
      <c r="C273" s="55"/>
      <c r="D273" s="55"/>
      <c r="E273" s="31"/>
      <c r="F273" s="27"/>
      <c r="G273" s="27"/>
      <c r="H273" s="31"/>
      <c r="I273" s="56"/>
    </row>
    <row r="274" spans="1:9">
      <c r="A274" s="31"/>
      <c r="B274" s="27"/>
      <c r="C274" s="55"/>
      <c r="D274" s="55"/>
      <c r="E274" s="31"/>
      <c r="F274" s="27"/>
      <c r="G274" s="27"/>
      <c r="H274" s="31"/>
      <c r="I274" s="56"/>
    </row>
    <row r="275" spans="1:9">
      <c r="A275" s="31"/>
      <c r="B275" s="27"/>
      <c r="C275" s="55"/>
      <c r="D275" s="55"/>
      <c r="E275" s="31"/>
      <c r="F275" s="27"/>
      <c r="G275" s="27"/>
      <c r="H275" s="31"/>
      <c r="I275" s="56"/>
    </row>
    <row r="276" spans="1:9">
      <c r="A276" s="31"/>
      <c r="B276" s="27"/>
      <c r="C276" s="55"/>
      <c r="D276" s="55"/>
      <c r="E276" s="31"/>
      <c r="F276" s="27"/>
      <c r="G276" s="27"/>
      <c r="H276" s="31"/>
      <c r="I276" s="56"/>
    </row>
    <row r="277" spans="1:9">
      <c r="A277" s="31"/>
      <c r="B277" s="27"/>
      <c r="C277" s="55"/>
      <c r="D277" s="55"/>
      <c r="E277" s="31"/>
      <c r="F277" s="27"/>
      <c r="G277" s="27"/>
      <c r="H277" s="31"/>
      <c r="I277" s="56"/>
    </row>
    <row r="278" spans="1:9">
      <c r="A278" s="31"/>
      <c r="B278" s="27"/>
      <c r="C278" s="55"/>
      <c r="D278" s="55"/>
      <c r="E278" s="31"/>
      <c r="F278" s="27"/>
      <c r="G278" s="27"/>
      <c r="H278" s="31"/>
      <c r="I278" s="56"/>
    </row>
    <row r="279" spans="1:9">
      <c r="A279" s="31"/>
      <c r="B279" s="27"/>
      <c r="C279" s="55"/>
      <c r="D279" s="55"/>
      <c r="E279" s="31"/>
      <c r="F279" s="27"/>
      <c r="G279" s="27"/>
      <c r="H279" s="31"/>
      <c r="I279" s="56"/>
    </row>
    <row r="280" spans="1:9">
      <c r="A280" s="31"/>
      <c r="B280" s="27"/>
      <c r="C280" s="55"/>
      <c r="D280" s="55"/>
      <c r="E280" s="31"/>
      <c r="F280" s="27"/>
      <c r="G280" s="27"/>
      <c r="H280" s="31"/>
      <c r="I280" s="56"/>
    </row>
    <row r="281" spans="1:9">
      <c r="A281" s="31"/>
      <c r="B281" s="27"/>
      <c r="C281" s="55"/>
      <c r="D281" s="55"/>
      <c r="E281" s="31"/>
      <c r="F281" s="27"/>
      <c r="G281" s="27"/>
      <c r="H281" s="31"/>
      <c r="I281" s="56"/>
    </row>
    <row r="282" spans="1:9">
      <c r="A282" s="31"/>
      <c r="B282" s="27"/>
      <c r="C282" s="55"/>
      <c r="D282" s="55"/>
      <c r="E282" s="31"/>
      <c r="F282" s="27"/>
      <c r="G282" s="27"/>
      <c r="H282" s="31"/>
      <c r="I282" s="56"/>
    </row>
    <row r="283" spans="1:9">
      <c r="A283" s="31"/>
      <c r="B283" s="27"/>
      <c r="C283" s="55"/>
      <c r="D283" s="55"/>
      <c r="E283" s="31"/>
      <c r="F283" s="27"/>
      <c r="G283" s="27"/>
      <c r="H283" s="31"/>
      <c r="I283" s="56"/>
    </row>
    <row r="284" spans="1:9">
      <c r="A284" s="31"/>
      <c r="B284" s="27"/>
      <c r="C284" s="55"/>
      <c r="D284" s="55"/>
      <c r="E284" s="31"/>
      <c r="F284" s="27"/>
      <c r="G284" s="27"/>
      <c r="H284" s="31"/>
      <c r="I284" s="56"/>
    </row>
    <row r="285" spans="1:9">
      <c r="A285" s="31"/>
      <c r="B285" s="27"/>
      <c r="C285" s="55"/>
      <c r="D285" s="55"/>
      <c r="E285" s="31"/>
      <c r="F285" s="27"/>
      <c r="G285" s="27"/>
      <c r="H285" s="31"/>
      <c r="I285" s="56"/>
    </row>
    <row r="286" spans="1:9">
      <c r="A286" s="31"/>
      <c r="B286" s="27"/>
      <c r="C286" s="55"/>
      <c r="D286" s="55"/>
      <c r="E286" s="31"/>
      <c r="F286" s="27"/>
      <c r="G286" s="27"/>
      <c r="H286" s="31"/>
      <c r="I286" s="56"/>
    </row>
    <row r="287" spans="1:9">
      <c r="A287" s="31"/>
      <c r="B287" s="27"/>
      <c r="C287" s="55"/>
      <c r="D287" s="55"/>
      <c r="E287" s="31"/>
      <c r="F287" s="27"/>
      <c r="G287" s="27"/>
      <c r="H287" s="31"/>
      <c r="I287" s="56"/>
    </row>
    <row r="288" spans="1:9">
      <c r="A288" s="31"/>
      <c r="B288" s="27"/>
      <c r="C288" s="55"/>
      <c r="D288" s="55"/>
      <c r="E288" s="31"/>
      <c r="F288" s="27"/>
      <c r="G288" s="27"/>
      <c r="H288" s="31"/>
      <c r="I288" s="56"/>
    </row>
    <row r="289" spans="1:9">
      <c r="A289" s="31"/>
      <c r="B289" s="27"/>
      <c r="C289" s="55"/>
      <c r="D289" s="55"/>
      <c r="E289" s="31"/>
      <c r="F289" s="27"/>
      <c r="G289" s="27"/>
      <c r="H289" s="31"/>
      <c r="I289" s="56"/>
    </row>
    <row r="290" spans="1:9">
      <c r="A290" s="31"/>
      <c r="B290" s="27"/>
      <c r="C290" s="55"/>
      <c r="D290" s="55"/>
      <c r="E290" s="31"/>
      <c r="F290" s="27"/>
      <c r="G290" s="27"/>
      <c r="H290" s="31"/>
      <c r="I290" s="56"/>
    </row>
    <row r="291" spans="1:9">
      <c r="A291" s="31"/>
      <c r="B291" s="27"/>
      <c r="C291" s="55"/>
      <c r="D291" s="55"/>
      <c r="E291" s="31"/>
      <c r="F291" s="27"/>
      <c r="G291" s="27"/>
      <c r="H291" s="31"/>
      <c r="I291" s="56"/>
    </row>
    <row r="292" spans="1:9">
      <c r="A292" s="31"/>
      <c r="B292" s="27"/>
      <c r="C292" s="55"/>
      <c r="D292" s="55"/>
      <c r="E292" s="31"/>
      <c r="F292" s="27"/>
      <c r="G292" s="27"/>
      <c r="H292" s="31"/>
      <c r="I292" s="56"/>
    </row>
    <row r="293" spans="1:9">
      <c r="A293" s="31"/>
      <c r="B293" s="27"/>
      <c r="C293" s="55"/>
      <c r="D293" s="55"/>
      <c r="E293" s="31"/>
      <c r="F293" s="27"/>
      <c r="G293" s="27"/>
      <c r="H293" s="31"/>
      <c r="I293" s="56"/>
    </row>
    <row r="294" spans="1:9">
      <c r="A294" s="31"/>
      <c r="B294" s="27"/>
      <c r="C294" s="55"/>
      <c r="D294" s="55"/>
      <c r="E294" s="31"/>
      <c r="F294" s="27"/>
      <c r="G294" s="27"/>
      <c r="H294" s="31"/>
      <c r="I294" s="56"/>
    </row>
    <row r="295" spans="1:9">
      <c r="A295" s="31"/>
      <c r="B295" s="27"/>
      <c r="C295" s="55"/>
      <c r="D295" s="55"/>
      <c r="E295" s="31"/>
      <c r="F295" s="27"/>
      <c r="G295" s="27"/>
      <c r="H295" s="31"/>
      <c r="I295" s="56"/>
    </row>
    <row r="296" spans="1:9">
      <c r="A296" s="31"/>
      <c r="B296" s="27"/>
      <c r="C296" s="55"/>
      <c r="D296" s="55"/>
      <c r="E296" s="31"/>
      <c r="F296" s="27"/>
      <c r="G296" s="27"/>
      <c r="H296" s="31"/>
      <c r="I296" s="56"/>
    </row>
    <row r="297" spans="1:9">
      <c r="A297" s="31"/>
      <c r="B297" s="27"/>
      <c r="C297" s="55"/>
      <c r="D297" s="55"/>
      <c r="E297" s="31"/>
      <c r="F297" s="27"/>
      <c r="G297" s="27"/>
      <c r="H297" s="31"/>
      <c r="I297" s="56"/>
    </row>
    <row r="298" spans="1:9">
      <c r="A298" s="31"/>
      <c r="B298" s="27"/>
      <c r="C298" s="55"/>
      <c r="D298" s="55"/>
      <c r="E298" s="31"/>
      <c r="F298" s="27"/>
      <c r="G298" s="27"/>
      <c r="H298" s="31"/>
      <c r="I298" s="56"/>
    </row>
    <row r="299" spans="1:9">
      <c r="A299" s="31"/>
      <c r="B299" s="27"/>
      <c r="C299" s="55"/>
      <c r="D299" s="55"/>
      <c r="E299" s="31"/>
      <c r="F299" s="27"/>
      <c r="G299" s="27"/>
      <c r="H299" s="31"/>
      <c r="I299" s="56"/>
    </row>
    <row r="300" spans="1:9">
      <c r="A300" s="31"/>
      <c r="B300" s="27"/>
      <c r="C300" s="55"/>
      <c r="D300" s="55"/>
      <c r="E300" s="31"/>
      <c r="F300" s="27"/>
      <c r="G300" s="27"/>
      <c r="H300" s="31"/>
      <c r="I300" s="56"/>
    </row>
    <row r="301" spans="1:9">
      <c r="A301" s="31"/>
      <c r="B301" s="27"/>
      <c r="C301" s="55"/>
      <c r="D301" s="55"/>
      <c r="E301" s="31"/>
      <c r="F301" s="27"/>
      <c r="G301" s="27"/>
      <c r="H301" s="31"/>
      <c r="I301" s="56"/>
    </row>
    <row r="302" spans="1:9">
      <c r="A302" s="31"/>
      <c r="B302" s="27"/>
      <c r="C302" s="55"/>
      <c r="D302" s="55"/>
      <c r="E302" s="31"/>
      <c r="F302" s="27"/>
      <c r="G302" s="27"/>
      <c r="H302" s="31"/>
      <c r="I302" s="56"/>
    </row>
    <row r="303" spans="1:9">
      <c r="A303" s="31"/>
      <c r="B303" s="27"/>
      <c r="C303" s="55"/>
      <c r="D303" s="55"/>
      <c r="E303" s="31"/>
      <c r="F303" s="27"/>
      <c r="G303" s="27"/>
      <c r="H303" s="31"/>
      <c r="I303" s="56"/>
    </row>
    <row r="304" spans="1:9">
      <c r="A304" s="31"/>
      <c r="B304" s="27"/>
      <c r="C304" s="55"/>
      <c r="D304" s="55"/>
      <c r="E304" s="31"/>
      <c r="F304" s="27"/>
      <c r="G304" s="27"/>
      <c r="H304" s="31"/>
      <c r="I304" s="56"/>
    </row>
    <row r="305" spans="1:9">
      <c r="A305" s="31"/>
      <c r="B305" s="27"/>
      <c r="C305" s="55"/>
      <c r="D305" s="55"/>
      <c r="E305" s="31"/>
      <c r="F305" s="27"/>
      <c r="G305" s="27"/>
      <c r="H305" s="31"/>
      <c r="I305" s="56"/>
    </row>
    <row r="306" spans="1:9">
      <c r="A306" s="31"/>
      <c r="B306" s="27"/>
      <c r="C306" s="55"/>
      <c r="D306" s="55"/>
      <c r="E306" s="31"/>
      <c r="F306" s="27"/>
      <c r="G306" s="27"/>
      <c r="H306" s="31"/>
      <c r="I306" s="56"/>
    </row>
    <row r="307" spans="1:9">
      <c r="A307" s="31"/>
      <c r="B307" s="27"/>
      <c r="C307" s="55"/>
      <c r="D307" s="55"/>
      <c r="E307" s="31"/>
      <c r="F307" s="27"/>
      <c r="G307" s="27"/>
      <c r="H307" s="31"/>
      <c r="I307" s="56"/>
    </row>
    <row r="308" spans="1:9">
      <c r="A308" s="31"/>
      <c r="B308" s="27"/>
      <c r="C308" s="55"/>
      <c r="D308" s="55"/>
      <c r="E308" s="31"/>
      <c r="F308" s="27"/>
      <c r="G308" s="27"/>
      <c r="H308" s="31"/>
      <c r="I308" s="56"/>
    </row>
    <row r="309" spans="1:9">
      <c r="A309" s="31"/>
      <c r="B309" s="27"/>
      <c r="C309" s="55"/>
      <c r="D309" s="55"/>
      <c r="E309" s="31"/>
      <c r="F309" s="27"/>
      <c r="G309" s="27"/>
      <c r="H309" s="31"/>
      <c r="I309" s="56"/>
    </row>
    <row r="310" spans="1:9">
      <c r="A310" s="31"/>
      <c r="B310" s="27"/>
      <c r="C310" s="55"/>
      <c r="D310" s="55"/>
      <c r="E310" s="31"/>
      <c r="F310" s="27"/>
      <c r="G310" s="27"/>
      <c r="H310" s="31"/>
      <c r="I310" s="56"/>
    </row>
    <row r="311" spans="1:9">
      <c r="A311" s="31"/>
      <c r="B311" s="27"/>
      <c r="C311" s="55"/>
      <c r="D311" s="55"/>
      <c r="E311" s="31"/>
      <c r="F311" s="27"/>
      <c r="G311" s="27"/>
      <c r="H311" s="31"/>
      <c r="I311" s="56"/>
    </row>
    <row r="312" spans="1:9">
      <c r="A312" s="31"/>
      <c r="B312" s="27"/>
      <c r="C312" s="55"/>
      <c r="D312" s="55"/>
      <c r="E312" s="31"/>
      <c r="F312" s="27"/>
      <c r="G312" s="27"/>
      <c r="H312" s="31"/>
      <c r="I312" s="56"/>
    </row>
    <row r="313" spans="1:9">
      <c r="A313" s="31"/>
      <c r="B313" s="27"/>
      <c r="C313" s="55"/>
      <c r="D313" s="55"/>
      <c r="E313" s="31"/>
      <c r="F313" s="27"/>
      <c r="G313" s="27"/>
      <c r="H313" s="31"/>
      <c r="I313" s="56"/>
    </row>
    <row r="314" spans="1:9">
      <c r="A314" s="31"/>
      <c r="B314" s="27"/>
      <c r="C314" s="55"/>
      <c r="D314" s="55"/>
      <c r="E314" s="31"/>
      <c r="F314" s="27"/>
      <c r="G314" s="27"/>
      <c r="H314" s="31"/>
      <c r="I314" s="56"/>
    </row>
    <row r="315" spans="1:9">
      <c r="A315" s="31"/>
      <c r="B315" s="27"/>
      <c r="C315" s="55"/>
      <c r="D315" s="55"/>
      <c r="E315" s="31"/>
      <c r="F315" s="27"/>
      <c r="G315" s="27"/>
      <c r="H315" s="31"/>
      <c r="I315" s="56"/>
    </row>
    <row r="316" spans="1:9">
      <c r="A316" s="31"/>
      <c r="B316" s="27"/>
      <c r="C316" s="55"/>
      <c r="D316" s="55"/>
      <c r="E316" s="31"/>
      <c r="F316" s="27"/>
      <c r="G316" s="27"/>
      <c r="H316" s="31"/>
      <c r="I316" s="56"/>
    </row>
    <row r="317" spans="1:9">
      <c r="A317" s="31"/>
      <c r="B317" s="27"/>
      <c r="C317" s="55"/>
      <c r="D317" s="55"/>
      <c r="E317" s="31"/>
      <c r="F317" s="27"/>
      <c r="G317" s="27"/>
      <c r="H317" s="31"/>
      <c r="I317" s="56"/>
    </row>
    <row r="318" spans="1:9">
      <c r="A318" s="31"/>
      <c r="B318" s="27"/>
      <c r="C318" s="55"/>
      <c r="D318" s="55"/>
      <c r="E318" s="31"/>
      <c r="F318" s="27"/>
      <c r="G318" s="27"/>
      <c r="H318" s="31"/>
      <c r="I318" s="56"/>
    </row>
    <row r="319" spans="1:9">
      <c r="A319" s="31"/>
      <c r="B319" s="27"/>
      <c r="C319" s="55"/>
      <c r="D319" s="55"/>
      <c r="E319" s="31"/>
      <c r="F319" s="27"/>
      <c r="G319" s="27"/>
      <c r="H319" s="31"/>
      <c r="I319" s="56"/>
    </row>
    <row r="320" spans="1:9">
      <c r="A320" s="31"/>
      <c r="B320" s="27"/>
      <c r="C320" s="55"/>
      <c r="D320" s="55"/>
      <c r="E320" s="31"/>
      <c r="F320" s="27"/>
      <c r="G320" s="27"/>
      <c r="H320" s="31"/>
      <c r="I320" s="56"/>
    </row>
    <row r="321" spans="1:9">
      <c r="A321" s="31"/>
      <c r="B321" s="27"/>
      <c r="C321" s="55"/>
      <c r="D321" s="55"/>
      <c r="E321" s="31"/>
      <c r="F321" s="27"/>
      <c r="G321" s="27"/>
      <c r="H321" s="31"/>
      <c r="I321" s="56"/>
    </row>
    <row r="322" spans="1:9">
      <c r="A322" s="31"/>
      <c r="B322" s="27"/>
      <c r="C322" s="55"/>
      <c r="D322" s="55"/>
      <c r="E322" s="31"/>
      <c r="F322" s="27"/>
      <c r="G322" s="27"/>
      <c r="H322" s="31"/>
      <c r="I322" s="56"/>
    </row>
    <row r="323" spans="1:9">
      <c r="A323" s="31"/>
      <c r="B323" s="27"/>
      <c r="C323" s="55"/>
      <c r="D323" s="55"/>
      <c r="E323" s="31"/>
      <c r="F323" s="27"/>
      <c r="G323" s="27"/>
      <c r="H323" s="31"/>
      <c r="I323" s="56"/>
    </row>
    <row r="324" spans="1:9">
      <c r="A324" s="31"/>
      <c r="B324" s="27"/>
      <c r="C324" s="55"/>
      <c r="D324" s="55"/>
      <c r="E324" s="31"/>
      <c r="F324" s="27"/>
      <c r="G324" s="27"/>
      <c r="H324" s="31"/>
      <c r="I324" s="56"/>
    </row>
    <row r="325" spans="1:9">
      <c r="A325" s="31"/>
      <c r="B325" s="27"/>
      <c r="C325" s="55"/>
      <c r="D325" s="55"/>
      <c r="E325" s="31"/>
      <c r="F325" s="27"/>
      <c r="G325" s="27"/>
      <c r="H325" s="31"/>
      <c r="I325" s="56"/>
    </row>
    <row r="326" spans="1:9">
      <c r="A326" s="31"/>
      <c r="B326" s="27"/>
      <c r="C326" s="55"/>
      <c r="D326" s="55"/>
      <c r="E326" s="31"/>
      <c r="F326" s="27"/>
      <c r="G326" s="27"/>
      <c r="H326" s="31"/>
      <c r="I326" s="56"/>
    </row>
    <row r="327" spans="1:9">
      <c r="A327" s="31"/>
      <c r="B327" s="27"/>
      <c r="C327" s="55"/>
      <c r="D327" s="55"/>
      <c r="E327" s="31"/>
      <c r="F327" s="27"/>
      <c r="G327" s="27"/>
      <c r="H327" s="31"/>
      <c r="I327" s="56"/>
    </row>
    <row r="328" spans="1:9">
      <c r="A328" s="31"/>
      <c r="B328" s="27"/>
      <c r="C328" s="55"/>
      <c r="D328" s="55"/>
      <c r="E328" s="31"/>
      <c r="F328" s="27"/>
      <c r="G328" s="27"/>
      <c r="H328" s="31"/>
      <c r="I328" s="56"/>
    </row>
    <row r="329" spans="1:9">
      <c r="A329" s="31"/>
      <c r="B329" s="27"/>
      <c r="C329" s="55"/>
      <c r="D329" s="55"/>
      <c r="E329" s="31"/>
      <c r="F329" s="27"/>
      <c r="G329" s="27"/>
      <c r="H329" s="31"/>
      <c r="I329" s="56"/>
    </row>
    <row r="330" spans="1:9">
      <c r="A330" s="31"/>
      <c r="B330" s="27"/>
      <c r="C330" s="55"/>
      <c r="D330" s="55"/>
      <c r="E330" s="31"/>
      <c r="F330" s="27"/>
      <c r="G330" s="27"/>
      <c r="H330" s="31"/>
      <c r="I330" s="56"/>
    </row>
    <row r="331" spans="1:9">
      <c r="A331" s="31"/>
      <c r="B331" s="27"/>
      <c r="C331" s="55"/>
      <c r="D331" s="55"/>
      <c r="E331" s="31"/>
      <c r="F331" s="27"/>
      <c r="G331" s="27"/>
      <c r="H331" s="31"/>
      <c r="I331" s="56"/>
    </row>
    <row r="332" spans="1:9">
      <c r="A332" s="31"/>
      <c r="B332" s="27"/>
      <c r="C332" s="55"/>
      <c r="D332" s="55"/>
      <c r="E332" s="31"/>
      <c r="F332" s="27"/>
      <c r="G332" s="27"/>
      <c r="H332" s="31"/>
      <c r="I332" s="56"/>
    </row>
    <row r="333" spans="1:9">
      <c r="A333" s="31"/>
      <c r="B333" s="27"/>
      <c r="C333" s="55"/>
      <c r="D333" s="55"/>
      <c r="E333" s="31"/>
      <c r="F333" s="27"/>
      <c r="G333" s="27"/>
      <c r="H333" s="31"/>
      <c r="I333" s="56"/>
    </row>
    <row r="334" spans="1:9">
      <c r="A334" s="31"/>
      <c r="B334" s="27"/>
      <c r="C334" s="55"/>
      <c r="D334" s="55"/>
      <c r="E334" s="31"/>
      <c r="F334" s="27"/>
      <c r="G334" s="27"/>
      <c r="H334" s="31"/>
      <c r="I334" s="56"/>
    </row>
    <row r="335" spans="1:9">
      <c r="A335" s="31"/>
      <c r="B335" s="27"/>
      <c r="C335" s="55"/>
      <c r="D335" s="55"/>
      <c r="E335" s="31"/>
      <c r="F335" s="27"/>
      <c r="G335" s="27"/>
      <c r="H335" s="31"/>
      <c r="I335" s="56"/>
    </row>
    <row r="336" spans="1:9">
      <c r="A336" s="31"/>
      <c r="B336" s="27"/>
      <c r="C336" s="55"/>
      <c r="D336" s="55"/>
      <c r="E336" s="31"/>
      <c r="F336" s="27"/>
      <c r="G336" s="27"/>
      <c r="H336" s="31"/>
      <c r="I336" s="56"/>
    </row>
    <row r="337" spans="1:9">
      <c r="A337" s="31"/>
      <c r="B337" s="27"/>
      <c r="C337" s="55"/>
      <c r="D337" s="55"/>
      <c r="E337" s="31"/>
      <c r="F337" s="27"/>
      <c r="G337" s="27"/>
      <c r="H337" s="31"/>
      <c r="I337" s="56"/>
    </row>
    <row r="338" spans="1:9">
      <c r="A338" s="31"/>
      <c r="B338" s="27"/>
      <c r="C338" s="55"/>
      <c r="D338" s="55"/>
      <c r="E338" s="31"/>
      <c r="F338" s="27"/>
      <c r="G338" s="27"/>
      <c r="H338" s="31"/>
      <c r="I338" s="56"/>
    </row>
    <row r="339" spans="1:9">
      <c r="A339" s="31"/>
      <c r="B339" s="27"/>
      <c r="C339" s="55"/>
      <c r="D339" s="55"/>
      <c r="E339" s="31"/>
      <c r="F339" s="27"/>
      <c r="G339" s="27"/>
      <c r="H339" s="31"/>
      <c r="I339" s="56"/>
    </row>
    <row r="340" spans="1:9">
      <c r="A340" s="31"/>
      <c r="B340" s="27"/>
      <c r="C340" s="55"/>
      <c r="D340" s="55"/>
      <c r="E340" s="31"/>
      <c r="F340" s="27"/>
      <c r="G340" s="27"/>
      <c r="H340" s="31"/>
      <c r="I340" s="56"/>
    </row>
    <row r="341" spans="1:9">
      <c r="A341" s="31"/>
      <c r="B341" s="27"/>
      <c r="C341" s="55"/>
      <c r="D341" s="55"/>
      <c r="E341" s="31"/>
      <c r="F341" s="27"/>
      <c r="G341" s="27"/>
      <c r="H341" s="31"/>
      <c r="I341" s="56"/>
    </row>
    <row r="342" spans="1:9">
      <c r="A342" s="31"/>
      <c r="B342" s="27"/>
      <c r="C342" s="55"/>
      <c r="D342" s="55"/>
      <c r="E342" s="31"/>
      <c r="F342" s="27"/>
      <c r="G342" s="27"/>
      <c r="H342" s="31"/>
      <c r="I342" s="56"/>
    </row>
    <row r="343" spans="1:9">
      <c r="A343" s="31"/>
      <c r="B343" s="27"/>
      <c r="C343" s="55"/>
      <c r="D343" s="55"/>
      <c r="E343" s="31"/>
      <c r="F343" s="27"/>
      <c r="G343" s="27"/>
      <c r="H343" s="31"/>
      <c r="I343" s="56"/>
    </row>
    <row r="344" spans="1:9">
      <c r="A344" s="31"/>
      <c r="B344" s="27"/>
      <c r="C344" s="55"/>
      <c r="D344" s="55"/>
      <c r="E344" s="31"/>
      <c r="F344" s="27"/>
      <c r="G344" s="27"/>
      <c r="H344" s="31"/>
      <c r="I344" s="56"/>
    </row>
    <row r="345" spans="1:9">
      <c r="A345" s="31"/>
      <c r="B345" s="27"/>
      <c r="C345" s="55"/>
      <c r="D345" s="55"/>
      <c r="E345" s="31"/>
      <c r="F345" s="27"/>
      <c r="G345" s="27"/>
      <c r="H345" s="31"/>
      <c r="I345" s="56"/>
    </row>
    <row r="346" spans="1:9">
      <c r="A346" s="31"/>
      <c r="B346" s="27"/>
      <c r="C346" s="55"/>
      <c r="D346" s="55"/>
      <c r="E346" s="31"/>
      <c r="F346" s="27"/>
      <c r="G346" s="27"/>
      <c r="H346" s="31"/>
      <c r="I346" s="56"/>
    </row>
    <row r="347" spans="1:9">
      <c r="A347" s="31"/>
      <c r="B347" s="27"/>
      <c r="C347" s="55"/>
      <c r="D347" s="55"/>
      <c r="E347" s="31"/>
      <c r="F347" s="27"/>
      <c r="G347" s="27"/>
      <c r="H347" s="31"/>
      <c r="I347" s="56"/>
    </row>
    <row r="348" spans="1:9">
      <c r="A348" s="31"/>
      <c r="B348" s="27"/>
      <c r="C348" s="55"/>
      <c r="D348" s="55"/>
      <c r="E348" s="31"/>
      <c r="F348" s="27"/>
      <c r="G348" s="27"/>
      <c r="H348" s="31"/>
      <c r="I348" s="56"/>
    </row>
    <row r="349" spans="1:9">
      <c r="A349" s="31"/>
      <c r="B349" s="27"/>
      <c r="C349" s="55"/>
      <c r="D349" s="55"/>
      <c r="E349" s="31"/>
      <c r="F349" s="27"/>
      <c r="G349" s="27"/>
      <c r="H349" s="31"/>
      <c r="I349" s="56"/>
    </row>
    <row r="350" spans="1:9">
      <c r="A350" s="31"/>
      <c r="B350" s="27"/>
      <c r="C350" s="55"/>
      <c r="D350" s="55"/>
      <c r="E350" s="31"/>
      <c r="F350" s="27"/>
      <c r="G350" s="27"/>
      <c r="H350" s="31"/>
      <c r="I350" s="56"/>
    </row>
    <row r="351" spans="1:9">
      <c r="A351" s="31"/>
      <c r="B351" s="27"/>
      <c r="C351" s="55"/>
      <c r="D351" s="55"/>
      <c r="E351" s="31"/>
      <c r="F351" s="27"/>
      <c r="G351" s="27"/>
      <c r="H351" s="31"/>
      <c r="I351" s="56"/>
    </row>
    <row r="352" spans="1:9">
      <c r="A352" s="31"/>
      <c r="B352" s="27"/>
      <c r="C352" s="55"/>
      <c r="D352" s="55"/>
      <c r="E352" s="31"/>
      <c r="F352" s="27"/>
      <c r="G352" s="27"/>
      <c r="H352" s="31"/>
      <c r="I352" s="56"/>
    </row>
    <row r="353" spans="1:9">
      <c r="A353" s="31"/>
      <c r="B353" s="27"/>
      <c r="C353" s="55"/>
      <c r="D353" s="55"/>
      <c r="E353" s="31"/>
      <c r="F353" s="27"/>
      <c r="G353" s="27"/>
      <c r="H353" s="31"/>
      <c r="I353" s="56"/>
    </row>
    <row r="354" spans="1:9">
      <c r="A354" s="31"/>
      <c r="B354" s="27"/>
      <c r="C354" s="55"/>
      <c r="D354" s="55"/>
      <c r="E354" s="31"/>
      <c r="F354" s="27"/>
      <c r="G354" s="27"/>
      <c r="H354" s="31"/>
      <c r="I354" s="56"/>
    </row>
    <row r="355" spans="1:9">
      <c r="A355" s="31"/>
      <c r="B355" s="27"/>
      <c r="C355" s="55"/>
      <c r="D355" s="55"/>
      <c r="E355" s="31"/>
      <c r="F355" s="27"/>
      <c r="G355" s="27"/>
      <c r="H355" s="31"/>
      <c r="I355" s="56"/>
    </row>
    <row r="356" spans="1:9">
      <c r="A356" s="31"/>
      <c r="B356" s="27"/>
      <c r="C356" s="55"/>
      <c r="D356" s="55"/>
      <c r="E356" s="31"/>
      <c r="F356" s="27"/>
      <c r="G356" s="27"/>
      <c r="H356" s="31"/>
      <c r="I356" s="56"/>
    </row>
    <row r="357" spans="1:9">
      <c r="A357" s="31"/>
      <c r="B357" s="27"/>
      <c r="C357" s="55"/>
      <c r="D357" s="55"/>
      <c r="E357" s="31"/>
      <c r="F357" s="27"/>
      <c r="G357" s="27"/>
      <c r="H357" s="31"/>
      <c r="I357" s="56"/>
    </row>
    <row r="358" spans="1:9">
      <c r="A358" s="31"/>
      <c r="B358" s="27"/>
      <c r="C358" s="55"/>
      <c r="D358" s="55"/>
      <c r="E358" s="31"/>
      <c r="F358" s="27"/>
      <c r="G358" s="27"/>
      <c r="H358" s="31"/>
      <c r="I358" s="56"/>
    </row>
    <row r="359" spans="1:9">
      <c r="A359" s="31"/>
      <c r="B359" s="27"/>
      <c r="C359" s="55"/>
      <c r="D359" s="55"/>
      <c r="E359" s="31"/>
      <c r="F359" s="27"/>
      <c r="G359" s="27"/>
      <c r="H359" s="31"/>
      <c r="I359" s="56"/>
    </row>
    <row r="360" spans="1:9">
      <c r="A360" s="31"/>
      <c r="B360" s="27"/>
      <c r="C360" s="55"/>
      <c r="D360" s="55"/>
      <c r="E360" s="31"/>
      <c r="F360" s="27"/>
      <c r="G360" s="27"/>
      <c r="H360" s="31"/>
      <c r="I360" s="56"/>
    </row>
    <row r="361" spans="1:9">
      <c r="A361" s="31"/>
      <c r="B361" s="27"/>
      <c r="C361" s="55"/>
      <c r="D361" s="55"/>
      <c r="E361" s="31"/>
      <c r="F361" s="27"/>
      <c r="G361" s="27"/>
      <c r="H361" s="31"/>
      <c r="I361" s="56"/>
    </row>
    <row r="362" spans="1:9">
      <c r="A362" s="31"/>
      <c r="B362" s="27"/>
      <c r="C362" s="55"/>
      <c r="D362" s="55"/>
      <c r="E362" s="31"/>
      <c r="F362" s="27"/>
      <c r="G362" s="27"/>
      <c r="H362" s="31"/>
      <c r="I362" s="56"/>
    </row>
    <row r="363" spans="1:9">
      <c r="A363" s="31"/>
      <c r="B363" s="27"/>
      <c r="C363" s="55"/>
      <c r="D363" s="55"/>
      <c r="E363" s="31"/>
      <c r="F363" s="27"/>
      <c r="G363" s="27"/>
      <c r="H363" s="31"/>
      <c r="I363" s="56"/>
    </row>
    <row r="364" spans="1:9">
      <c r="A364" s="31"/>
      <c r="B364" s="27"/>
      <c r="C364" s="55"/>
      <c r="D364" s="55"/>
      <c r="E364" s="31"/>
      <c r="F364" s="27"/>
      <c r="G364" s="27"/>
      <c r="H364" s="31"/>
      <c r="I364" s="56"/>
    </row>
    <row r="365" spans="1:9">
      <c r="A365" s="31"/>
      <c r="B365" s="27"/>
      <c r="C365" s="55"/>
      <c r="D365" s="55"/>
      <c r="E365" s="31"/>
      <c r="F365" s="27"/>
      <c r="G365" s="27"/>
      <c r="H365" s="31"/>
      <c r="I365" s="56"/>
    </row>
    <row r="366" spans="1:9">
      <c r="A366" s="31"/>
      <c r="B366" s="27"/>
      <c r="C366" s="55"/>
      <c r="D366" s="55"/>
      <c r="E366" s="31"/>
      <c r="F366" s="27"/>
      <c r="G366" s="27"/>
      <c r="H366" s="31"/>
      <c r="I366" s="56"/>
    </row>
    <row r="367" spans="1:9">
      <c r="A367" s="31"/>
      <c r="B367" s="27"/>
      <c r="C367" s="55"/>
      <c r="D367" s="55"/>
      <c r="E367" s="31"/>
      <c r="F367" s="27"/>
      <c r="G367" s="27"/>
      <c r="H367" s="31"/>
      <c r="I367" s="56"/>
    </row>
    <row r="368" spans="1:9">
      <c r="A368" s="31"/>
      <c r="B368" s="27"/>
      <c r="C368" s="55"/>
      <c r="D368" s="55"/>
      <c r="E368" s="31"/>
      <c r="F368" s="27"/>
      <c r="G368" s="27"/>
      <c r="H368" s="31"/>
      <c r="I368" s="56"/>
    </row>
    <row r="369" spans="1:9">
      <c r="A369" s="31"/>
      <c r="B369" s="27"/>
      <c r="C369" s="55"/>
      <c r="D369" s="55"/>
      <c r="E369" s="31"/>
      <c r="F369" s="27"/>
      <c r="G369" s="27"/>
      <c r="H369" s="31"/>
      <c r="I369" s="56"/>
    </row>
    <row r="370" spans="1:9">
      <c r="A370" s="31"/>
      <c r="B370" s="27"/>
      <c r="C370" s="55"/>
      <c r="D370" s="55"/>
      <c r="E370" s="31"/>
      <c r="F370" s="27"/>
      <c r="G370" s="27"/>
      <c r="H370" s="31"/>
      <c r="I370" s="56"/>
    </row>
    <row r="371" spans="1:9">
      <c r="A371" s="31"/>
      <c r="B371" s="27"/>
      <c r="C371" s="55"/>
      <c r="D371" s="55"/>
      <c r="E371" s="31"/>
      <c r="F371" s="27"/>
      <c r="G371" s="27"/>
      <c r="H371" s="31"/>
      <c r="I371" s="56"/>
    </row>
    <row r="372" spans="1:9">
      <c r="A372" s="31"/>
      <c r="B372" s="27"/>
      <c r="C372" s="55"/>
      <c r="D372" s="55"/>
      <c r="E372" s="31"/>
      <c r="F372" s="27"/>
      <c r="G372" s="27"/>
      <c r="H372" s="31"/>
      <c r="I372" s="56"/>
    </row>
    <row r="373" spans="1:9">
      <c r="A373" s="31"/>
      <c r="B373" s="27"/>
      <c r="C373" s="55"/>
      <c r="D373" s="55"/>
      <c r="E373" s="31"/>
      <c r="F373" s="27"/>
      <c r="G373" s="27"/>
      <c r="H373" s="31"/>
      <c r="I373" s="56"/>
    </row>
    <row r="374" spans="1:9">
      <c r="A374" s="31"/>
      <c r="B374" s="27"/>
      <c r="C374" s="55"/>
      <c r="D374" s="55"/>
      <c r="E374" s="31"/>
      <c r="F374" s="27"/>
      <c r="G374" s="27"/>
      <c r="H374" s="31"/>
      <c r="I374" s="56"/>
    </row>
    <row r="375" spans="1:9">
      <c r="A375" s="31"/>
      <c r="B375" s="27"/>
      <c r="C375" s="55"/>
      <c r="D375" s="55"/>
      <c r="E375" s="31"/>
      <c r="F375" s="27"/>
      <c r="G375" s="27"/>
      <c r="H375" s="31"/>
      <c r="I375" s="56"/>
    </row>
    <row r="376" spans="1:9">
      <c r="A376" s="31"/>
      <c r="B376" s="27"/>
      <c r="C376" s="55"/>
      <c r="D376" s="55"/>
      <c r="E376" s="31"/>
      <c r="F376" s="27"/>
      <c r="G376" s="27"/>
      <c r="H376" s="31"/>
      <c r="I376" s="56"/>
    </row>
    <row r="377" spans="1:9">
      <c r="A377" s="31"/>
      <c r="B377" s="27"/>
      <c r="C377" s="55"/>
      <c r="D377" s="55"/>
      <c r="E377" s="31"/>
      <c r="F377" s="27"/>
      <c r="G377" s="27"/>
      <c r="H377" s="31"/>
      <c r="I377" s="56"/>
    </row>
    <row r="378" spans="1:9">
      <c r="A378" s="31"/>
      <c r="B378" s="27"/>
      <c r="C378" s="55"/>
      <c r="D378" s="55"/>
      <c r="E378" s="31"/>
      <c r="F378" s="27"/>
      <c r="G378" s="27"/>
      <c r="H378" s="31"/>
      <c r="I378" s="56"/>
    </row>
    <row r="379" spans="1:9">
      <c r="A379" s="31"/>
      <c r="B379" s="27"/>
      <c r="C379" s="55"/>
      <c r="D379" s="55"/>
      <c r="E379" s="31"/>
      <c r="F379" s="27"/>
      <c r="G379" s="27"/>
      <c r="H379" s="31"/>
      <c r="I379" s="56"/>
    </row>
    <row r="380" spans="1:9">
      <c r="A380" s="31"/>
      <c r="B380" s="27"/>
      <c r="C380" s="55"/>
      <c r="D380" s="55"/>
      <c r="E380" s="31"/>
      <c r="F380" s="27"/>
      <c r="G380" s="27"/>
      <c r="H380" s="31"/>
      <c r="I380" s="56"/>
    </row>
    <row r="381" spans="1:9">
      <c r="A381" s="31"/>
      <c r="B381" s="27"/>
      <c r="C381" s="55"/>
      <c r="D381" s="55"/>
      <c r="E381" s="31"/>
      <c r="F381" s="27"/>
      <c r="G381" s="27"/>
      <c r="H381" s="31"/>
      <c r="I381" s="56"/>
    </row>
    <row r="382" spans="1:9">
      <c r="A382" s="31"/>
      <c r="B382" s="27"/>
      <c r="C382" s="55"/>
      <c r="D382" s="55"/>
      <c r="E382" s="31"/>
      <c r="F382" s="27"/>
      <c r="G382" s="27"/>
      <c r="H382" s="31"/>
      <c r="I382" s="56"/>
    </row>
    <row r="383" spans="1:9">
      <c r="A383" s="31"/>
      <c r="B383" s="27"/>
      <c r="C383" s="55"/>
      <c r="D383" s="55"/>
      <c r="E383" s="31"/>
      <c r="F383" s="27"/>
      <c r="G383" s="27"/>
      <c r="H383" s="31"/>
      <c r="I383" s="56"/>
    </row>
    <row r="384" spans="1:9">
      <c r="A384" s="31"/>
      <c r="B384" s="27"/>
      <c r="C384" s="55"/>
      <c r="D384" s="55"/>
      <c r="E384" s="31"/>
      <c r="F384" s="27"/>
      <c r="G384" s="27"/>
      <c r="H384" s="31"/>
      <c r="I384" s="56"/>
    </row>
    <row r="385" spans="1:9">
      <c r="A385" s="31"/>
      <c r="B385" s="27"/>
      <c r="C385" s="55"/>
      <c r="D385" s="55"/>
      <c r="E385" s="31"/>
      <c r="F385" s="27"/>
      <c r="G385" s="27"/>
      <c r="H385" s="31"/>
      <c r="I385" s="56"/>
    </row>
    <row r="386" spans="1:9">
      <c r="A386" s="31"/>
      <c r="B386" s="27"/>
      <c r="C386" s="55"/>
      <c r="D386" s="55"/>
      <c r="E386" s="31"/>
      <c r="F386" s="27"/>
      <c r="G386" s="27"/>
      <c r="H386" s="31"/>
      <c r="I386" s="56"/>
    </row>
    <row r="387" spans="1:9">
      <c r="A387" s="31"/>
      <c r="B387" s="27"/>
      <c r="C387" s="55"/>
      <c r="D387" s="55"/>
      <c r="E387" s="31"/>
      <c r="F387" s="27"/>
      <c r="G387" s="27"/>
      <c r="H387" s="31"/>
      <c r="I387" s="56"/>
    </row>
    <row r="388" spans="1:9">
      <c r="A388" s="31"/>
      <c r="B388" s="27"/>
      <c r="C388" s="55"/>
      <c r="D388" s="55"/>
      <c r="E388" s="31"/>
      <c r="F388" s="27"/>
      <c r="G388" s="27"/>
      <c r="H388" s="31"/>
      <c r="I388" s="56"/>
    </row>
    <row r="389" spans="1:9">
      <c r="A389" s="31"/>
      <c r="B389" s="27"/>
      <c r="C389" s="55"/>
      <c r="D389" s="55"/>
      <c r="E389" s="31"/>
      <c r="F389" s="27"/>
      <c r="G389" s="27"/>
      <c r="H389" s="31"/>
      <c r="I389" s="56"/>
    </row>
    <row r="390" spans="1:9">
      <c r="A390" s="31"/>
      <c r="B390" s="27"/>
      <c r="C390" s="55"/>
      <c r="D390" s="55"/>
      <c r="E390" s="31"/>
      <c r="F390" s="27"/>
      <c r="G390" s="27"/>
      <c r="H390" s="31"/>
      <c r="I390" s="56"/>
    </row>
    <row r="391" spans="1:9">
      <c r="A391" s="31"/>
      <c r="B391" s="27"/>
      <c r="C391" s="55"/>
      <c r="D391" s="55"/>
      <c r="E391" s="31"/>
      <c r="F391" s="27"/>
      <c r="G391" s="27"/>
      <c r="H391" s="31"/>
      <c r="I391" s="56"/>
    </row>
    <row r="392" spans="1:9">
      <c r="A392" s="31"/>
      <c r="B392" s="27"/>
      <c r="C392" s="55"/>
      <c r="D392" s="55"/>
      <c r="E392" s="31"/>
      <c r="F392" s="27"/>
      <c r="G392" s="27"/>
      <c r="H392" s="31"/>
      <c r="I392" s="56"/>
    </row>
    <row r="393" spans="1:9">
      <c r="A393" s="31"/>
      <c r="B393" s="27"/>
      <c r="C393" s="55"/>
      <c r="D393" s="55"/>
      <c r="E393" s="31"/>
      <c r="F393" s="27"/>
      <c r="G393" s="27"/>
      <c r="H393" s="31"/>
      <c r="I393" s="56"/>
    </row>
    <row r="394" spans="1:9">
      <c r="A394" s="31"/>
      <c r="B394" s="27"/>
      <c r="C394" s="55"/>
      <c r="D394" s="55"/>
      <c r="E394" s="31"/>
      <c r="F394" s="27"/>
      <c r="G394" s="27"/>
      <c r="H394" s="31"/>
      <c r="I394" s="56"/>
    </row>
    <row r="395" spans="1:9">
      <c r="A395" s="31"/>
      <c r="B395" s="27"/>
      <c r="C395" s="55"/>
      <c r="D395" s="55"/>
      <c r="E395" s="31"/>
      <c r="F395" s="27"/>
      <c r="G395" s="27"/>
      <c r="H395" s="31"/>
      <c r="I395" s="56"/>
    </row>
    <row r="396" spans="1:9">
      <c r="A396" s="31"/>
      <c r="B396" s="27"/>
      <c r="C396" s="55"/>
      <c r="D396" s="55"/>
      <c r="E396" s="31"/>
      <c r="F396" s="27"/>
      <c r="G396" s="27"/>
      <c r="H396" s="31"/>
      <c r="I396" s="56"/>
    </row>
    <row r="397" spans="1:9">
      <c r="A397" s="31"/>
      <c r="B397" s="27"/>
      <c r="C397" s="55"/>
      <c r="D397" s="55"/>
      <c r="E397" s="31"/>
      <c r="F397" s="27"/>
      <c r="G397" s="27"/>
      <c r="H397" s="31"/>
      <c r="I397" s="56"/>
    </row>
    <row r="398" spans="1:9">
      <c r="A398" s="31"/>
      <c r="B398" s="27"/>
      <c r="C398" s="55"/>
      <c r="D398" s="55"/>
      <c r="E398" s="31"/>
      <c r="F398" s="27"/>
      <c r="G398" s="27"/>
      <c r="H398" s="31"/>
      <c r="I398" s="56"/>
    </row>
    <row r="399" spans="1:9">
      <c r="A399" s="31"/>
      <c r="B399" s="27"/>
      <c r="C399" s="55"/>
      <c r="D399" s="55"/>
      <c r="E399" s="31"/>
      <c r="F399" s="27"/>
      <c r="G399" s="27"/>
      <c r="H399" s="31"/>
      <c r="I399" s="56"/>
    </row>
    <row r="400" spans="1:9">
      <c r="A400" s="31"/>
      <c r="B400" s="27"/>
      <c r="C400" s="55"/>
      <c r="D400" s="55"/>
      <c r="E400" s="31"/>
      <c r="F400" s="27"/>
      <c r="G400" s="27"/>
      <c r="H400" s="31"/>
      <c r="I400" s="56"/>
    </row>
    <row r="401" spans="1:9">
      <c r="A401" s="31"/>
      <c r="B401" s="27"/>
      <c r="C401" s="55"/>
      <c r="D401" s="55"/>
      <c r="E401" s="31"/>
      <c r="F401" s="27"/>
      <c r="G401" s="27"/>
      <c r="H401" s="31"/>
      <c r="I401" s="56"/>
    </row>
    <row r="402" spans="1:9">
      <c r="A402" s="31"/>
      <c r="B402" s="27"/>
      <c r="C402" s="55"/>
      <c r="D402" s="55"/>
      <c r="E402" s="31"/>
      <c r="F402" s="27"/>
      <c r="G402" s="27"/>
      <c r="H402" s="31"/>
      <c r="I402" s="56"/>
    </row>
    <row r="403" spans="1:9">
      <c r="A403" s="31"/>
      <c r="B403" s="27"/>
      <c r="C403" s="55"/>
      <c r="D403" s="55"/>
      <c r="E403" s="31"/>
      <c r="F403" s="27"/>
      <c r="G403" s="27"/>
      <c r="H403" s="31"/>
      <c r="I403" s="56"/>
    </row>
    <row r="404" spans="1:9">
      <c r="A404" s="31"/>
      <c r="B404" s="27"/>
      <c r="C404" s="55"/>
      <c r="D404" s="55"/>
      <c r="E404" s="31"/>
      <c r="F404" s="27"/>
      <c r="G404" s="27"/>
      <c r="H404" s="31"/>
      <c r="I404" s="56"/>
    </row>
    <row r="405" spans="1:9">
      <c r="A405" s="31"/>
      <c r="B405" s="27"/>
      <c r="C405" s="55"/>
      <c r="D405" s="55"/>
      <c r="E405" s="31"/>
      <c r="F405" s="27"/>
      <c r="G405" s="27"/>
      <c r="H405" s="31"/>
      <c r="I405" s="56"/>
    </row>
    <row r="406" spans="1:9">
      <c r="A406" s="31"/>
      <c r="B406" s="27"/>
      <c r="C406" s="55"/>
      <c r="D406" s="55"/>
      <c r="E406" s="31"/>
      <c r="F406" s="27"/>
      <c r="G406" s="27"/>
      <c r="H406" s="31"/>
      <c r="I406" s="56"/>
    </row>
    <row r="407" spans="1:9">
      <c r="A407" s="31"/>
      <c r="B407" s="27"/>
      <c r="C407" s="55"/>
      <c r="D407" s="55"/>
      <c r="E407" s="31"/>
      <c r="F407" s="27"/>
      <c r="G407" s="27"/>
      <c r="H407" s="31"/>
      <c r="I407" s="56"/>
    </row>
    <row r="408" spans="1:9">
      <c r="A408" s="31"/>
      <c r="B408" s="27"/>
      <c r="C408" s="55"/>
      <c r="D408" s="55"/>
      <c r="E408" s="31"/>
      <c r="F408" s="27"/>
      <c r="G408" s="27"/>
      <c r="H408" s="31"/>
      <c r="I408" s="56"/>
    </row>
    <row r="409" spans="1:9">
      <c r="A409" s="31"/>
      <c r="B409" s="27"/>
      <c r="C409" s="55"/>
      <c r="D409" s="55"/>
      <c r="E409" s="31"/>
      <c r="F409" s="27"/>
      <c r="G409" s="27"/>
      <c r="H409" s="31"/>
      <c r="I409" s="56"/>
    </row>
    <row r="410" spans="1:9">
      <c r="A410" s="31"/>
      <c r="B410" s="27"/>
      <c r="C410" s="55"/>
      <c r="D410" s="55"/>
      <c r="E410" s="31"/>
      <c r="F410" s="27"/>
      <c r="G410" s="27"/>
      <c r="H410" s="31"/>
      <c r="I410" s="56"/>
    </row>
    <row r="411" spans="1:9">
      <c r="A411" s="31"/>
      <c r="B411" s="27"/>
      <c r="C411" s="55"/>
      <c r="D411" s="55"/>
      <c r="E411" s="31"/>
      <c r="F411" s="27"/>
      <c r="G411" s="27"/>
      <c r="H411" s="31"/>
      <c r="I411" s="56"/>
    </row>
  </sheetData>
  <mergeCells count="6">
    <mergeCell ref="C7:I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DCB3-9EF7-4AAD-87C4-9D59A6689503}">
  <sheetPr>
    <tabColor rgb="FF00B050"/>
  </sheetPr>
  <dimension ref="A1:I13"/>
  <sheetViews>
    <sheetView zoomScale="130" zoomScaleNormal="130" workbookViewId="0">
      <selection activeCell="C8" sqref="C8"/>
    </sheetView>
  </sheetViews>
  <sheetFormatPr defaultColWidth="9" defaultRowHeight="24"/>
  <cols>
    <col min="1" max="1" width="5.75" style="15" customWidth="1"/>
    <col min="2" max="2" width="25.625" style="40" customWidth="1"/>
    <col min="3" max="4" width="12.125" style="18" customWidth="1"/>
    <col min="5" max="5" width="12.25" style="15" customWidth="1"/>
    <col min="6" max="6" width="21.5" style="17" customWidth="1"/>
    <col min="7" max="7" width="19.5" style="17" customWidth="1"/>
    <col min="8" max="8" width="13.5" style="15" bestFit="1" customWidth="1"/>
    <col min="9" max="9" width="20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15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7" customFormat="1" ht="15.75">
      <c r="A6" s="19"/>
      <c r="B6" s="29" t="s">
        <v>58</v>
      </c>
      <c r="C6" s="20"/>
      <c r="D6" s="20"/>
      <c r="E6" s="19"/>
      <c r="F6" s="19"/>
      <c r="G6" s="19"/>
      <c r="H6" s="19"/>
      <c r="I6" s="19"/>
    </row>
    <row r="7" spans="1:9" s="27" customFormat="1" ht="47.25">
      <c r="A7" s="62">
        <v>1</v>
      </c>
      <c r="B7" s="30" t="s">
        <v>1970</v>
      </c>
      <c r="C7" s="37">
        <v>270000</v>
      </c>
      <c r="D7" s="37">
        <v>270000</v>
      </c>
      <c r="E7" s="62" t="s">
        <v>75</v>
      </c>
      <c r="F7" s="97" t="s">
        <v>1971</v>
      </c>
      <c r="G7" s="97" t="s">
        <v>1972</v>
      </c>
      <c r="H7" s="62" t="s">
        <v>1644</v>
      </c>
      <c r="I7" s="97" t="s">
        <v>1973</v>
      </c>
    </row>
    <row r="8" spans="1:9" s="27" customFormat="1" ht="15.75">
      <c r="A8" s="154"/>
      <c r="B8" s="155"/>
      <c r="C8" s="405">
        <f>SUM(C7)</f>
        <v>270000</v>
      </c>
      <c r="D8" s="153"/>
      <c r="E8" s="153"/>
      <c r="F8" s="153"/>
      <c r="G8" s="153"/>
      <c r="H8" s="153"/>
      <c r="I8" s="153"/>
    </row>
    <row r="9" spans="1:9" s="27" customFormat="1" ht="15.75">
      <c r="A9" s="22"/>
      <c r="B9" s="41" t="s">
        <v>59</v>
      </c>
      <c r="C9" s="352" t="s">
        <v>62</v>
      </c>
      <c r="D9" s="353"/>
      <c r="E9" s="353"/>
      <c r="F9" s="353"/>
      <c r="G9" s="353"/>
      <c r="H9" s="353"/>
      <c r="I9" s="354"/>
    </row>
    <row r="10" spans="1:9" s="21" customFormat="1" ht="15.75">
      <c r="A10" s="25"/>
      <c r="B10" s="66"/>
      <c r="C10" s="60"/>
      <c r="D10" s="60"/>
      <c r="E10" s="25"/>
      <c r="F10" s="59"/>
      <c r="G10" s="59"/>
      <c r="H10" s="25"/>
      <c r="I10" s="59"/>
    </row>
    <row r="11" spans="1:9" s="21" customFormat="1" ht="15.75">
      <c r="A11" s="25"/>
      <c r="B11" s="66"/>
      <c r="C11" s="60"/>
      <c r="D11" s="60"/>
      <c r="E11" s="25"/>
      <c r="F11" s="59"/>
      <c r="G11" s="59"/>
      <c r="H11" s="25"/>
      <c r="I11" s="59"/>
    </row>
    <row r="12" spans="1:9" s="21" customFormat="1" ht="15.75">
      <c r="A12" s="25"/>
      <c r="B12" s="66"/>
      <c r="C12" s="60"/>
      <c r="D12" s="60"/>
      <c r="E12" s="25"/>
      <c r="F12" s="59"/>
      <c r="G12" s="59"/>
      <c r="H12" s="25"/>
      <c r="I12" s="59"/>
    </row>
    <row r="13" spans="1:9" s="21" customFormat="1" ht="15.75">
      <c r="A13" s="25"/>
      <c r="B13" s="66"/>
      <c r="C13" s="60"/>
      <c r="D13" s="60"/>
      <c r="E13" s="25"/>
      <c r="F13" s="59"/>
      <c r="G13" s="59"/>
      <c r="H13" s="25"/>
      <c r="I13" s="59"/>
    </row>
  </sheetData>
  <mergeCells count="5">
    <mergeCell ref="C9:I9"/>
    <mergeCell ref="A4:I4"/>
    <mergeCell ref="A2:I2"/>
    <mergeCell ref="A3:I3"/>
    <mergeCell ref="A1:I1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5F09-E80A-41B8-BF3F-2208CE7CDF59}">
  <sheetPr>
    <tabColor rgb="FF00B050"/>
  </sheetPr>
  <dimension ref="A1:I45"/>
  <sheetViews>
    <sheetView topLeftCell="A31" zoomScale="130" zoomScaleNormal="130" workbookViewId="0">
      <selection activeCell="F45" sqref="F45"/>
    </sheetView>
  </sheetViews>
  <sheetFormatPr defaultColWidth="9" defaultRowHeight="24"/>
  <cols>
    <col min="1" max="1" width="5.75" style="15" customWidth="1"/>
    <col min="2" max="2" width="21.125" style="95" customWidth="1"/>
    <col min="3" max="3" width="12.5" style="18" bestFit="1" customWidth="1"/>
    <col min="4" max="4" width="11.875" style="18" customWidth="1"/>
    <col min="5" max="5" width="11.25" style="15" customWidth="1"/>
    <col min="6" max="6" width="21.625" style="32" customWidth="1"/>
    <col min="7" max="7" width="20.875" style="32" customWidth="1"/>
    <col min="8" max="8" width="13.5" style="15" bestFit="1" customWidth="1"/>
    <col min="9" max="9" width="21.7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16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2"/>
      <c r="B6" s="72" t="s">
        <v>58</v>
      </c>
      <c r="C6" s="65"/>
      <c r="D6" s="65"/>
      <c r="E6" s="37"/>
      <c r="F6" s="38"/>
      <c r="G6" s="38"/>
      <c r="H6" s="37"/>
      <c r="I6" s="38"/>
    </row>
    <row r="7" spans="1:9" s="21" customFormat="1" ht="15.75">
      <c r="A7" s="162">
        <v>1</v>
      </c>
      <c r="B7" s="193" t="s">
        <v>138</v>
      </c>
      <c r="C7" s="200">
        <v>1530</v>
      </c>
      <c r="D7" s="197">
        <v>1530</v>
      </c>
      <c r="E7" s="164" t="s">
        <v>75</v>
      </c>
      <c r="F7" s="174" t="s">
        <v>106</v>
      </c>
      <c r="G7" s="174" t="s">
        <v>106</v>
      </c>
      <c r="H7" s="114" t="s">
        <v>77</v>
      </c>
      <c r="I7" s="165" t="s">
        <v>107</v>
      </c>
    </row>
    <row r="8" spans="1:9" s="21" customFormat="1" ht="15.75">
      <c r="A8" s="166"/>
      <c r="B8" s="210" t="s">
        <v>139</v>
      </c>
      <c r="C8" s="201"/>
      <c r="D8" s="198"/>
      <c r="E8" s="166" t="s">
        <v>80</v>
      </c>
      <c r="F8" s="170" t="s">
        <v>108</v>
      </c>
      <c r="G8" s="170" t="s">
        <v>108</v>
      </c>
      <c r="H8" s="169" t="s">
        <v>82</v>
      </c>
      <c r="I8" s="182" t="s">
        <v>109</v>
      </c>
    </row>
    <row r="9" spans="1:9" s="21" customFormat="1" ht="15.75">
      <c r="A9" s="175"/>
      <c r="B9" s="171"/>
      <c r="C9" s="202"/>
      <c r="D9" s="199"/>
      <c r="E9" s="176"/>
      <c r="F9" s="177"/>
      <c r="G9" s="177"/>
      <c r="H9" s="172" t="s">
        <v>85</v>
      </c>
      <c r="I9" s="173"/>
    </row>
    <row r="10" spans="1:9" s="21" customFormat="1" ht="15.75">
      <c r="A10" s="166">
        <v>2</v>
      </c>
      <c r="B10" s="210" t="s">
        <v>125</v>
      </c>
      <c r="C10" s="203">
        <v>97563.67</v>
      </c>
      <c r="D10" s="204">
        <v>97563.67</v>
      </c>
      <c r="E10" s="164" t="s">
        <v>75</v>
      </c>
      <c r="F10" s="187" t="s">
        <v>126</v>
      </c>
      <c r="G10" s="187" t="s">
        <v>126</v>
      </c>
      <c r="H10" s="114" t="s">
        <v>77</v>
      </c>
      <c r="I10" s="182" t="s">
        <v>127</v>
      </c>
    </row>
    <row r="11" spans="1:9" s="21" customFormat="1" ht="15.75">
      <c r="A11" s="166"/>
      <c r="B11" s="210" t="s">
        <v>128</v>
      </c>
      <c r="C11" s="205"/>
      <c r="D11" s="206"/>
      <c r="E11" s="166" t="s">
        <v>80</v>
      </c>
      <c r="F11" s="187" t="s">
        <v>129</v>
      </c>
      <c r="G11" s="187" t="s">
        <v>129</v>
      </c>
      <c r="H11" s="169" t="s">
        <v>82</v>
      </c>
      <c r="I11" s="182" t="s">
        <v>130</v>
      </c>
    </row>
    <row r="12" spans="1:9" s="21" customFormat="1" ht="15.75">
      <c r="A12" s="175"/>
      <c r="B12" s="171" t="s">
        <v>131</v>
      </c>
      <c r="C12" s="207"/>
      <c r="D12" s="208"/>
      <c r="E12" s="176"/>
      <c r="F12" s="177" t="s">
        <v>132</v>
      </c>
      <c r="G12" s="177" t="s">
        <v>132</v>
      </c>
      <c r="H12" s="172" t="s">
        <v>85</v>
      </c>
      <c r="I12" s="173"/>
    </row>
    <row r="13" spans="1:9" s="21" customFormat="1" ht="15.75">
      <c r="A13" s="47"/>
      <c r="B13" s="104"/>
      <c r="C13" s="44">
        <f>SUM(C7:C12)</f>
        <v>99093.67</v>
      </c>
      <c r="D13" s="48"/>
      <c r="E13" s="47"/>
      <c r="F13" s="94"/>
      <c r="G13" s="94"/>
      <c r="H13" s="47"/>
      <c r="I13" s="94"/>
    </row>
    <row r="14" spans="1:9" s="21" customFormat="1" ht="15.75">
      <c r="A14" s="93"/>
      <c r="B14" s="209" t="s">
        <v>59</v>
      </c>
      <c r="C14" s="36"/>
      <c r="D14" s="36"/>
      <c r="E14" s="70"/>
      <c r="F14" s="74"/>
      <c r="G14" s="74"/>
      <c r="H14" s="70"/>
      <c r="I14" s="74"/>
    </row>
    <row r="15" spans="1:9" s="21" customFormat="1" ht="15.75">
      <c r="A15" s="162">
        <v>1</v>
      </c>
      <c r="B15" s="195" t="s">
        <v>74</v>
      </c>
      <c r="C15" s="197">
        <v>18000</v>
      </c>
      <c r="D15" s="197">
        <v>18000</v>
      </c>
      <c r="E15" s="164" t="s">
        <v>75</v>
      </c>
      <c r="F15" s="174" t="s">
        <v>76</v>
      </c>
      <c r="G15" s="174" t="s">
        <v>76</v>
      </c>
      <c r="H15" s="114" t="s">
        <v>77</v>
      </c>
      <c r="I15" s="165" t="s">
        <v>78</v>
      </c>
    </row>
    <row r="16" spans="1:9" s="21" customFormat="1" ht="15.75">
      <c r="A16" s="166"/>
      <c r="B16" s="194" t="s">
        <v>79</v>
      </c>
      <c r="C16" s="198"/>
      <c r="D16" s="198"/>
      <c r="E16" s="166" t="s">
        <v>80</v>
      </c>
      <c r="F16" s="170" t="s">
        <v>81</v>
      </c>
      <c r="G16" s="170" t="s">
        <v>81</v>
      </c>
      <c r="H16" s="169" t="s">
        <v>82</v>
      </c>
      <c r="I16" s="182" t="s">
        <v>83</v>
      </c>
    </row>
    <row r="17" spans="1:9" s="21" customFormat="1" ht="15.75">
      <c r="A17" s="166"/>
      <c r="B17" s="210" t="s">
        <v>84</v>
      </c>
      <c r="C17" s="199"/>
      <c r="D17" s="199"/>
      <c r="E17" s="176"/>
      <c r="F17" s="185"/>
      <c r="G17" s="185"/>
      <c r="H17" s="172" t="s">
        <v>85</v>
      </c>
      <c r="I17" s="173"/>
    </row>
    <row r="18" spans="1:9" s="21" customFormat="1" ht="15.75">
      <c r="A18" s="162">
        <v>2</v>
      </c>
      <c r="B18" s="193" t="s">
        <v>86</v>
      </c>
      <c r="C18" s="197">
        <v>18000</v>
      </c>
      <c r="D18" s="197">
        <v>18000</v>
      </c>
      <c r="E18" s="164" t="s">
        <v>75</v>
      </c>
      <c r="F18" s="174" t="s">
        <v>87</v>
      </c>
      <c r="G18" s="174" t="s">
        <v>87</v>
      </c>
      <c r="H18" s="114" t="s">
        <v>77</v>
      </c>
      <c r="I18" s="165" t="s">
        <v>88</v>
      </c>
    </row>
    <row r="19" spans="1:9" s="21" customFormat="1" ht="15.75">
      <c r="A19" s="166"/>
      <c r="B19" s="210" t="s">
        <v>89</v>
      </c>
      <c r="C19" s="198"/>
      <c r="D19" s="198"/>
      <c r="E19" s="166" t="s">
        <v>80</v>
      </c>
      <c r="F19" s="170" t="s">
        <v>90</v>
      </c>
      <c r="G19" s="170" t="s">
        <v>90</v>
      </c>
      <c r="H19" s="169" t="s">
        <v>82</v>
      </c>
      <c r="I19" s="182" t="s">
        <v>91</v>
      </c>
    </row>
    <row r="20" spans="1:9" s="21" customFormat="1" ht="15.75">
      <c r="A20" s="175"/>
      <c r="B20" s="210" t="s">
        <v>84</v>
      </c>
      <c r="C20" s="199"/>
      <c r="D20" s="199"/>
      <c r="E20" s="176"/>
      <c r="F20" s="177" t="s">
        <v>81</v>
      </c>
      <c r="G20" s="177" t="s">
        <v>81</v>
      </c>
      <c r="H20" s="172" t="s">
        <v>85</v>
      </c>
      <c r="I20" s="173"/>
    </row>
    <row r="21" spans="1:9" s="21" customFormat="1" ht="15.75">
      <c r="A21" s="162">
        <v>3</v>
      </c>
      <c r="B21" s="193" t="s">
        <v>74</v>
      </c>
      <c r="C21" s="197">
        <v>18000</v>
      </c>
      <c r="D21" s="197">
        <v>18000</v>
      </c>
      <c r="E21" s="164" t="s">
        <v>75</v>
      </c>
      <c r="F21" s="174" t="s">
        <v>92</v>
      </c>
      <c r="G21" s="174" t="s">
        <v>92</v>
      </c>
      <c r="H21" s="114" t="s">
        <v>77</v>
      </c>
      <c r="I21" s="165" t="s">
        <v>88</v>
      </c>
    </row>
    <row r="22" spans="1:9" s="21" customFormat="1" ht="15.75">
      <c r="A22" s="166"/>
      <c r="B22" s="210" t="s">
        <v>79</v>
      </c>
      <c r="C22" s="198"/>
      <c r="D22" s="198"/>
      <c r="E22" s="166" t="s">
        <v>80</v>
      </c>
      <c r="F22" s="170" t="s">
        <v>93</v>
      </c>
      <c r="G22" s="170" t="s">
        <v>93</v>
      </c>
      <c r="H22" s="169" t="s">
        <v>82</v>
      </c>
      <c r="I22" s="182" t="s">
        <v>94</v>
      </c>
    </row>
    <row r="23" spans="1:9" s="21" customFormat="1" ht="15.75">
      <c r="A23" s="175"/>
      <c r="B23" s="210" t="s">
        <v>84</v>
      </c>
      <c r="C23" s="199"/>
      <c r="D23" s="199"/>
      <c r="E23" s="176"/>
      <c r="F23" s="185" t="s">
        <v>81</v>
      </c>
      <c r="G23" s="185" t="s">
        <v>81</v>
      </c>
      <c r="H23" s="172" t="s">
        <v>85</v>
      </c>
      <c r="I23" s="173"/>
    </row>
    <row r="24" spans="1:9" s="21" customFormat="1" ht="15.75">
      <c r="A24" s="164">
        <v>4</v>
      </c>
      <c r="B24" s="193" t="s">
        <v>95</v>
      </c>
      <c r="C24" s="197">
        <v>9496.85</v>
      </c>
      <c r="D24" s="197">
        <v>9496.85</v>
      </c>
      <c r="E24" s="164" t="s">
        <v>75</v>
      </c>
      <c r="F24" s="174" t="s">
        <v>96</v>
      </c>
      <c r="G24" s="174" t="s">
        <v>96</v>
      </c>
      <c r="H24" s="114" t="s">
        <v>77</v>
      </c>
      <c r="I24" s="165" t="s">
        <v>97</v>
      </c>
    </row>
    <row r="25" spans="1:9" s="21" customFormat="1" ht="15.75">
      <c r="A25" s="168"/>
      <c r="B25" s="210" t="s">
        <v>84</v>
      </c>
      <c r="C25" s="198"/>
      <c r="D25" s="198"/>
      <c r="E25" s="166" t="s">
        <v>80</v>
      </c>
      <c r="F25" s="170" t="s">
        <v>98</v>
      </c>
      <c r="G25" s="170" t="s">
        <v>98</v>
      </c>
      <c r="H25" s="169" t="s">
        <v>82</v>
      </c>
      <c r="I25" s="182" t="s">
        <v>99</v>
      </c>
    </row>
    <row r="26" spans="1:9" s="21" customFormat="1" ht="15.75">
      <c r="A26" s="176"/>
      <c r="B26" s="171"/>
      <c r="C26" s="199"/>
      <c r="D26" s="199"/>
      <c r="E26" s="176"/>
      <c r="F26" s="177" t="s">
        <v>100</v>
      </c>
      <c r="G26" s="177" t="s">
        <v>100</v>
      </c>
      <c r="H26" s="172" t="s">
        <v>85</v>
      </c>
      <c r="I26" s="173"/>
    </row>
    <row r="27" spans="1:9" s="21" customFormat="1" ht="15.75">
      <c r="A27" s="164">
        <v>5</v>
      </c>
      <c r="B27" s="193" t="s">
        <v>101</v>
      </c>
      <c r="C27" s="200">
        <v>10000</v>
      </c>
      <c r="D27" s="197">
        <v>10000</v>
      </c>
      <c r="E27" s="164" t="s">
        <v>75</v>
      </c>
      <c r="F27" s="186" t="s">
        <v>102</v>
      </c>
      <c r="G27" s="186" t="s">
        <v>102</v>
      </c>
      <c r="H27" s="114" t="s">
        <v>77</v>
      </c>
      <c r="I27" s="186" t="s">
        <v>88</v>
      </c>
    </row>
    <row r="28" spans="1:9" s="21" customFormat="1" ht="15.75">
      <c r="A28" s="168"/>
      <c r="B28" s="210" t="s">
        <v>103</v>
      </c>
      <c r="C28" s="201"/>
      <c r="D28" s="198"/>
      <c r="E28" s="166" t="s">
        <v>80</v>
      </c>
      <c r="F28" s="187" t="s">
        <v>104</v>
      </c>
      <c r="G28" s="187" t="s">
        <v>104</v>
      </c>
      <c r="H28" s="169" t="s">
        <v>82</v>
      </c>
      <c r="I28" s="187" t="s">
        <v>105</v>
      </c>
    </row>
    <row r="29" spans="1:9" s="21" customFormat="1" ht="15.75">
      <c r="A29" s="176"/>
      <c r="B29" s="210" t="s">
        <v>84</v>
      </c>
      <c r="C29" s="202"/>
      <c r="D29" s="199"/>
      <c r="E29" s="176"/>
      <c r="F29" s="185"/>
      <c r="G29" s="185"/>
      <c r="H29" s="172" t="s">
        <v>85</v>
      </c>
      <c r="I29" s="211"/>
    </row>
    <row r="30" spans="1:9" s="21" customFormat="1" ht="15.75">
      <c r="A30" s="162">
        <v>6</v>
      </c>
      <c r="B30" s="195" t="s">
        <v>110</v>
      </c>
      <c r="C30" s="197">
        <v>3846.65</v>
      </c>
      <c r="D30" s="197">
        <v>3846.65</v>
      </c>
      <c r="E30" s="164" t="s">
        <v>75</v>
      </c>
      <c r="F30" s="186" t="s">
        <v>111</v>
      </c>
      <c r="G30" s="186" t="s">
        <v>111</v>
      </c>
      <c r="H30" s="114" t="s">
        <v>77</v>
      </c>
      <c r="I30" s="165" t="s">
        <v>78</v>
      </c>
    </row>
    <row r="31" spans="1:9" s="21" customFormat="1" ht="15.75">
      <c r="A31" s="166"/>
      <c r="B31" s="194" t="s">
        <v>112</v>
      </c>
      <c r="C31" s="198"/>
      <c r="D31" s="198"/>
      <c r="E31" s="166" t="s">
        <v>80</v>
      </c>
      <c r="F31" s="187" t="s">
        <v>113</v>
      </c>
      <c r="G31" s="187" t="s">
        <v>113</v>
      </c>
      <c r="H31" s="169" t="s">
        <v>82</v>
      </c>
      <c r="I31" s="182" t="s">
        <v>114</v>
      </c>
    </row>
    <row r="32" spans="1:9" s="21" customFormat="1" ht="15.75">
      <c r="A32" s="175"/>
      <c r="B32" s="210"/>
      <c r="C32" s="199"/>
      <c r="D32" s="199"/>
      <c r="E32" s="176"/>
      <c r="F32" s="185" t="s">
        <v>115</v>
      </c>
      <c r="G32" s="185" t="s">
        <v>115</v>
      </c>
      <c r="H32" s="172" t="s">
        <v>85</v>
      </c>
      <c r="I32" s="173"/>
    </row>
    <row r="33" spans="1:9" s="21" customFormat="1" ht="15.75">
      <c r="A33" s="162">
        <v>7</v>
      </c>
      <c r="B33" s="195" t="s">
        <v>110</v>
      </c>
      <c r="C33" s="197">
        <v>4376.7299999999996</v>
      </c>
      <c r="D33" s="197">
        <v>4376.7299999999996</v>
      </c>
      <c r="E33" s="164" t="s">
        <v>75</v>
      </c>
      <c r="F33" s="186" t="s">
        <v>111</v>
      </c>
      <c r="G33" s="186" t="s">
        <v>111</v>
      </c>
      <c r="H33" s="114" t="s">
        <v>77</v>
      </c>
      <c r="I33" s="165" t="s">
        <v>78</v>
      </c>
    </row>
    <row r="34" spans="1:9" s="21" customFormat="1" ht="15.75">
      <c r="A34" s="166"/>
      <c r="B34" s="194" t="s">
        <v>116</v>
      </c>
      <c r="C34" s="198"/>
      <c r="D34" s="198"/>
      <c r="E34" s="166" t="s">
        <v>80</v>
      </c>
      <c r="F34" s="187" t="s">
        <v>113</v>
      </c>
      <c r="G34" s="187" t="s">
        <v>113</v>
      </c>
      <c r="H34" s="169" t="s">
        <v>82</v>
      </c>
      <c r="I34" s="182" t="s">
        <v>117</v>
      </c>
    </row>
    <row r="35" spans="1:9" s="21" customFormat="1" ht="15.75">
      <c r="A35" s="175"/>
      <c r="B35" s="171"/>
      <c r="C35" s="199"/>
      <c r="D35" s="199"/>
      <c r="E35" s="176"/>
      <c r="F35" s="185" t="s">
        <v>118</v>
      </c>
      <c r="G35" s="185" t="s">
        <v>118</v>
      </c>
      <c r="H35" s="172" t="s">
        <v>85</v>
      </c>
      <c r="I35" s="173"/>
    </row>
    <row r="36" spans="1:9" s="21" customFormat="1" ht="15.75">
      <c r="A36" s="162">
        <v>8</v>
      </c>
      <c r="B36" s="193" t="s">
        <v>110</v>
      </c>
      <c r="C36" s="203">
        <v>30843.7</v>
      </c>
      <c r="D36" s="204">
        <v>30843.7</v>
      </c>
      <c r="E36" s="164" t="s">
        <v>75</v>
      </c>
      <c r="F36" s="163" t="s">
        <v>119</v>
      </c>
      <c r="G36" s="163" t="s">
        <v>119</v>
      </c>
      <c r="H36" s="114" t="s">
        <v>77</v>
      </c>
      <c r="I36" s="165" t="s">
        <v>120</v>
      </c>
    </row>
    <row r="37" spans="1:9" s="21" customFormat="1" ht="15.75">
      <c r="A37" s="166"/>
      <c r="B37" s="210" t="s">
        <v>121</v>
      </c>
      <c r="C37" s="205"/>
      <c r="D37" s="206"/>
      <c r="E37" s="166" t="s">
        <v>80</v>
      </c>
      <c r="F37" s="167" t="s">
        <v>122</v>
      </c>
      <c r="G37" s="167" t="s">
        <v>122</v>
      </c>
      <c r="H37" s="169" t="s">
        <v>82</v>
      </c>
      <c r="I37" s="182" t="s">
        <v>123</v>
      </c>
    </row>
    <row r="38" spans="1:9" s="21" customFormat="1" ht="15.75">
      <c r="A38" s="175"/>
      <c r="B38" s="171"/>
      <c r="C38" s="207"/>
      <c r="D38" s="208"/>
      <c r="E38" s="176"/>
      <c r="F38" s="188" t="s">
        <v>124</v>
      </c>
      <c r="G38" s="188" t="s">
        <v>124</v>
      </c>
      <c r="H38" s="172" t="s">
        <v>85</v>
      </c>
      <c r="I38" s="173"/>
    </row>
    <row r="39" spans="1:9" s="21" customFormat="1" ht="15.75">
      <c r="A39" s="162">
        <v>9</v>
      </c>
      <c r="B39" s="193" t="s">
        <v>133</v>
      </c>
      <c r="C39" s="203">
        <v>32125</v>
      </c>
      <c r="D39" s="204">
        <v>32125</v>
      </c>
      <c r="E39" s="162" t="s">
        <v>75</v>
      </c>
      <c r="F39" s="174" t="s">
        <v>134</v>
      </c>
      <c r="G39" s="189" t="s">
        <v>134</v>
      </c>
      <c r="H39" s="114" t="s">
        <v>77</v>
      </c>
      <c r="I39" s="165" t="s">
        <v>127</v>
      </c>
    </row>
    <row r="40" spans="1:9" s="21" customFormat="1" ht="15.75">
      <c r="A40" s="166"/>
      <c r="B40" s="210" t="s">
        <v>135</v>
      </c>
      <c r="C40" s="205"/>
      <c r="D40" s="206"/>
      <c r="E40" s="166" t="s">
        <v>80</v>
      </c>
      <c r="F40" s="190" t="s">
        <v>136</v>
      </c>
      <c r="G40" s="191" t="s">
        <v>136</v>
      </c>
      <c r="H40" s="169" t="s">
        <v>82</v>
      </c>
      <c r="I40" s="182" t="s">
        <v>137</v>
      </c>
    </row>
    <row r="41" spans="1:9" s="21" customFormat="1" ht="15.75">
      <c r="A41" s="175" t="s">
        <v>64</v>
      </c>
      <c r="B41" s="180"/>
      <c r="C41" s="207"/>
      <c r="D41" s="208"/>
      <c r="E41" s="175"/>
      <c r="F41" s="185"/>
      <c r="G41" s="192"/>
      <c r="H41" s="172" t="s">
        <v>85</v>
      </c>
      <c r="I41" s="173"/>
    </row>
    <row r="42" spans="1:9" s="21" customFormat="1" ht="15.75">
      <c r="A42" s="25"/>
      <c r="B42" s="27"/>
      <c r="C42" s="71">
        <f>SUM(C15:C41)</f>
        <v>144688.93</v>
      </c>
      <c r="D42" s="60"/>
      <c r="E42" s="25"/>
      <c r="F42" s="56"/>
      <c r="G42" s="56"/>
      <c r="H42" s="25"/>
      <c r="I42" s="59"/>
    </row>
    <row r="43" spans="1:9" s="21" customFormat="1" ht="15.75">
      <c r="A43" s="25"/>
      <c r="B43" s="27"/>
      <c r="C43" s="60"/>
      <c r="D43" s="60"/>
      <c r="E43" s="25"/>
      <c r="F43" s="56"/>
      <c r="G43" s="56"/>
      <c r="H43" s="25"/>
      <c r="I43" s="59"/>
    </row>
    <row r="44" spans="1:9" s="21" customFormat="1" ht="15.75">
      <c r="A44" s="25"/>
      <c r="B44" s="27"/>
      <c r="C44" s="60"/>
      <c r="D44" s="60"/>
      <c r="E44" s="25"/>
      <c r="F44" s="56"/>
      <c r="G44" s="56"/>
      <c r="H44" s="25"/>
      <c r="I44" s="59"/>
    </row>
    <row r="45" spans="1:9" s="21" customFormat="1" ht="15.75">
      <c r="A45" s="25"/>
      <c r="B45" s="27"/>
      <c r="C45" s="60"/>
      <c r="D45" s="60"/>
      <c r="E45" s="25"/>
      <c r="F45" s="56"/>
      <c r="G45" s="56"/>
      <c r="H45" s="25"/>
      <c r="I45" s="59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7CAF-5646-4F00-9CBE-718AE58FD555}">
  <sheetPr>
    <tabColor rgb="FF00B050"/>
  </sheetPr>
  <dimension ref="A1:I18"/>
  <sheetViews>
    <sheetView zoomScale="130" zoomScaleNormal="130" workbookViewId="0">
      <selection activeCell="A2" sqref="A2:I2"/>
    </sheetView>
  </sheetViews>
  <sheetFormatPr defaultColWidth="9" defaultRowHeight="24"/>
  <cols>
    <col min="1" max="1" width="5.75" style="15" customWidth="1"/>
    <col min="2" max="2" width="20.5" style="1" customWidth="1"/>
    <col min="3" max="3" width="13.875" style="18" customWidth="1"/>
    <col min="4" max="4" width="12.625" style="18" customWidth="1"/>
    <col min="5" max="5" width="11.625" style="15" customWidth="1"/>
    <col min="6" max="6" width="21" style="1" customWidth="1"/>
    <col min="7" max="7" width="20.5" style="1" customWidth="1"/>
    <col min="8" max="8" width="13.5" style="15" bestFit="1" customWidth="1"/>
    <col min="9" max="9" width="22" style="1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18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7" customFormat="1" ht="15.75">
      <c r="A6" s="42"/>
      <c r="B6" s="29" t="s">
        <v>58</v>
      </c>
      <c r="C6" s="352" t="s">
        <v>60</v>
      </c>
      <c r="D6" s="353"/>
      <c r="E6" s="353"/>
      <c r="F6" s="353"/>
      <c r="G6" s="353"/>
      <c r="H6" s="353"/>
      <c r="I6" s="354"/>
    </row>
    <row r="7" spans="1:9" s="27" customFormat="1" ht="47.25">
      <c r="A7" s="114">
        <v>1</v>
      </c>
      <c r="B7" s="185" t="s">
        <v>1476</v>
      </c>
      <c r="C7" s="117">
        <v>3972000</v>
      </c>
      <c r="D7" s="36">
        <v>4169333.33</v>
      </c>
      <c r="E7" s="295" t="s">
        <v>1455</v>
      </c>
      <c r="F7" s="294" t="s">
        <v>1456</v>
      </c>
      <c r="G7" s="294" t="s">
        <v>1456</v>
      </c>
      <c r="H7" s="291" t="s">
        <v>1417</v>
      </c>
      <c r="I7" s="90" t="s">
        <v>1457</v>
      </c>
    </row>
    <row r="8" spans="1:9" s="27" customFormat="1" ht="47.25">
      <c r="A8" s="62">
        <v>2</v>
      </c>
      <c r="B8" s="185" t="s">
        <v>1471</v>
      </c>
      <c r="C8" s="65">
        <v>500000</v>
      </c>
      <c r="D8" s="43">
        <v>499218.13</v>
      </c>
      <c r="E8" s="292" t="s">
        <v>75</v>
      </c>
      <c r="F8" s="294" t="s">
        <v>1477</v>
      </c>
      <c r="G8" s="294" t="s">
        <v>1477</v>
      </c>
      <c r="H8" s="293" t="s">
        <v>1417</v>
      </c>
      <c r="I8" s="90" t="s">
        <v>1472</v>
      </c>
    </row>
    <row r="9" spans="1:9" s="27" customFormat="1" ht="15.75">
      <c r="A9" s="154"/>
      <c r="B9" s="155"/>
      <c r="C9" s="33">
        <f>SUM(C7:C8)</f>
        <v>4472000</v>
      </c>
      <c r="D9" s="156"/>
      <c r="E9" s="63"/>
      <c r="F9" s="153"/>
      <c r="G9" s="153"/>
      <c r="H9" s="63"/>
      <c r="I9" s="153"/>
    </row>
    <row r="10" spans="1:9" s="27" customFormat="1" ht="15.75">
      <c r="A10" s="42"/>
      <c r="B10" s="72" t="s">
        <v>59</v>
      </c>
      <c r="C10" s="43"/>
      <c r="D10" s="43"/>
      <c r="E10" s="35"/>
      <c r="F10" s="53"/>
      <c r="G10" s="53"/>
      <c r="H10" s="35"/>
      <c r="I10" s="53"/>
    </row>
    <row r="11" spans="1:9" s="27" customFormat="1" ht="47.25">
      <c r="A11" s="114">
        <v>1</v>
      </c>
      <c r="B11" s="185" t="s">
        <v>1458</v>
      </c>
      <c r="C11" s="117">
        <v>8500</v>
      </c>
      <c r="D11" s="36">
        <v>8345</v>
      </c>
      <c r="E11" s="292" t="s">
        <v>75</v>
      </c>
      <c r="F11" s="294" t="s">
        <v>1459</v>
      </c>
      <c r="G11" s="294" t="s">
        <v>1459</v>
      </c>
      <c r="H11" s="291" t="s">
        <v>1417</v>
      </c>
      <c r="I11" s="90" t="s">
        <v>1460</v>
      </c>
    </row>
    <row r="12" spans="1:9" s="27" customFormat="1" ht="63">
      <c r="A12" s="114">
        <v>2</v>
      </c>
      <c r="B12" s="185" t="s">
        <v>1478</v>
      </c>
      <c r="C12" s="117">
        <v>11000</v>
      </c>
      <c r="D12" s="36">
        <v>10916.14</v>
      </c>
      <c r="E12" s="292" t="s">
        <v>75</v>
      </c>
      <c r="F12" s="294" t="s">
        <v>1461</v>
      </c>
      <c r="G12" s="294" t="s">
        <v>1461</v>
      </c>
      <c r="H12" s="291" t="s">
        <v>1417</v>
      </c>
      <c r="I12" s="90" t="s">
        <v>1462</v>
      </c>
    </row>
    <row r="13" spans="1:9" s="27" customFormat="1" ht="63">
      <c r="A13" s="114">
        <v>3</v>
      </c>
      <c r="B13" s="185" t="s">
        <v>1479</v>
      </c>
      <c r="C13" s="117">
        <v>5500</v>
      </c>
      <c r="D13" s="36">
        <v>5348.93</v>
      </c>
      <c r="E13" s="292" t="s">
        <v>75</v>
      </c>
      <c r="F13" s="294" t="s">
        <v>1463</v>
      </c>
      <c r="G13" s="294" t="s">
        <v>1463</v>
      </c>
      <c r="H13" s="291" t="s">
        <v>1417</v>
      </c>
      <c r="I13" s="90" t="s">
        <v>1464</v>
      </c>
    </row>
    <row r="14" spans="1:9" s="27" customFormat="1" ht="47.25">
      <c r="A14" s="114">
        <v>4</v>
      </c>
      <c r="B14" s="185" t="s">
        <v>1480</v>
      </c>
      <c r="C14" s="117">
        <v>3500</v>
      </c>
      <c r="D14" s="36">
        <v>3210</v>
      </c>
      <c r="E14" s="292" t="s">
        <v>75</v>
      </c>
      <c r="F14" s="294" t="s">
        <v>1465</v>
      </c>
      <c r="G14" s="294" t="s">
        <v>1465</v>
      </c>
      <c r="H14" s="291" t="s">
        <v>1417</v>
      </c>
      <c r="I14" s="90" t="s">
        <v>1466</v>
      </c>
    </row>
    <row r="15" spans="1:9" s="21" customFormat="1" ht="47.25">
      <c r="A15" s="114">
        <v>5</v>
      </c>
      <c r="B15" s="185" t="s">
        <v>1481</v>
      </c>
      <c r="C15" s="117">
        <v>5800</v>
      </c>
      <c r="D15" s="36">
        <v>5564</v>
      </c>
      <c r="E15" s="292" t="s">
        <v>75</v>
      </c>
      <c r="F15" s="294" t="s">
        <v>1467</v>
      </c>
      <c r="G15" s="294" t="s">
        <v>1467</v>
      </c>
      <c r="H15" s="291" t="s">
        <v>1417</v>
      </c>
      <c r="I15" s="90" t="s">
        <v>1468</v>
      </c>
    </row>
    <row r="16" spans="1:9" s="21" customFormat="1" ht="47.25">
      <c r="A16" s="62">
        <v>6</v>
      </c>
      <c r="B16" s="97" t="s">
        <v>1482</v>
      </c>
      <c r="C16" s="65">
        <v>3800</v>
      </c>
      <c r="D16" s="43">
        <v>3672.24</v>
      </c>
      <c r="E16" s="292" t="s">
        <v>75</v>
      </c>
      <c r="F16" s="294" t="s">
        <v>1469</v>
      </c>
      <c r="G16" s="294" t="s">
        <v>1469</v>
      </c>
      <c r="H16" s="293" t="s">
        <v>1417</v>
      </c>
      <c r="I16" s="90" t="s">
        <v>1470</v>
      </c>
    </row>
    <row r="17" spans="1:9" s="21" customFormat="1" ht="47.25">
      <c r="A17" s="62">
        <v>7</v>
      </c>
      <c r="B17" s="97" t="s">
        <v>1473</v>
      </c>
      <c r="C17" s="65">
        <v>8470</v>
      </c>
      <c r="D17" s="43">
        <v>8470</v>
      </c>
      <c r="E17" s="292" t="s">
        <v>75</v>
      </c>
      <c r="F17" s="294" t="s">
        <v>1474</v>
      </c>
      <c r="G17" s="294" t="s">
        <v>1474</v>
      </c>
      <c r="H17" s="293" t="s">
        <v>1417</v>
      </c>
      <c r="I17" s="90" t="s">
        <v>1475</v>
      </c>
    </row>
    <row r="18" spans="1:9" s="21" customFormat="1" ht="15.75">
      <c r="A18" s="25"/>
      <c r="C18" s="145">
        <f>SUM(C11:C17)</f>
        <v>46570</v>
      </c>
      <c r="D18" s="60"/>
      <c r="E18" s="25"/>
      <c r="H18" s="25"/>
    </row>
  </sheetData>
  <mergeCells count="5"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EA98-5255-4D23-9362-1F401DAA625E}">
  <sheetPr>
    <tabColor rgb="FF00B050"/>
  </sheetPr>
  <dimension ref="A1:K29"/>
  <sheetViews>
    <sheetView zoomScale="130" zoomScaleNormal="130" workbookViewId="0">
      <selection activeCell="C27" sqref="C27"/>
    </sheetView>
  </sheetViews>
  <sheetFormatPr defaultColWidth="9" defaultRowHeight="24"/>
  <cols>
    <col min="1" max="1" width="5.75" style="15" customWidth="1"/>
    <col min="2" max="2" width="23.625" style="32" customWidth="1"/>
    <col min="3" max="3" width="13.25" style="103" customWidth="1"/>
    <col min="4" max="4" width="11.75" style="103" customWidth="1"/>
    <col min="5" max="5" width="11.25" style="15" customWidth="1"/>
    <col min="6" max="6" width="13.375" style="1" customWidth="1"/>
    <col min="7" max="7" width="10.625" style="17" customWidth="1"/>
    <col min="8" max="8" width="14" style="17" customWidth="1"/>
    <col min="9" max="9" width="10.625" style="17" customWidth="1"/>
    <col min="10" max="10" width="12.25" style="15" customWidth="1"/>
    <col min="11" max="11" width="18.25" style="1" customWidth="1"/>
    <col min="12" max="16384" width="9" style="1"/>
  </cols>
  <sheetData>
    <row r="1" spans="1:11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s="16" customFormat="1" ht="20.25">
      <c r="A3" s="351" t="s">
        <v>19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1" s="16" customFormat="1" ht="20.25">
      <c r="A4" s="363" t="s">
        <v>141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</row>
    <row r="5" spans="1:11" s="27" customFormat="1" ht="33.75" customHeight="1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362" t="s">
        <v>5</v>
      </c>
      <c r="G5" s="362"/>
      <c r="H5" s="362" t="s">
        <v>57</v>
      </c>
      <c r="I5" s="362"/>
      <c r="J5" s="19" t="s">
        <v>6</v>
      </c>
      <c r="K5" s="19" t="s">
        <v>7</v>
      </c>
    </row>
    <row r="6" spans="1:11" s="31" customFormat="1" ht="15.75">
      <c r="A6" s="42"/>
      <c r="B6" s="29" t="s">
        <v>58</v>
      </c>
      <c r="C6" s="65"/>
      <c r="D6" s="65"/>
      <c r="E6" s="37"/>
      <c r="F6" s="360"/>
      <c r="G6" s="361"/>
      <c r="H6" s="360"/>
      <c r="I6" s="361"/>
      <c r="J6" s="42"/>
      <c r="K6" s="28"/>
    </row>
    <row r="7" spans="1:11" s="31" customFormat="1" ht="47.25">
      <c r="A7" s="42">
        <v>1</v>
      </c>
      <c r="B7" s="97" t="s">
        <v>146</v>
      </c>
      <c r="C7" s="43">
        <v>2450.3000000000002</v>
      </c>
      <c r="D7" s="43">
        <f t="shared" ref="D7:D12" si="0">SUM(C7)</f>
        <v>2450.3000000000002</v>
      </c>
      <c r="E7" s="62" t="s">
        <v>142</v>
      </c>
      <c r="F7" s="355" t="s">
        <v>181</v>
      </c>
      <c r="G7" s="356"/>
      <c r="H7" s="355" t="s">
        <v>181</v>
      </c>
      <c r="I7" s="356"/>
      <c r="J7" s="62" t="s">
        <v>143</v>
      </c>
      <c r="K7" s="90" t="s">
        <v>155</v>
      </c>
    </row>
    <row r="8" spans="1:11" s="31" customFormat="1" ht="47.25">
      <c r="A8" s="42">
        <v>2</v>
      </c>
      <c r="B8" s="97" t="s">
        <v>159</v>
      </c>
      <c r="C8" s="43">
        <v>3700</v>
      </c>
      <c r="D8" s="43">
        <f t="shared" si="0"/>
        <v>3700</v>
      </c>
      <c r="E8" s="62" t="s">
        <v>142</v>
      </c>
      <c r="F8" s="355" t="s">
        <v>182</v>
      </c>
      <c r="G8" s="356"/>
      <c r="H8" s="355" t="s">
        <v>182</v>
      </c>
      <c r="I8" s="356"/>
      <c r="J8" s="62" t="s">
        <v>143</v>
      </c>
      <c r="K8" s="90" t="s">
        <v>156</v>
      </c>
    </row>
    <row r="9" spans="1:11" s="31" customFormat="1" ht="47.25">
      <c r="A9" s="42">
        <v>3</v>
      </c>
      <c r="B9" s="97" t="s">
        <v>147</v>
      </c>
      <c r="C9" s="43">
        <v>8200</v>
      </c>
      <c r="D9" s="43">
        <f t="shared" si="0"/>
        <v>8200</v>
      </c>
      <c r="E9" s="62" t="s">
        <v>142</v>
      </c>
      <c r="F9" s="355" t="s">
        <v>183</v>
      </c>
      <c r="G9" s="356"/>
      <c r="H9" s="355" t="s">
        <v>183</v>
      </c>
      <c r="I9" s="356"/>
      <c r="J9" s="62" t="s">
        <v>143</v>
      </c>
      <c r="K9" s="90" t="s">
        <v>157</v>
      </c>
    </row>
    <row r="10" spans="1:11" s="31" customFormat="1" ht="47.25">
      <c r="A10" s="42">
        <v>4</v>
      </c>
      <c r="B10" s="97" t="s">
        <v>148</v>
      </c>
      <c r="C10" s="43">
        <v>5920</v>
      </c>
      <c r="D10" s="43">
        <f t="shared" si="0"/>
        <v>5920</v>
      </c>
      <c r="E10" s="62" t="s">
        <v>142</v>
      </c>
      <c r="F10" s="355" t="s">
        <v>184</v>
      </c>
      <c r="G10" s="356"/>
      <c r="H10" s="355" t="s">
        <v>184</v>
      </c>
      <c r="I10" s="356"/>
      <c r="J10" s="62" t="s">
        <v>143</v>
      </c>
      <c r="K10" s="90" t="s">
        <v>158</v>
      </c>
    </row>
    <row r="11" spans="1:11" s="31" customFormat="1" ht="47.25">
      <c r="A11" s="42">
        <v>5</v>
      </c>
      <c r="B11" s="97" t="s">
        <v>160</v>
      </c>
      <c r="C11" s="43">
        <v>3000</v>
      </c>
      <c r="D11" s="43">
        <f t="shared" si="0"/>
        <v>3000</v>
      </c>
      <c r="E11" s="62" t="s">
        <v>142</v>
      </c>
      <c r="F11" s="355" t="s">
        <v>185</v>
      </c>
      <c r="G11" s="356"/>
      <c r="H11" s="355" t="s">
        <v>185</v>
      </c>
      <c r="I11" s="356"/>
      <c r="J11" s="62" t="s">
        <v>143</v>
      </c>
      <c r="K11" s="90" t="s">
        <v>166</v>
      </c>
    </row>
    <row r="12" spans="1:11" s="31" customFormat="1" ht="47.25">
      <c r="A12" s="42">
        <v>6</v>
      </c>
      <c r="B12" s="97" t="s">
        <v>149</v>
      </c>
      <c r="C12" s="43">
        <v>3960000</v>
      </c>
      <c r="D12" s="43">
        <f t="shared" si="0"/>
        <v>3960000</v>
      </c>
      <c r="E12" s="62" t="s">
        <v>142</v>
      </c>
      <c r="F12" s="355" t="s">
        <v>186</v>
      </c>
      <c r="G12" s="356"/>
      <c r="H12" s="355" t="s">
        <v>186</v>
      </c>
      <c r="I12" s="356"/>
      <c r="J12" s="62" t="s">
        <v>143</v>
      </c>
      <c r="K12" s="90" t="s">
        <v>167</v>
      </c>
    </row>
    <row r="13" spans="1:11" s="31" customFormat="1" ht="15.75">
      <c r="B13" s="66"/>
      <c r="C13" s="101">
        <f>SUM(C7:C12)</f>
        <v>3983270.3</v>
      </c>
      <c r="D13" s="96"/>
      <c r="E13" s="58"/>
      <c r="F13" s="359"/>
      <c r="G13" s="359"/>
      <c r="H13" s="359"/>
      <c r="I13" s="359"/>
      <c r="J13" s="58"/>
      <c r="K13" s="26"/>
    </row>
    <row r="14" spans="1:11" s="27" customFormat="1" ht="15.75">
      <c r="A14" s="42"/>
      <c r="B14" s="29" t="s">
        <v>59</v>
      </c>
      <c r="C14" s="65"/>
      <c r="D14" s="65"/>
      <c r="E14" s="42"/>
      <c r="F14" s="357"/>
      <c r="G14" s="358"/>
      <c r="H14" s="357"/>
      <c r="I14" s="358"/>
      <c r="J14" s="42"/>
      <c r="K14" s="28"/>
    </row>
    <row r="15" spans="1:11" s="21" customFormat="1" ht="47.25" customHeight="1">
      <c r="A15" s="42">
        <v>1</v>
      </c>
      <c r="B15" s="97" t="s">
        <v>152</v>
      </c>
      <c r="C15" s="43">
        <v>15999.28</v>
      </c>
      <c r="D15" s="43">
        <f t="shared" ref="D15:D16" si="1">SUM(C15)</f>
        <v>15999.28</v>
      </c>
      <c r="E15" s="62" t="s">
        <v>142</v>
      </c>
      <c r="F15" s="355" t="s">
        <v>179</v>
      </c>
      <c r="G15" s="356"/>
      <c r="H15" s="355" t="s">
        <v>177</v>
      </c>
      <c r="I15" s="356"/>
      <c r="J15" s="62" t="s">
        <v>143</v>
      </c>
      <c r="K15" s="90" t="s">
        <v>153</v>
      </c>
    </row>
    <row r="16" spans="1:11" s="21" customFormat="1" ht="47.25">
      <c r="A16" s="42">
        <v>2</v>
      </c>
      <c r="B16" s="97" t="s">
        <v>144</v>
      </c>
      <c r="C16" s="43">
        <v>40874</v>
      </c>
      <c r="D16" s="43">
        <f t="shared" si="1"/>
        <v>40874</v>
      </c>
      <c r="E16" s="62" t="s">
        <v>142</v>
      </c>
      <c r="F16" s="355" t="s">
        <v>180</v>
      </c>
      <c r="G16" s="356"/>
      <c r="H16" s="355" t="s">
        <v>178</v>
      </c>
      <c r="I16" s="356"/>
      <c r="J16" s="62" t="s">
        <v>143</v>
      </c>
      <c r="K16" s="90" t="s">
        <v>154</v>
      </c>
    </row>
    <row r="17" spans="1:11" s="21" customFormat="1" ht="47.25">
      <c r="A17" s="42">
        <v>3</v>
      </c>
      <c r="B17" s="97" t="s">
        <v>145</v>
      </c>
      <c r="C17" s="43">
        <v>40874</v>
      </c>
      <c r="D17" s="43">
        <f>SUM(C17)</f>
        <v>40874</v>
      </c>
      <c r="E17" s="62" t="s">
        <v>142</v>
      </c>
      <c r="F17" s="355" t="s">
        <v>180</v>
      </c>
      <c r="G17" s="356"/>
      <c r="H17" s="355" t="s">
        <v>180</v>
      </c>
      <c r="I17" s="356"/>
      <c r="J17" s="62" t="s">
        <v>143</v>
      </c>
      <c r="K17" s="90" t="s">
        <v>154</v>
      </c>
    </row>
    <row r="18" spans="1:11" s="21" customFormat="1" ht="47.25">
      <c r="A18" s="42">
        <v>4</v>
      </c>
      <c r="B18" s="97" t="s">
        <v>161</v>
      </c>
      <c r="C18" s="43">
        <v>3960000</v>
      </c>
      <c r="D18" s="43">
        <f t="shared" ref="D18:D26" si="2">SUM(C18)</f>
        <v>3960000</v>
      </c>
      <c r="E18" s="62" t="s">
        <v>142</v>
      </c>
      <c r="F18" s="355" t="s">
        <v>187</v>
      </c>
      <c r="G18" s="356"/>
      <c r="H18" s="355" t="s">
        <v>187</v>
      </c>
      <c r="I18" s="356"/>
      <c r="J18" s="62" t="s">
        <v>143</v>
      </c>
      <c r="K18" s="90" t="s">
        <v>168</v>
      </c>
    </row>
    <row r="19" spans="1:11" s="21" customFormat="1" ht="47.25">
      <c r="A19" s="42">
        <v>5</v>
      </c>
      <c r="B19" s="97" t="s">
        <v>162</v>
      </c>
      <c r="C19" s="43">
        <v>33300</v>
      </c>
      <c r="D19" s="43">
        <f t="shared" si="2"/>
        <v>33300</v>
      </c>
      <c r="E19" s="62" t="s">
        <v>142</v>
      </c>
      <c r="F19" s="355" t="s">
        <v>188</v>
      </c>
      <c r="G19" s="356"/>
      <c r="H19" s="355" t="s">
        <v>188</v>
      </c>
      <c r="I19" s="356"/>
      <c r="J19" s="62" t="s">
        <v>143</v>
      </c>
      <c r="K19" s="90" t="s">
        <v>169</v>
      </c>
    </row>
    <row r="20" spans="1:11" s="21" customFormat="1" ht="47.25">
      <c r="A20" s="42">
        <v>6</v>
      </c>
      <c r="B20" s="97" t="s">
        <v>150</v>
      </c>
      <c r="C20" s="43">
        <v>30000</v>
      </c>
      <c r="D20" s="43">
        <f t="shared" si="2"/>
        <v>30000</v>
      </c>
      <c r="E20" s="62" t="s">
        <v>142</v>
      </c>
      <c r="F20" s="355" t="s">
        <v>189</v>
      </c>
      <c r="G20" s="356"/>
      <c r="H20" s="355" t="s">
        <v>189</v>
      </c>
      <c r="I20" s="356"/>
      <c r="J20" s="62" t="s">
        <v>143</v>
      </c>
      <c r="K20" s="90" t="s">
        <v>170</v>
      </c>
    </row>
    <row r="21" spans="1:11" s="21" customFormat="1" ht="47.25">
      <c r="A21" s="42">
        <v>7</v>
      </c>
      <c r="B21" s="97" t="s">
        <v>164</v>
      </c>
      <c r="C21" s="43">
        <v>31993</v>
      </c>
      <c r="D21" s="43">
        <f t="shared" si="2"/>
        <v>31993</v>
      </c>
      <c r="E21" s="62" t="s">
        <v>142</v>
      </c>
      <c r="F21" s="355" t="s">
        <v>190</v>
      </c>
      <c r="G21" s="356"/>
      <c r="H21" s="355" t="s">
        <v>190</v>
      </c>
      <c r="I21" s="356"/>
      <c r="J21" s="62" t="s">
        <v>143</v>
      </c>
      <c r="K21" s="90" t="s">
        <v>171</v>
      </c>
    </row>
    <row r="22" spans="1:11" s="21" customFormat="1" ht="47.25">
      <c r="A22" s="42">
        <v>8</v>
      </c>
      <c r="B22" s="97" t="s">
        <v>151</v>
      </c>
      <c r="C22" s="43">
        <v>690000</v>
      </c>
      <c r="D22" s="43">
        <f t="shared" si="2"/>
        <v>690000</v>
      </c>
      <c r="E22" s="62" t="s">
        <v>142</v>
      </c>
      <c r="F22" s="355" t="s">
        <v>191</v>
      </c>
      <c r="G22" s="356"/>
      <c r="H22" s="355" t="s">
        <v>191</v>
      </c>
      <c r="I22" s="356"/>
      <c r="J22" s="62" t="s">
        <v>143</v>
      </c>
      <c r="K22" s="90" t="s">
        <v>172</v>
      </c>
    </row>
    <row r="23" spans="1:11" s="21" customFormat="1" ht="63">
      <c r="A23" s="42">
        <v>9</v>
      </c>
      <c r="B23" s="97" t="s">
        <v>196</v>
      </c>
      <c r="C23" s="43">
        <v>15000</v>
      </c>
      <c r="D23" s="43">
        <f t="shared" si="2"/>
        <v>15000</v>
      </c>
      <c r="E23" s="62" t="s">
        <v>142</v>
      </c>
      <c r="F23" s="355" t="s">
        <v>192</v>
      </c>
      <c r="G23" s="356"/>
      <c r="H23" s="355" t="s">
        <v>192</v>
      </c>
      <c r="I23" s="356"/>
      <c r="J23" s="62" t="s">
        <v>143</v>
      </c>
      <c r="K23" s="90" t="s">
        <v>173</v>
      </c>
    </row>
    <row r="24" spans="1:11" s="21" customFormat="1" ht="63">
      <c r="A24" s="42">
        <v>10</v>
      </c>
      <c r="B24" s="97" t="s">
        <v>197</v>
      </c>
      <c r="C24" s="43">
        <v>7500</v>
      </c>
      <c r="D24" s="43">
        <f t="shared" si="2"/>
        <v>7500</v>
      </c>
      <c r="E24" s="62" t="s">
        <v>142</v>
      </c>
      <c r="F24" s="355" t="s">
        <v>193</v>
      </c>
      <c r="G24" s="356"/>
      <c r="H24" s="355" t="s">
        <v>193</v>
      </c>
      <c r="I24" s="356"/>
      <c r="J24" s="62" t="s">
        <v>143</v>
      </c>
      <c r="K24" s="90" t="s">
        <v>174</v>
      </c>
    </row>
    <row r="25" spans="1:11" s="21" customFormat="1" ht="47.25">
      <c r="A25" s="42">
        <v>11</v>
      </c>
      <c r="B25" s="97" t="s">
        <v>163</v>
      </c>
      <c r="C25" s="43">
        <v>4847.1000000000004</v>
      </c>
      <c r="D25" s="43">
        <f t="shared" si="2"/>
        <v>4847.1000000000004</v>
      </c>
      <c r="E25" s="62" t="s">
        <v>142</v>
      </c>
      <c r="F25" s="355" t="s">
        <v>194</v>
      </c>
      <c r="G25" s="356"/>
      <c r="H25" s="355" t="s">
        <v>194</v>
      </c>
      <c r="I25" s="356"/>
      <c r="J25" s="62" t="s">
        <v>143</v>
      </c>
      <c r="K25" s="90" t="s">
        <v>175</v>
      </c>
    </row>
    <row r="26" spans="1:11" s="21" customFormat="1" ht="63">
      <c r="A26" s="42">
        <v>12</v>
      </c>
      <c r="B26" s="97" t="s">
        <v>165</v>
      </c>
      <c r="C26" s="43">
        <v>39919.9</v>
      </c>
      <c r="D26" s="43">
        <f t="shared" si="2"/>
        <v>39919.9</v>
      </c>
      <c r="E26" s="62" t="s">
        <v>142</v>
      </c>
      <c r="F26" s="355" t="s">
        <v>195</v>
      </c>
      <c r="G26" s="356"/>
      <c r="H26" s="355" t="s">
        <v>195</v>
      </c>
      <c r="I26" s="356"/>
      <c r="J26" s="62" t="s">
        <v>143</v>
      </c>
      <c r="K26" s="90" t="s">
        <v>176</v>
      </c>
    </row>
    <row r="27" spans="1:11" s="21" customFormat="1" ht="15.75">
      <c r="A27" s="25"/>
      <c r="B27" s="56"/>
      <c r="C27" s="214">
        <f>SUM(C15:C26)</f>
        <v>4910307.2799999993</v>
      </c>
      <c r="D27" s="105"/>
      <c r="E27" s="25"/>
      <c r="G27" s="59"/>
      <c r="H27" s="59"/>
      <c r="I27" s="59"/>
      <c r="J27" s="25"/>
    </row>
    <row r="28" spans="1:11" s="21" customFormat="1" ht="15.75">
      <c r="A28" s="25"/>
      <c r="B28" s="56"/>
      <c r="C28" s="105"/>
      <c r="D28" s="105"/>
      <c r="E28" s="25"/>
      <c r="G28" s="59"/>
      <c r="H28" s="59"/>
      <c r="I28" s="59"/>
      <c r="J28" s="25"/>
    </row>
    <row r="29" spans="1:11" s="21" customFormat="1" ht="15.75">
      <c r="A29" s="25"/>
      <c r="B29" s="56"/>
      <c r="C29" s="105"/>
      <c r="D29" s="105"/>
      <c r="E29" s="25"/>
      <c r="G29" s="59"/>
      <c r="H29" s="59"/>
      <c r="I29" s="59"/>
      <c r="J29" s="25"/>
    </row>
  </sheetData>
  <mergeCells count="48">
    <mergeCell ref="F6:G6"/>
    <mergeCell ref="H6:I6"/>
    <mergeCell ref="A1:K1"/>
    <mergeCell ref="H5:I5"/>
    <mergeCell ref="F5:G5"/>
    <mergeCell ref="A4:K4"/>
    <mergeCell ref="A3:K3"/>
    <mergeCell ref="A2:K2"/>
    <mergeCell ref="F8:G8"/>
    <mergeCell ref="H8:I8"/>
    <mergeCell ref="F17:G17"/>
    <mergeCell ref="H17:I17"/>
    <mergeCell ref="F7:G7"/>
    <mergeCell ref="H7:I7"/>
    <mergeCell ref="F14:G14"/>
    <mergeCell ref="H14:I14"/>
    <mergeCell ref="F13:G13"/>
    <mergeCell ref="H13:I13"/>
    <mergeCell ref="F11:G11"/>
    <mergeCell ref="F12:G12"/>
    <mergeCell ref="H16:I16"/>
    <mergeCell ref="H9:I9"/>
    <mergeCell ref="H10:I10"/>
    <mergeCell ref="H11:I11"/>
    <mergeCell ref="H12:I12"/>
    <mergeCell ref="H15:I15"/>
    <mergeCell ref="F15:G15"/>
    <mergeCell ref="F16:G16"/>
    <mergeCell ref="F9:G9"/>
    <mergeCell ref="F10:G10"/>
    <mergeCell ref="H18:I18"/>
    <mergeCell ref="F18:G18"/>
    <mergeCell ref="F20:G20"/>
    <mergeCell ref="H20:I20"/>
    <mergeCell ref="F21:G21"/>
    <mergeCell ref="H21:I21"/>
    <mergeCell ref="F26:G26"/>
    <mergeCell ref="H26:I26"/>
    <mergeCell ref="H25:I25"/>
    <mergeCell ref="F25:G25"/>
    <mergeCell ref="F19:G19"/>
    <mergeCell ref="H19:I19"/>
    <mergeCell ref="H22:I22"/>
    <mergeCell ref="F22:G22"/>
    <mergeCell ref="H23:I23"/>
    <mergeCell ref="F23:G23"/>
    <mergeCell ref="H24:I24"/>
    <mergeCell ref="F24:G2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5555-2312-4158-8518-FE0F26162B65}">
  <sheetPr>
    <tabColor rgb="FF00B050"/>
  </sheetPr>
  <dimension ref="A1:I14"/>
  <sheetViews>
    <sheetView zoomScale="130" zoomScaleNormal="130" workbookViewId="0">
      <selection activeCell="A2" sqref="A2:I2"/>
    </sheetView>
  </sheetViews>
  <sheetFormatPr defaultColWidth="9" defaultRowHeight="24"/>
  <cols>
    <col min="1" max="1" width="5.75" style="15" customWidth="1"/>
    <col min="2" max="2" width="21.125" style="32" customWidth="1"/>
    <col min="3" max="3" width="12.5" style="18" bestFit="1" customWidth="1"/>
    <col min="4" max="4" width="11.875" style="18" customWidth="1"/>
    <col min="5" max="5" width="11.25" style="15" customWidth="1"/>
    <col min="6" max="6" width="21.625" style="17" customWidth="1"/>
    <col min="7" max="7" width="20.875" style="17" customWidth="1"/>
    <col min="8" max="8" width="13.5" style="15" bestFit="1" customWidth="1"/>
    <col min="9" max="9" width="21.7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63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2"/>
      <c r="B6" s="29" t="s">
        <v>58</v>
      </c>
      <c r="C6" s="43"/>
      <c r="D6" s="43"/>
      <c r="E6" s="53"/>
      <c r="F6" s="53"/>
      <c r="G6" s="53"/>
      <c r="H6" s="53"/>
      <c r="I6" s="53"/>
    </row>
    <row r="7" spans="1:9" s="21" customFormat="1" ht="31.5">
      <c r="A7" s="64">
        <v>1</v>
      </c>
      <c r="B7" s="144" t="s">
        <v>1646</v>
      </c>
      <c r="C7" s="36">
        <v>165823.09</v>
      </c>
      <c r="D7" s="36">
        <v>165823.09</v>
      </c>
      <c r="E7" s="364" t="s">
        <v>75</v>
      </c>
      <c r="F7" s="128" t="s">
        <v>1647</v>
      </c>
      <c r="G7" s="128" t="s">
        <v>1647</v>
      </c>
      <c r="H7" s="70" t="s">
        <v>1644</v>
      </c>
      <c r="I7" s="365" t="s">
        <v>1648</v>
      </c>
    </row>
    <row r="8" spans="1:9" s="21" customFormat="1" ht="31.5">
      <c r="A8" s="64">
        <v>2</v>
      </c>
      <c r="B8" s="144" t="s">
        <v>1652</v>
      </c>
      <c r="C8" s="36">
        <v>4000</v>
      </c>
      <c r="D8" s="36">
        <v>4000</v>
      </c>
      <c r="E8" s="364" t="s">
        <v>75</v>
      </c>
      <c r="F8" s="128" t="s">
        <v>1647</v>
      </c>
      <c r="G8" s="128" t="s">
        <v>1647</v>
      </c>
      <c r="H8" s="70" t="s">
        <v>1644</v>
      </c>
      <c r="I8" s="365" t="s">
        <v>1653</v>
      </c>
    </row>
    <row r="9" spans="1:9" s="21" customFormat="1" ht="15.75">
      <c r="A9" s="154"/>
      <c r="B9" s="155"/>
      <c r="C9" s="257">
        <f>SUM(C7:C8)</f>
        <v>169823.09</v>
      </c>
      <c r="D9" s="156"/>
      <c r="E9" s="153"/>
      <c r="F9" s="153"/>
      <c r="G9" s="153"/>
      <c r="H9" s="153"/>
      <c r="I9" s="153"/>
    </row>
    <row r="10" spans="1:9" s="21" customFormat="1" ht="15.75">
      <c r="A10" s="93"/>
      <c r="B10" s="99" t="s">
        <v>59</v>
      </c>
      <c r="C10" s="36"/>
      <c r="D10" s="36"/>
      <c r="E10" s="70"/>
      <c r="F10" s="74"/>
      <c r="G10" s="74"/>
      <c r="H10" s="70"/>
      <c r="I10" s="74"/>
    </row>
    <row r="11" spans="1:9" s="21" customFormat="1" ht="47.25">
      <c r="A11" s="114">
        <v>1</v>
      </c>
      <c r="B11" s="186" t="s">
        <v>1639</v>
      </c>
      <c r="C11" s="117">
        <v>62300</v>
      </c>
      <c r="D11" s="117">
        <v>62300</v>
      </c>
      <c r="E11" s="364" t="s">
        <v>75</v>
      </c>
      <c r="F11" s="365" t="s">
        <v>1640</v>
      </c>
      <c r="G11" s="365" t="s">
        <v>1640</v>
      </c>
      <c r="H11" s="70" t="s">
        <v>1417</v>
      </c>
      <c r="I11" s="365" t="s">
        <v>1641</v>
      </c>
    </row>
    <row r="12" spans="1:9" s="21" customFormat="1" ht="47.25">
      <c r="A12" s="64">
        <v>2</v>
      </c>
      <c r="B12" s="186" t="s">
        <v>1642</v>
      </c>
      <c r="C12" s="36">
        <v>32981.47</v>
      </c>
      <c r="D12" s="36">
        <v>32981.47</v>
      </c>
      <c r="E12" s="364" t="s">
        <v>75</v>
      </c>
      <c r="F12" s="74" t="s">
        <v>1643</v>
      </c>
      <c r="G12" s="74" t="s">
        <v>1643</v>
      </c>
      <c r="H12" s="70" t="s">
        <v>1644</v>
      </c>
      <c r="I12" s="365" t="s">
        <v>1645</v>
      </c>
    </row>
    <row r="13" spans="1:9" s="21" customFormat="1" ht="47.25">
      <c r="A13" s="42">
        <v>3</v>
      </c>
      <c r="B13" s="97" t="s">
        <v>1649</v>
      </c>
      <c r="C13" s="43">
        <v>5194.8500000000004</v>
      </c>
      <c r="D13" s="43">
        <v>5194.8500000000004</v>
      </c>
      <c r="E13" s="37" t="s">
        <v>75</v>
      </c>
      <c r="F13" s="34" t="s">
        <v>1650</v>
      </c>
      <c r="G13" s="34" t="s">
        <v>1650</v>
      </c>
      <c r="H13" s="35" t="s">
        <v>1644</v>
      </c>
      <c r="I13" s="38" t="s">
        <v>1651</v>
      </c>
    </row>
    <row r="14" spans="1:9" s="21" customFormat="1" ht="15.75">
      <c r="A14" s="25"/>
      <c r="B14" s="56"/>
      <c r="C14" s="71">
        <f>SUM(C11:C13)</f>
        <v>100476.32</v>
      </c>
      <c r="D14" s="60"/>
      <c r="E14" s="25"/>
      <c r="F14" s="59"/>
      <c r="G14" s="59"/>
      <c r="H14" s="25"/>
      <c r="I14" s="59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94C8-B294-40C6-AB0F-1B585CE3F67C}">
  <sheetPr>
    <tabColor rgb="FF00B050"/>
  </sheetPr>
  <dimension ref="A1:I13"/>
  <sheetViews>
    <sheetView zoomScale="130" zoomScaleNormal="130" workbookViewId="0">
      <selection activeCell="C11" sqref="C11"/>
    </sheetView>
  </sheetViews>
  <sheetFormatPr defaultColWidth="9" defaultRowHeight="24"/>
  <cols>
    <col min="1" max="1" width="5.75" style="15" customWidth="1"/>
    <col min="2" max="2" width="21.125" style="32" customWidth="1"/>
    <col min="3" max="3" width="12.5" style="18" bestFit="1" customWidth="1"/>
    <col min="4" max="4" width="11.875" style="18" customWidth="1"/>
    <col min="5" max="5" width="11.25" style="15" customWidth="1"/>
    <col min="6" max="6" width="21.625" style="17" customWidth="1"/>
    <col min="7" max="7" width="20.875" style="17" customWidth="1"/>
    <col min="8" max="8" width="13.5" style="15" bestFit="1" customWidth="1"/>
    <col min="9" max="9" width="21.7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23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2"/>
      <c r="B6" s="29" t="s">
        <v>58</v>
      </c>
      <c r="C6" s="43"/>
      <c r="D6" s="43"/>
      <c r="E6" s="53"/>
      <c r="F6" s="53"/>
      <c r="G6" s="53"/>
      <c r="H6" s="53"/>
      <c r="I6" s="53"/>
    </row>
    <row r="7" spans="1:9" s="21" customFormat="1" ht="15.75">
      <c r="A7" s="64">
        <v>1</v>
      </c>
      <c r="B7" s="144" t="s">
        <v>1974</v>
      </c>
      <c r="C7" s="36">
        <v>3000</v>
      </c>
      <c r="D7" s="36">
        <v>3000</v>
      </c>
      <c r="E7" s="70" t="s">
        <v>75</v>
      </c>
      <c r="F7" s="128" t="s">
        <v>1976</v>
      </c>
      <c r="G7" s="128" t="s">
        <v>1976</v>
      </c>
      <c r="H7" s="70" t="s">
        <v>142</v>
      </c>
      <c r="I7" s="128" t="s">
        <v>1977</v>
      </c>
    </row>
    <row r="8" spans="1:9" s="21" customFormat="1" ht="15.75">
      <c r="A8" s="154"/>
      <c r="B8" s="155"/>
      <c r="C8" s="257">
        <f>SUM(C7)</f>
        <v>3000</v>
      </c>
      <c r="D8" s="156"/>
      <c r="E8" s="153"/>
      <c r="F8" s="153"/>
      <c r="G8" s="153"/>
      <c r="H8" s="153"/>
      <c r="I8" s="153"/>
    </row>
    <row r="9" spans="1:9" s="21" customFormat="1" ht="15.75">
      <c r="A9" s="22"/>
      <c r="B9" s="41" t="s">
        <v>59</v>
      </c>
      <c r="C9" s="43"/>
      <c r="D9" s="43"/>
      <c r="E9" s="35"/>
      <c r="F9" s="34"/>
      <c r="G9" s="34"/>
      <c r="H9" s="35"/>
      <c r="I9" s="34"/>
    </row>
    <row r="10" spans="1:9" s="21" customFormat="1" ht="15.75">
      <c r="A10" s="42">
        <v>1</v>
      </c>
      <c r="B10" s="30" t="s">
        <v>1975</v>
      </c>
      <c r="C10" s="160">
        <v>8240</v>
      </c>
      <c r="D10" s="160">
        <v>8240</v>
      </c>
      <c r="E10" s="35" t="s">
        <v>75</v>
      </c>
      <c r="F10" s="159" t="s">
        <v>1978</v>
      </c>
      <c r="G10" s="159" t="s">
        <v>1978</v>
      </c>
      <c r="H10" s="35" t="s">
        <v>142</v>
      </c>
      <c r="I10" s="159" t="s">
        <v>1979</v>
      </c>
    </row>
    <row r="11" spans="1:9" s="21" customFormat="1" ht="15.75">
      <c r="A11" s="25"/>
      <c r="B11" s="56"/>
      <c r="C11" s="71">
        <f>SUM(C10)</f>
        <v>8240</v>
      </c>
      <c r="D11" s="60"/>
      <c r="E11" s="25"/>
      <c r="F11" s="59"/>
      <c r="G11" s="59"/>
      <c r="H11" s="25"/>
      <c r="I11" s="59"/>
    </row>
    <row r="12" spans="1:9" s="21" customFormat="1" ht="15.75">
      <c r="A12" s="25"/>
      <c r="B12" s="56"/>
      <c r="C12" s="60"/>
      <c r="D12" s="60"/>
      <c r="E12" s="25"/>
      <c r="F12" s="59"/>
      <c r="G12" s="59"/>
      <c r="H12" s="25"/>
      <c r="I12" s="59"/>
    </row>
    <row r="13" spans="1:9" s="21" customFormat="1" ht="15.75">
      <c r="A13" s="25"/>
      <c r="B13" s="56"/>
      <c r="C13" s="60"/>
      <c r="D13" s="60"/>
      <c r="E13" s="25"/>
      <c r="F13" s="59"/>
      <c r="G13" s="59"/>
      <c r="H13" s="25"/>
      <c r="I13" s="59"/>
    </row>
  </sheetData>
  <mergeCells count="4">
    <mergeCell ref="A1:I1"/>
    <mergeCell ref="A2:I2"/>
    <mergeCell ref="A3:I3"/>
    <mergeCell ref="A4:I4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B0D9-604A-48DB-9BD2-CB182838A92B}">
  <sheetPr>
    <tabColor rgb="FF00B050"/>
  </sheetPr>
  <dimension ref="A1:I7"/>
  <sheetViews>
    <sheetView zoomScale="130" zoomScaleNormal="130" workbookViewId="0">
      <selection activeCell="E14" sqref="E14"/>
    </sheetView>
  </sheetViews>
  <sheetFormatPr defaultColWidth="9" defaultRowHeight="24"/>
  <cols>
    <col min="1" max="1" width="5.75" style="15" customWidth="1"/>
    <col min="2" max="2" width="21.375" style="17" customWidth="1"/>
    <col min="3" max="3" width="12.25" style="18" customWidth="1"/>
    <col min="4" max="4" width="12" style="18" customWidth="1"/>
    <col min="5" max="5" width="11.25" style="15" customWidth="1"/>
    <col min="6" max="6" width="20.625" style="17" customWidth="1"/>
    <col min="7" max="7" width="20.75" style="17" customWidth="1"/>
    <col min="8" max="8" width="13.5" style="15" bestFit="1" customWidth="1"/>
    <col min="9" max="9" width="23.125" style="17" customWidth="1"/>
    <col min="10" max="16384" width="9" style="1"/>
  </cols>
  <sheetData>
    <row r="1" spans="1:9" ht="25.5" customHeight="1">
      <c r="A1" s="350" t="s">
        <v>8</v>
      </c>
      <c r="B1" s="350"/>
      <c r="C1" s="350"/>
      <c r="D1" s="350"/>
      <c r="E1" s="350"/>
      <c r="F1" s="350"/>
      <c r="G1" s="350"/>
      <c r="H1" s="350"/>
      <c r="I1" s="350"/>
    </row>
    <row r="2" spans="1:9" s="16" customFormat="1" ht="20.25">
      <c r="A2" s="351" t="s">
        <v>140</v>
      </c>
      <c r="B2" s="351"/>
      <c r="C2" s="351"/>
      <c r="D2" s="351"/>
      <c r="E2" s="351"/>
      <c r="F2" s="351"/>
      <c r="G2" s="351"/>
      <c r="H2" s="351"/>
      <c r="I2" s="351"/>
    </row>
    <row r="3" spans="1:9" s="16" customFormat="1" ht="20.25">
      <c r="A3" s="351" t="s">
        <v>27</v>
      </c>
      <c r="B3" s="351"/>
      <c r="C3" s="351"/>
      <c r="D3" s="351"/>
      <c r="E3" s="351"/>
      <c r="F3" s="351"/>
      <c r="G3" s="351"/>
      <c r="H3" s="351"/>
      <c r="I3" s="351"/>
    </row>
    <row r="4" spans="1:9" s="16" customFormat="1" ht="20.25">
      <c r="A4" s="351" t="s">
        <v>141</v>
      </c>
      <c r="B4" s="351"/>
      <c r="C4" s="351"/>
      <c r="D4" s="351"/>
      <c r="E4" s="351"/>
      <c r="F4" s="351"/>
      <c r="G4" s="351"/>
      <c r="H4" s="351"/>
      <c r="I4" s="351"/>
    </row>
    <row r="5" spans="1:9" s="27" customFormat="1" ht="31.5">
      <c r="A5" s="19" t="s">
        <v>3</v>
      </c>
      <c r="B5" s="19" t="s">
        <v>0</v>
      </c>
      <c r="C5" s="20" t="s">
        <v>1</v>
      </c>
      <c r="D5" s="20" t="s">
        <v>2</v>
      </c>
      <c r="E5" s="19" t="s">
        <v>4</v>
      </c>
      <c r="F5" s="19" t="s">
        <v>5</v>
      </c>
      <c r="G5" s="19" t="s">
        <v>57</v>
      </c>
      <c r="H5" s="19" t="s">
        <v>6</v>
      </c>
      <c r="I5" s="19" t="s">
        <v>7</v>
      </c>
    </row>
    <row r="6" spans="1:9" s="21" customFormat="1" ht="15.75">
      <c r="A6" s="42"/>
      <c r="B6" s="29" t="s">
        <v>58</v>
      </c>
      <c r="C6" s="352" t="s">
        <v>60</v>
      </c>
      <c r="D6" s="353"/>
      <c r="E6" s="353"/>
      <c r="F6" s="353"/>
      <c r="G6" s="353"/>
      <c r="H6" s="353"/>
      <c r="I6" s="354"/>
    </row>
    <row r="7" spans="1:9" s="21" customFormat="1" ht="15.75">
      <c r="A7" s="22"/>
      <c r="B7" s="41" t="s">
        <v>59</v>
      </c>
      <c r="C7" s="352" t="s">
        <v>62</v>
      </c>
      <c r="D7" s="353"/>
      <c r="E7" s="353"/>
      <c r="F7" s="353"/>
      <c r="G7" s="353"/>
      <c r="H7" s="353"/>
      <c r="I7" s="354"/>
    </row>
  </sheetData>
  <mergeCells count="6">
    <mergeCell ref="C7:I7"/>
    <mergeCell ref="A1:I1"/>
    <mergeCell ref="A2:I2"/>
    <mergeCell ref="A3:I3"/>
    <mergeCell ref="A4:I4"/>
    <mergeCell ref="C6:I6"/>
  </mergeCells>
  <printOptions horizontalCentered="1"/>
  <pageMargins left="0.59055118110236204" right="0.59055118110236204" top="0.59055118110236204" bottom="0.59055118110236204" header="0" footer="0"/>
  <pageSetup paperSize="9" scale="85" orientation="landscape" r:id="rId1"/>
  <headerFooter alignWithMargins="0">
    <oddHeader>&amp;R
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22</vt:i4>
      </vt:variant>
    </vt:vector>
  </HeadingPairs>
  <TitlesOfParts>
    <vt:vector size="44" baseType="lpstr">
      <vt:lpstr>สรุป ก.พ.69</vt:lpstr>
      <vt:lpstr>สบก.ก.พ.69</vt:lpstr>
      <vt:lpstr>สผส.ก.พ.69</vt:lpstr>
      <vt:lpstr>สจช.ก.พ.69</vt:lpstr>
      <vt:lpstr>สปฟ.ก.พ.69</vt:lpstr>
      <vt:lpstr>สจด.ก.พ.69</vt:lpstr>
      <vt:lpstr>สศม.ก.พ.69</vt:lpstr>
      <vt:lpstr>กนต.ก.พ.69</vt:lpstr>
      <vt:lpstr>กพร.ก.พ.69</vt:lpstr>
      <vt:lpstr>กตน.ก.พ.69</vt:lpstr>
      <vt:lpstr>กงธ.ก.พ.69</vt:lpstr>
      <vt:lpstr>สจป.ที่2(เชียงราย) ก.พ.69</vt:lpstr>
      <vt:lpstr>สจป.ที่5(สระบุรี) ก.พ.69</vt:lpstr>
      <vt:lpstr>สจป.ที่6(อุดรธานี) ก.พ.69</vt:lpstr>
      <vt:lpstr>สจป.ที่8(นครราชสีมา) ก.พ.69</vt:lpstr>
      <vt:lpstr>สจป.ที่11(สุราษฎร์ธานี) ก.พ.69</vt:lpstr>
      <vt:lpstr>สจป.ที่13(สงขลา) ก.พ.69</vt:lpstr>
      <vt:lpstr>สจป.ที่4สาขาพิษณุโลก ก.พ.69</vt:lpstr>
      <vt:lpstr>สจป.ที่7สาขาอุบลราชธานี ก.พ.69</vt:lpstr>
      <vt:lpstr>สจป.ที่10สาขาเพชรบุรี ก.พ.69</vt:lpstr>
      <vt:lpstr>สสป.ม.ค.69</vt:lpstr>
      <vt:lpstr>สจป.ที่2(เชียงราย) ม.ค.69</vt:lpstr>
      <vt:lpstr>กงธ.ก.พ.69!Print_Titles</vt:lpstr>
      <vt:lpstr>กตน.ก.พ.69!Print_Titles</vt:lpstr>
      <vt:lpstr>กนต.ก.พ.69!Print_Titles</vt:lpstr>
      <vt:lpstr>กพร.ก.พ.69!Print_Titles</vt:lpstr>
      <vt:lpstr>สจช.ก.พ.69!Print_Titles</vt:lpstr>
      <vt:lpstr>สจด.ก.พ.69!Print_Titles</vt:lpstr>
      <vt:lpstr>'สจป.ที่10สาขาเพชรบุรี ก.พ.69'!Print_Titles</vt:lpstr>
      <vt:lpstr>'สจป.ที่11(สุราษฎร์ธานี) ก.พ.69'!Print_Titles</vt:lpstr>
      <vt:lpstr>'สจป.ที่13(สงขลา) ก.พ.69'!Print_Titles</vt:lpstr>
      <vt:lpstr>'สจป.ที่2(เชียงราย) ก.พ.69'!Print_Titles</vt:lpstr>
      <vt:lpstr>'สจป.ที่2(เชียงราย) ม.ค.69'!Print_Titles</vt:lpstr>
      <vt:lpstr>'สจป.ที่4สาขาพิษณุโลก ก.พ.69'!Print_Titles</vt:lpstr>
      <vt:lpstr>'สจป.ที่5(สระบุรี) ก.พ.69'!Print_Titles</vt:lpstr>
      <vt:lpstr>'สจป.ที่6(อุดรธานี) ก.พ.69'!Print_Titles</vt:lpstr>
      <vt:lpstr>'สจป.ที่7สาขาอุบลราชธานี ก.พ.69'!Print_Titles</vt:lpstr>
      <vt:lpstr>'สจป.ที่8(นครราชสีมา) ก.พ.69'!Print_Titles</vt:lpstr>
      <vt:lpstr>สบก.ก.พ.69!Print_Titles</vt:lpstr>
      <vt:lpstr>สปฟ.ก.พ.69!Print_Titles</vt:lpstr>
      <vt:lpstr>สผส.ก.พ.69!Print_Titles</vt:lpstr>
      <vt:lpstr>'สรุป ก.พ.69'!Print_Titles</vt:lpstr>
      <vt:lpstr>สศม.ก.พ.69!Print_Titles</vt:lpstr>
      <vt:lpstr>สสป.ม.ค.69!Print_Titles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central rfd01</cp:lastModifiedBy>
  <cp:lastPrinted>2026-03-25T09:11:30Z</cp:lastPrinted>
  <dcterms:created xsi:type="dcterms:W3CDTF">2019-02-06T10:10:03Z</dcterms:created>
  <dcterms:modified xsi:type="dcterms:W3CDTF">2026-03-25T09:12:48Z</dcterms:modified>
</cp:coreProperties>
</file>