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centr\OneDrive\เดสก์ท็อป\"/>
    </mc:Choice>
  </mc:AlternateContent>
  <xr:revisionPtr revIDLastSave="0" documentId="8_{30BFEF06-DADA-4E92-AB82-8552C92EE886}" xr6:coauthVersionLast="47" xr6:coauthVersionMax="47" xr10:uidLastSave="{00000000-0000-0000-0000-000000000000}"/>
  <bookViews>
    <workbookView xWindow="-120" yWindow="-120" windowWidth="29040" windowHeight="15720" xr2:uid="{38B23C82-CCA7-41DD-84C4-512CFA2F5DD2}"/>
  </bookViews>
  <sheets>
    <sheet name="สรุป ธ.ค.68" sheetId="3" r:id="rId1"/>
    <sheet name="สบก.ธ.ค.68" sheetId="7" r:id="rId2"/>
    <sheet name="สผส.ธ.ค.68" sheetId="6" r:id="rId3"/>
    <sheet name="สจช.ธ.ค.68" sheetId="86" r:id="rId4"/>
    <sheet name="สสป.ธ.ค.68" sheetId="90" r:id="rId5"/>
    <sheet name="สปฟ.ธ.ค.68" sheetId="36" r:id="rId6"/>
    <sheet name="สจด.ธ.ค.68 " sheetId="59" r:id="rId7"/>
    <sheet name="สศม.ธ.ค.68" sheetId="43" r:id="rId8"/>
    <sheet name="กนต.ธ.ค.68" sheetId="91" r:id="rId9"/>
    <sheet name="กพร.ธ.ค.68" sheetId="70" r:id="rId10"/>
    <sheet name="กตน.ธ.ค.68" sheetId="8" r:id="rId11"/>
    <sheet name="กงธ.ธ.ค.68" sheetId="63" r:id="rId12"/>
    <sheet name="สจป.ที่5(สระบุรี) ธ.ค.68" sheetId="15" r:id="rId13"/>
    <sheet name="สจป.ที่6(อุดรธานี) ธ.ค.68" sheetId="12" r:id="rId14"/>
    <sheet name="สจป.ที่8(นครราชสีมา) ธ.ค.68" sheetId="72" r:id="rId15"/>
    <sheet name="สจป.ที่11(สุราษฎร์ธานี) ธ.ค.68" sheetId="75" r:id="rId16"/>
    <sheet name="สจป.ที่13(สงขลา) ธ.ค.68" sheetId="74" r:id="rId17"/>
    <sheet name="สจป.ที่4สาขาพิษณุโลก ธ.ค.68" sheetId="79" r:id="rId18"/>
    <sheet name="สจป.ที่9สาขาปราจีนบุรี ธ.ค.68" sheetId="18" r:id="rId19"/>
    <sheet name="สจป.ที่10สาขาเพชรบุรี ธ.ค.68" sheetId="89" r:id="rId20"/>
    <sheet name="สสป.พ.ย.68" sheetId="88" r:id="rId21"/>
  </sheets>
  <definedNames>
    <definedName name="_xlnm.Print_Titles" localSheetId="11">'กงธ.ธ.ค.68'!$1:$5</definedName>
    <definedName name="_xlnm.Print_Titles" localSheetId="10">'กตน.ธ.ค.68'!$1:$5</definedName>
    <definedName name="_xlnm.Print_Titles" localSheetId="8">'กนต.ธ.ค.68'!$1:$5</definedName>
    <definedName name="_xlnm.Print_Titles" localSheetId="9">'กพร.ธ.ค.68'!$1:$5</definedName>
    <definedName name="_xlnm.Print_Titles" localSheetId="3">'สจช.ธ.ค.68'!$1:$5</definedName>
    <definedName name="_xlnm.Print_Titles" localSheetId="6">'สจด.ธ.ค.68 '!$1:$5</definedName>
    <definedName name="_xlnm.Print_Titles" localSheetId="19">'สจป.ที่10สาขาเพชรบุรี ธ.ค.68'!$1:$5</definedName>
    <definedName name="_xlnm.Print_Titles" localSheetId="15">'สจป.ที่11(สุราษฎร์ธานี) ธ.ค.68'!$1:$5</definedName>
    <definedName name="_xlnm.Print_Titles" localSheetId="16">'สจป.ที่13(สงขลา) ธ.ค.68'!$1:$5</definedName>
    <definedName name="_xlnm.Print_Titles" localSheetId="17">'สจป.ที่4สาขาพิษณุโลก ธ.ค.68'!$1:$5</definedName>
    <definedName name="_xlnm.Print_Titles" localSheetId="12">'สจป.ที่5(สระบุรี) ธ.ค.68'!$1:$5</definedName>
    <definedName name="_xlnm.Print_Titles" localSheetId="13">'สจป.ที่6(อุดรธานี) ธ.ค.68'!$1:$5</definedName>
    <definedName name="_xlnm.Print_Titles" localSheetId="14">'สจป.ที่8(นครราชสีมา) ธ.ค.68'!$1:$5</definedName>
    <definedName name="_xlnm.Print_Titles" localSheetId="18">'สจป.ที่9สาขาปราจีนบุรี ธ.ค.68'!$1:$5</definedName>
    <definedName name="_xlnm.Print_Titles" localSheetId="1">'สบก.ธ.ค.68'!$1:$5</definedName>
    <definedName name="_xlnm.Print_Titles" localSheetId="5">'สปฟ.ธ.ค.68'!$1:$5</definedName>
    <definedName name="_xlnm.Print_Titles" localSheetId="2">'สผส.ธ.ค.68'!$1:$5</definedName>
    <definedName name="_xlnm.Print_Titles" localSheetId="0">'สรุป ธ.ค.68'!$2:$5</definedName>
    <definedName name="_xlnm.Print_Titles" localSheetId="7">'สศม.ธ.ค.68'!$1:$5</definedName>
    <definedName name="_xlnm.Print_Titles" localSheetId="4">'สสป.ธ.ค.68'!$1:$5</definedName>
    <definedName name="_xlnm.Print_Titles" localSheetId="20">'สสป.พ.ย.68'!$1:$5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6" i="3" l="1"/>
  <c r="J46" i="3"/>
  <c r="F46" i="3"/>
  <c r="L45" i="3"/>
  <c r="K45" i="3"/>
  <c r="L43" i="3"/>
  <c r="K43" i="3"/>
  <c r="L42" i="3"/>
  <c r="K42" i="3"/>
  <c r="L39" i="3"/>
  <c r="K39" i="3"/>
  <c r="L35" i="3"/>
  <c r="K35" i="3"/>
  <c r="L33" i="3"/>
  <c r="K33" i="3"/>
  <c r="L31" i="3"/>
  <c r="K31" i="3"/>
  <c r="L30" i="3"/>
  <c r="K30" i="3"/>
  <c r="L29" i="3"/>
  <c r="K29" i="3"/>
  <c r="L28" i="3"/>
  <c r="K28" i="3"/>
  <c r="L27" i="3"/>
  <c r="K27" i="3"/>
  <c r="L15" i="3"/>
  <c r="K15" i="3"/>
  <c r="L21" i="3"/>
  <c r="L14" i="3"/>
  <c r="K14" i="3"/>
  <c r="L11" i="3"/>
  <c r="K11" i="3"/>
  <c r="L10" i="3"/>
  <c r="K10" i="3"/>
  <c r="L9" i="3"/>
  <c r="K9" i="3"/>
  <c r="L8" i="3"/>
  <c r="K8" i="3"/>
  <c r="L7" i="3"/>
  <c r="K7" i="3"/>
  <c r="L6" i="3"/>
  <c r="K6" i="3"/>
  <c r="C13" i="91" l="1"/>
  <c r="C17" i="89"/>
  <c r="C10" i="89"/>
  <c r="C46" i="86"/>
  <c r="C11" i="86"/>
  <c r="C112" i="90"/>
  <c r="C85" i="90"/>
  <c r="C15" i="7"/>
  <c r="C8" i="7"/>
  <c r="C59" i="75"/>
  <c r="C19" i="75"/>
  <c r="C81" i="72"/>
  <c r="C50" i="72"/>
  <c r="G49" i="72"/>
  <c r="D49" i="72"/>
  <c r="G48" i="72"/>
  <c r="D48" i="72"/>
  <c r="G47" i="72"/>
  <c r="D47" i="72"/>
  <c r="G46" i="72"/>
  <c r="D46" i="72"/>
  <c r="G45" i="72"/>
  <c r="D45" i="72"/>
  <c r="G44" i="72"/>
  <c r="D44" i="72"/>
  <c r="G43" i="72"/>
  <c r="D43" i="72"/>
  <c r="G42" i="72"/>
  <c r="D42" i="72"/>
  <c r="G41" i="72"/>
  <c r="D41" i="72"/>
  <c r="G40" i="72"/>
  <c r="D40" i="72"/>
  <c r="G77" i="72" l="1"/>
  <c r="D77" i="72"/>
  <c r="G76" i="72"/>
  <c r="D76" i="72"/>
  <c r="G75" i="72"/>
  <c r="D75" i="72"/>
  <c r="G74" i="72"/>
  <c r="D74" i="72"/>
  <c r="G73" i="72"/>
  <c r="D73" i="72"/>
  <c r="G72" i="72"/>
  <c r="D72" i="72"/>
  <c r="G71" i="72"/>
  <c r="D71" i="72"/>
  <c r="G70" i="72"/>
  <c r="D70" i="72"/>
  <c r="G69" i="72"/>
  <c r="D69" i="72"/>
  <c r="G68" i="72"/>
  <c r="D68" i="72"/>
  <c r="G67" i="72"/>
  <c r="D67" i="72"/>
  <c r="G66" i="72"/>
  <c r="D66" i="72"/>
  <c r="G65" i="72"/>
  <c r="D65" i="72"/>
  <c r="G64" i="72"/>
  <c r="D64" i="72"/>
  <c r="G63" i="72"/>
  <c r="D63" i="72"/>
  <c r="G62" i="72"/>
  <c r="D62" i="72"/>
  <c r="G61" i="72"/>
  <c r="D61" i="72"/>
  <c r="G60" i="72"/>
  <c r="D60" i="72"/>
  <c r="G59" i="72"/>
  <c r="D59" i="72"/>
  <c r="G58" i="72"/>
  <c r="D58" i="72"/>
  <c r="G57" i="72"/>
  <c r="D57" i="72"/>
  <c r="G56" i="72"/>
  <c r="D56" i="72"/>
  <c r="G55" i="72"/>
  <c r="D55" i="72"/>
  <c r="G54" i="72"/>
  <c r="D54" i="72"/>
  <c r="C72" i="12"/>
  <c r="C31" i="15"/>
  <c r="C15" i="15"/>
  <c r="G23" i="59"/>
  <c r="G22" i="59"/>
  <c r="C28" i="59"/>
  <c r="C12" i="59"/>
  <c r="I27" i="59"/>
  <c r="G27" i="59"/>
  <c r="D27" i="59"/>
  <c r="I26" i="59"/>
  <c r="G26" i="59"/>
  <c r="D26" i="59"/>
  <c r="I25" i="59"/>
  <c r="G25" i="59"/>
  <c r="D25" i="59"/>
  <c r="I24" i="59"/>
  <c r="G24" i="59"/>
  <c r="D24" i="59"/>
  <c r="I23" i="59"/>
  <c r="D23" i="59"/>
  <c r="I22" i="59"/>
  <c r="D22" i="59"/>
  <c r="I21" i="59"/>
  <c r="G21" i="59"/>
  <c r="D21" i="59"/>
  <c r="I20" i="59"/>
  <c r="G20" i="59"/>
  <c r="D20" i="59"/>
  <c r="I19" i="59"/>
  <c r="G19" i="59"/>
  <c r="D19" i="59"/>
  <c r="I18" i="59"/>
  <c r="G18" i="59"/>
  <c r="D18" i="59"/>
  <c r="I17" i="59"/>
  <c r="G17" i="59"/>
  <c r="D17" i="59"/>
  <c r="I16" i="59"/>
  <c r="G16" i="59"/>
  <c r="D16" i="59"/>
  <c r="I15" i="59"/>
  <c r="G15" i="59"/>
  <c r="D15" i="59"/>
  <c r="I11" i="59"/>
  <c r="G11" i="59"/>
  <c r="D11" i="59"/>
  <c r="I10" i="59"/>
  <c r="G10" i="59"/>
  <c r="D10" i="59"/>
  <c r="I9" i="59"/>
  <c r="G9" i="59"/>
  <c r="D9" i="59"/>
  <c r="I8" i="59"/>
  <c r="G8" i="59"/>
  <c r="D8" i="59"/>
  <c r="I7" i="59"/>
  <c r="G7" i="59"/>
  <c r="D7" i="59"/>
  <c r="I14" i="59"/>
  <c r="G14" i="59"/>
  <c r="D14" i="59"/>
  <c r="C58" i="79"/>
  <c r="C42" i="79"/>
  <c r="G41" i="79"/>
  <c r="D41" i="79"/>
  <c r="G57" i="79"/>
  <c r="D57" i="79"/>
  <c r="G40" i="79"/>
  <c r="D40" i="79"/>
  <c r="G39" i="79"/>
  <c r="D39" i="79"/>
  <c r="G38" i="79"/>
  <c r="D38" i="79"/>
  <c r="G37" i="79"/>
  <c r="D37" i="79"/>
  <c r="G36" i="79"/>
  <c r="D36" i="79"/>
  <c r="G35" i="79"/>
  <c r="D35" i="79"/>
  <c r="G34" i="79"/>
  <c r="D34" i="79"/>
  <c r="G33" i="79"/>
  <c r="D33" i="79"/>
  <c r="G32" i="79"/>
  <c r="D32" i="79"/>
  <c r="G31" i="79"/>
  <c r="D31" i="79"/>
  <c r="G30" i="79"/>
  <c r="D30" i="79"/>
  <c r="G29" i="79"/>
  <c r="D29" i="79"/>
  <c r="G28" i="79"/>
  <c r="D28" i="79"/>
  <c r="G27" i="79"/>
  <c r="D27" i="79"/>
  <c r="G26" i="79"/>
  <c r="D26" i="79"/>
  <c r="G25" i="79"/>
  <c r="D25" i="79"/>
  <c r="G24" i="79"/>
  <c r="D24" i="79"/>
  <c r="G23" i="79"/>
  <c r="D23" i="79"/>
  <c r="G22" i="79"/>
  <c r="D22" i="79"/>
  <c r="G21" i="79"/>
  <c r="D21" i="79"/>
  <c r="G56" i="79"/>
  <c r="D56" i="79"/>
  <c r="G55" i="79"/>
  <c r="D55" i="79"/>
  <c r="G54" i="79"/>
  <c r="D54" i="79"/>
  <c r="G20" i="79"/>
  <c r="D20" i="79"/>
  <c r="G19" i="79"/>
  <c r="D19" i="79"/>
  <c r="G18" i="79"/>
  <c r="D18" i="79"/>
  <c r="G17" i="79"/>
  <c r="D17" i="79"/>
  <c r="G53" i="79"/>
  <c r="D53" i="79"/>
  <c r="G52" i="79"/>
  <c r="D52" i="79"/>
  <c r="G51" i="79"/>
  <c r="D51" i="79"/>
  <c r="G50" i="79"/>
  <c r="D50" i="79"/>
  <c r="G49" i="79"/>
  <c r="D49" i="79"/>
  <c r="G48" i="79"/>
  <c r="D48" i="79"/>
  <c r="G16" i="79"/>
  <c r="D16" i="79"/>
  <c r="G15" i="79"/>
  <c r="D15" i="79"/>
  <c r="G14" i="79"/>
  <c r="D14" i="79"/>
  <c r="G13" i="79"/>
  <c r="D13" i="79"/>
  <c r="G47" i="79"/>
  <c r="D47" i="79"/>
  <c r="G12" i="79"/>
  <c r="D12" i="79"/>
  <c r="G11" i="79"/>
  <c r="D11" i="79"/>
  <c r="G10" i="79"/>
  <c r="D10" i="79"/>
  <c r="G9" i="79"/>
  <c r="D9" i="79"/>
  <c r="G8" i="79"/>
  <c r="D8" i="79"/>
  <c r="G46" i="79"/>
  <c r="D46" i="79"/>
  <c r="G45" i="79"/>
  <c r="D45" i="79"/>
  <c r="G44" i="79"/>
  <c r="D44" i="79"/>
  <c r="G7" i="79"/>
  <c r="D7" i="79"/>
  <c r="C31" i="8"/>
  <c r="C19" i="18"/>
  <c r="C43" i="74"/>
  <c r="C25" i="74"/>
  <c r="C22" i="6"/>
  <c r="C530" i="88"/>
  <c r="G528" i="88"/>
  <c r="G527" i="88"/>
  <c r="D527" i="88"/>
  <c r="G525" i="88"/>
  <c r="G524" i="88"/>
  <c r="D524" i="88"/>
  <c r="G522" i="88"/>
  <c r="G521" i="88"/>
  <c r="D521" i="88"/>
  <c r="G519" i="88"/>
  <c r="G518" i="88"/>
  <c r="D518" i="88"/>
  <c r="G516" i="88"/>
  <c r="G515" i="88"/>
  <c r="D515" i="88"/>
  <c r="G513" i="88"/>
  <c r="G512" i="88"/>
  <c r="D512" i="88"/>
  <c r="G510" i="88"/>
  <c r="G509" i="88"/>
  <c r="D509" i="88"/>
  <c r="G507" i="88"/>
  <c r="G506" i="88"/>
  <c r="D506" i="88"/>
  <c r="G504" i="88"/>
  <c r="G503" i="88"/>
  <c r="D503" i="88"/>
  <c r="G501" i="88"/>
  <c r="G500" i="88"/>
  <c r="D500" i="88"/>
  <c r="G498" i="88"/>
  <c r="G497" i="88"/>
  <c r="D497" i="88"/>
  <c r="G495" i="88"/>
  <c r="G494" i="88"/>
  <c r="D494" i="88"/>
  <c r="G492" i="88"/>
  <c r="G491" i="88"/>
  <c r="D491" i="88"/>
  <c r="G489" i="88"/>
  <c r="G488" i="88"/>
  <c r="D488" i="88"/>
  <c r="G486" i="88"/>
  <c r="G485" i="88"/>
  <c r="D485" i="88"/>
  <c r="G483" i="88"/>
  <c r="G482" i="88"/>
  <c r="D482" i="88"/>
  <c r="G480" i="88"/>
  <c r="G479" i="88"/>
  <c r="D479" i="88"/>
  <c r="G477" i="88"/>
  <c r="G476" i="88"/>
  <c r="D476" i="88"/>
  <c r="G474" i="88"/>
  <c r="G473" i="88"/>
  <c r="D473" i="88"/>
  <c r="G472" i="88"/>
  <c r="G471" i="88"/>
  <c r="D471" i="88"/>
  <c r="G469" i="88"/>
  <c r="G468" i="88"/>
  <c r="D468" i="88"/>
  <c r="G466" i="88"/>
  <c r="G465" i="88"/>
  <c r="D465" i="88"/>
  <c r="G463" i="88"/>
  <c r="G462" i="88"/>
  <c r="D462" i="88"/>
  <c r="G460" i="88"/>
  <c r="G459" i="88"/>
  <c r="D459" i="88"/>
  <c r="G457" i="88"/>
  <c r="G456" i="88"/>
  <c r="D456" i="88"/>
  <c r="G454" i="88"/>
  <c r="G453" i="88"/>
  <c r="D453" i="88"/>
  <c r="G451" i="88"/>
  <c r="G450" i="88"/>
  <c r="D450" i="88"/>
  <c r="G448" i="88"/>
  <c r="G447" i="88"/>
  <c r="D447" i="88"/>
  <c r="G445" i="88"/>
  <c r="G444" i="88"/>
  <c r="D444" i="88"/>
  <c r="G442" i="88"/>
  <c r="G441" i="88"/>
  <c r="D441" i="88"/>
  <c r="G439" i="88"/>
  <c r="G438" i="88"/>
  <c r="D438" i="88"/>
  <c r="G436" i="88"/>
  <c r="G435" i="88"/>
  <c r="D435" i="88"/>
  <c r="G433" i="88"/>
  <c r="G432" i="88"/>
  <c r="D432" i="88"/>
  <c r="G430" i="88"/>
  <c r="G429" i="88"/>
  <c r="D429" i="88"/>
  <c r="G427" i="88"/>
  <c r="G426" i="88"/>
  <c r="D426" i="88"/>
  <c r="G424" i="88"/>
  <c r="G423" i="88"/>
  <c r="D423" i="88"/>
  <c r="G421" i="88"/>
  <c r="G420" i="88"/>
  <c r="D420" i="88"/>
  <c r="G418" i="88"/>
  <c r="G417" i="88"/>
  <c r="D417" i="88"/>
  <c r="G415" i="88"/>
  <c r="G414" i="88"/>
  <c r="D414" i="88"/>
  <c r="G412" i="88"/>
  <c r="G411" i="88"/>
  <c r="D411" i="88"/>
  <c r="G409" i="88"/>
  <c r="G408" i="88"/>
  <c r="D408" i="88"/>
  <c r="G406" i="88"/>
  <c r="G405" i="88"/>
  <c r="D405" i="88"/>
  <c r="G403" i="88"/>
  <c r="G402" i="88"/>
  <c r="D402" i="88"/>
  <c r="G400" i="88"/>
  <c r="G399" i="88"/>
  <c r="D399" i="88"/>
  <c r="G397" i="88"/>
  <c r="G396" i="88"/>
  <c r="D396" i="88"/>
  <c r="G394" i="88"/>
  <c r="G393" i="88"/>
  <c r="D393" i="88"/>
  <c r="G391" i="88"/>
  <c r="G390" i="88"/>
  <c r="D390" i="88"/>
  <c r="G388" i="88"/>
  <c r="G387" i="88"/>
  <c r="D387" i="88"/>
  <c r="G385" i="88"/>
  <c r="G384" i="88"/>
  <c r="D384" i="88"/>
  <c r="G382" i="88"/>
  <c r="G381" i="88"/>
  <c r="D381" i="88"/>
  <c r="G379" i="88"/>
  <c r="G378" i="88"/>
  <c r="D378" i="88"/>
  <c r="G376" i="88"/>
  <c r="G375" i="88"/>
  <c r="D375" i="88"/>
  <c r="G374" i="88"/>
  <c r="G373" i="88"/>
  <c r="D373" i="88"/>
  <c r="G372" i="88"/>
  <c r="G371" i="88"/>
  <c r="D371" i="88"/>
  <c r="G369" i="88"/>
  <c r="G368" i="88"/>
  <c r="D368" i="88"/>
  <c r="G366" i="88"/>
  <c r="G365" i="88"/>
  <c r="D365" i="88"/>
  <c r="G363" i="88"/>
  <c r="G362" i="88"/>
  <c r="D362" i="88"/>
  <c r="G360" i="88"/>
  <c r="G359" i="88"/>
  <c r="D359" i="88"/>
  <c r="G357" i="88"/>
  <c r="G356" i="88"/>
  <c r="D356" i="88"/>
  <c r="G354" i="88"/>
  <c r="G353" i="88"/>
  <c r="D353" i="88"/>
  <c r="G351" i="88"/>
  <c r="G350" i="88"/>
  <c r="D350" i="88"/>
  <c r="G348" i="88"/>
  <c r="G347" i="88"/>
  <c r="D347" i="88"/>
  <c r="G345" i="88"/>
  <c r="G344" i="88"/>
  <c r="D344" i="88"/>
  <c r="G342" i="88"/>
  <c r="G341" i="88"/>
  <c r="D341" i="88"/>
  <c r="G339" i="88"/>
  <c r="G338" i="88"/>
  <c r="D338" i="88"/>
  <c r="G336" i="88"/>
  <c r="G335" i="88"/>
  <c r="D335" i="88"/>
  <c r="G333" i="88"/>
  <c r="G332" i="88"/>
  <c r="D332" i="88"/>
  <c r="G330" i="88"/>
  <c r="G329" i="88"/>
  <c r="D329" i="88"/>
  <c r="G327" i="88"/>
  <c r="G326" i="88"/>
  <c r="D326" i="88"/>
  <c r="G325" i="88"/>
  <c r="G324" i="88"/>
  <c r="D324" i="88"/>
  <c r="G323" i="88"/>
  <c r="G322" i="88"/>
  <c r="D322" i="88"/>
  <c r="G321" i="88"/>
  <c r="G320" i="88"/>
  <c r="D320" i="88"/>
  <c r="G319" i="88"/>
  <c r="G318" i="88"/>
  <c r="D318" i="88"/>
  <c r="G317" i="88"/>
  <c r="G316" i="88"/>
  <c r="D316" i="88"/>
  <c r="G315" i="88"/>
  <c r="G314" i="88"/>
  <c r="D314" i="88"/>
  <c r="G313" i="88"/>
  <c r="G312" i="88"/>
  <c r="D312" i="88"/>
  <c r="G311" i="88"/>
  <c r="G310" i="88"/>
  <c r="D310" i="88"/>
  <c r="G306" i="88"/>
  <c r="D304" i="88"/>
  <c r="D302" i="88"/>
  <c r="D300" i="88"/>
  <c r="D298" i="88"/>
  <c r="D296" i="88"/>
  <c r="D294" i="88"/>
  <c r="D292" i="88"/>
  <c r="D290" i="88"/>
  <c r="D287" i="88"/>
  <c r="D284" i="88"/>
  <c r="D281" i="88"/>
  <c r="D278" i="88"/>
  <c r="D276" i="88"/>
  <c r="D274" i="88"/>
  <c r="D272" i="88"/>
  <c r="D270" i="88"/>
  <c r="D268" i="88"/>
  <c r="D266" i="88"/>
  <c r="D264" i="88"/>
  <c r="D262" i="88"/>
  <c r="D260" i="88"/>
  <c r="D258" i="88"/>
  <c r="D254" i="88"/>
  <c r="D247" i="88"/>
  <c r="D245" i="88"/>
  <c r="D238" i="88"/>
  <c r="C226" i="88"/>
  <c r="G225" i="88"/>
  <c r="G224" i="88"/>
  <c r="D224" i="88"/>
  <c r="G223" i="88"/>
  <c r="G222" i="88"/>
  <c r="D222" i="88"/>
  <c r="G221" i="88"/>
  <c r="G220" i="88"/>
  <c r="D220" i="88"/>
  <c r="G219" i="88"/>
  <c r="G218" i="88"/>
  <c r="D218" i="88"/>
  <c r="G217" i="88"/>
  <c r="G216" i="88"/>
  <c r="D216" i="88"/>
  <c r="G215" i="88"/>
  <c r="G214" i="88"/>
  <c r="D214" i="88"/>
  <c r="G213" i="88"/>
  <c r="G212" i="88"/>
  <c r="D212" i="88"/>
  <c r="G211" i="88"/>
  <c r="G210" i="88"/>
  <c r="D210" i="88"/>
  <c r="G209" i="88"/>
  <c r="G208" i="88"/>
  <c r="D208" i="88"/>
  <c r="G207" i="88"/>
  <c r="G206" i="88"/>
  <c r="D206" i="88"/>
  <c r="G205" i="88"/>
  <c r="G204" i="88"/>
  <c r="D204" i="88"/>
  <c r="G203" i="88"/>
  <c r="G202" i="88"/>
  <c r="D202" i="88"/>
  <c r="G201" i="88"/>
  <c r="G200" i="88"/>
  <c r="D200" i="88"/>
  <c r="G199" i="88"/>
  <c r="G198" i="88"/>
  <c r="D198" i="88"/>
  <c r="G197" i="88"/>
  <c r="G196" i="88"/>
  <c r="D196" i="88"/>
  <c r="G195" i="88"/>
  <c r="G194" i="88"/>
  <c r="D194" i="88"/>
  <c r="G193" i="88"/>
  <c r="G192" i="88"/>
  <c r="D192" i="88"/>
  <c r="G191" i="88"/>
  <c r="G190" i="88"/>
  <c r="D190" i="88"/>
  <c r="G189" i="88"/>
  <c r="G188" i="88"/>
  <c r="D188" i="88"/>
  <c r="G187" i="88"/>
  <c r="G186" i="88"/>
  <c r="D186" i="88"/>
  <c r="G185" i="88"/>
  <c r="G184" i="88"/>
  <c r="D184" i="88"/>
  <c r="G183" i="88"/>
  <c r="G182" i="88"/>
  <c r="D182" i="88"/>
  <c r="G181" i="88"/>
  <c r="G180" i="88"/>
  <c r="D180" i="88"/>
  <c r="G179" i="88"/>
  <c r="G178" i="88"/>
  <c r="D178" i="88"/>
  <c r="G177" i="88"/>
  <c r="G176" i="88"/>
  <c r="D176" i="88"/>
  <c r="G175" i="88"/>
  <c r="G174" i="88"/>
  <c r="D174" i="88"/>
  <c r="G173" i="88"/>
  <c r="G172" i="88"/>
  <c r="D172" i="88"/>
  <c r="G171" i="88"/>
  <c r="G170" i="88"/>
  <c r="D170" i="88"/>
  <c r="G169" i="88"/>
  <c r="G168" i="88"/>
  <c r="D168" i="88"/>
  <c r="G167" i="88"/>
  <c r="G166" i="88"/>
  <c r="D166" i="88"/>
  <c r="G165" i="88"/>
  <c r="G164" i="88"/>
  <c r="D164" i="88"/>
  <c r="G163" i="88"/>
  <c r="G162" i="88"/>
  <c r="D162" i="88"/>
  <c r="G161" i="88"/>
  <c r="G160" i="88"/>
  <c r="D160" i="88"/>
  <c r="G159" i="88"/>
  <c r="G158" i="88"/>
  <c r="D158" i="88"/>
  <c r="G157" i="88"/>
  <c r="G156" i="88"/>
  <c r="D156" i="88"/>
  <c r="G155" i="88"/>
  <c r="G154" i="88"/>
  <c r="D154" i="88"/>
  <c r="G153" i="88"/>
  <c r="G152" i="88"/>
  <c r="D152" i="88"/>
  <c r="G151" i="88"/>
  <c r="G150" i="88"/>
  <c r="D150" i="88"/>
  <c r="G149" i="88"/>
  <c r="G148" i="88"/>
  <c r="D148" i="88"/>
  <c r="G147" i="88"/>
  <c r="G146" i="88"/>
  <c r="D146" i="88"/>
  <c r="G145" i="88"/>
  <c r="G144" i="88"/>
  <c r="D144" i="88"/>
  <c r="G143" i="88"/>
  <c r="G142" i="88"/>
  <c r="D142" i="88"/>
  <c r="G141" i="88"/>
  <c r="G140" i="88"/>
  <c r="D140" i="88"/>
  <c r="G139" i="88"/>
  <c r="G138" i="88"/>
  <c r="D138" i="88"/>
  <c r="G137" i="88"/>
  <c r="G136" i="88"/>
  <c r="D136" i="88"/>
  <c r="G135" i="88"/>
  <c r="G134" i="88"/>
  <c r="D134" i="88"/>
  <c r="G133" i="88"/>
  <c r="G132" i="88"/>
  <c r="D132" i="88"/>
  <c r="G131" i="88"/>
  <c r="G130" i="88"/>
  <c r="D130" i="88"/>
  <c r="G129" i="88"/>
  <c r="G128" i="88"/>
  <c r="D128" i="88"/>
  <c r="G127" i="88"/>
  <c r="G126" i="88"/>
  <c r="D126" i="88"/>
  <c r="G125" i="88"/>
  <c r="G124" i="88"/>
  <c r="D124" i="88"/>
  <c r="G123" i="88"/>
  <c r="G122" i="88"/>
  <c r="D122" i="88"/>
  <c r="G121" i="88"/>
  <c r="G120" i="88"/>
  <c r="D120" i="88"/>
  <c r="G119" i="88"/>
  <c r="G118" i="88"/>
  <c r="D118" i="88"/>
  <c r="D116" i="88"/>
  <c r="D114" i="88"/>
  <c r="D112" i="88"/>
  <c r="D110" i="88"/>
  <c r="D108" i="88"/>
  <c r="D106" i="88"/>
  <c r="D104" i="88"/>
  <c r="D102" i="88"/>
  <c r="D100" i="88"/>
  <c r="D97" i="88"/>
  <c r="D95" i="88"/>
  <c r="D93" i="88"/>
  <c r="D91" i="88"/>
  <c r="D89" i="88"/>
  <c r="D87" i="88"/>
  <c r="D85" i="88"/>
  <c r="D83" i="88"/>
  <c r="D81" i="88"/>
  <c r="D79" i="88"/>
  <c r="D77" i="88"/>
  <c r="D75" i="88"/>
  <c r="D73" i="88"/>
  <c r="D71" i="88"/>
  <c r="D69" i="88"/>
  <c r="D67" i="88"/>
  <c r="D65" i="88"/>
  <c r="D63" i="88"/>
  <c r="D61" i="88"/>
  <c r="D59" i="88"/>
  <c r="D57" i="88"/>
  <c r="D55" i="88"/>
  <c r="D53" i="88"/>
  <c r="D51" i="88"/>
  <c r="D49" i="88"/>
  <c r="D47" i="88"/>
  <c r="D45" i="88"/>
  <c r="D43" i="88"/>
  <c r="D41" i="88"/>
  <c r="D39" i="88"/>
  <c r="D37" i="88"/>
  <c r="D35" i="88"/>
  <c r="D33" i="88"/>
  <c r="D31" i="88"/>
  <c r="D29" i="88"/>
  <c r="D27" i="88"/>
  <c r="D25" i="88"/>
  <c r="D23" i="88"/>
  <c r="D21" i="88"/>
  <c r="D19" i="88"/>
  <c r="D17" i="88"/>
  <c r="D15" i="88"/>
  <c r="D13" i="88"/>
  <c r="D11" i="88"/>
  <c r="D9" i="88"/>
  <c r="D7" i="88"/>
  <c r="C8" i="43" l="1"/>
  <c r="C13" i="43"/>
  <c r="C18" i="36"/>
  <c r="C8" i="36"/>
  <c r="L41" i="3"/>
  <c r="K41" i="3"/>
  <c r="L18" i="3"/>
  <c r="K18" i="3"/>
  <c r="L22" i="3" l="1"/>
  <c r="K22" i="3"/>
  <c r="K21" i="3"/>
</calcChain>
</file>

<file path=xl/sharedStrings.xml><?xml version="1.0" encoding="utf-8"?>
<sst xmlns="http://schemas.openxmlformats.org/spreadsheetml/2006/main" count="5309" uniqueCount="1740">
  <si>
    <t>งานที่จัดซื้อหรือจัดจ้าง</t>
  </si>
  <si>
    <t>วงเงินที่จะซื้อหรือจ้าง</t>
  </si>
  <si>
    <t>ราคากลาง</t>
  </si>
  <si>
    <t>ลำดับที่</t>
  </si>
  <si>
    <t>วิธีซื้อหรือจ้าง</t>
  </si>
  <si>
    <t>รายชื่อผู้เสนอราคาและราคาที่เสนอ</t>
  </si>
  <si>
    <t>เหตุผลคัดเลือกโดยสรุป</t>
  </si>
  <si>
    <t>เลขที่และวันที่ของสัญญาหรือข้อตกลงในการซื้อหรือจ้าง</t>
  </si>
  <si>
    <t>แบบ สขร.1</t>
  </si>
  <si>
    <t>หน่วยงาน</t>
  </si>
  <si>
    <t>จัดซื้อ</t>
  </si>
  <si>
    <t>รวมสะสม</t>
  </si>
  <si>
    <t>จำนวนสะสม/ครั้ง</t>
  </si>
  <si>
    <t xml:space="preserve">  จำนวนเงินสะสม/บาท </t>
  </si>
  <si>
    <t>สำนักบริหารกลาง</t>
  </si>
  <si>
    <t>สำนักแผนงานและสารสนเทศ</t>
  </si>
  <si>
    <t>สำนักจัดการป่าชุมชน</t>
  </si>
  <si>
    <t>สำนักส่งเสริมการปลูกป่า</t>
  </si>
  <si>
    <t>สำนักป้องกันรักษาป่าและควบคุมไฟป่า</t>
  </si>
  <si>
    <t>สำนักจัดการที่ดินป่าไม้</t>
  </si>
  <si>
    <t>สำนักวิจัยและพัฒนาการป่าไม้</t>
  </si>
  <si>
    <t>กองการอนุญาต</t>
  </si>
  <si>
    <t xml:space="preserve">สำนักเศรษฐกิจการป่าไม้ </t>
  </si>
  <si>
    <t>กลุ่มนิติการ</t>
  </si>
  <si>
    <t>สำนักโครงการพระราชดำริและกิจการพิเศษ</t>
  </si>
  <si>
    <t>สำนักการป่าไม้ต่างประเทศ</t>
  </si>
  <si>
    <t>สำนักจัดการป่านันทนาการ</t>
  </si>
  <si>
    <t>กลุ่มพัฒนาระบบบริหาร</t>
  </si>
  <si>
    <t>ศูนย์เทคโนโลยีสารสนเทศและการสื่อสาร</t>
  </si>
  <si>
    <t>กลุ่มตรวจสอบภายใน</t>
  </si>
  <si>
    <t>กลุ่มงานจริยธรรม</t>
  </si>
  <si>
    <t>สำนักจัดการทรัพยากรป่าไม้ที่ 1 (เชียงใหม่)</t>
  </si>
  <si>
    <t>สำนักจัดการทรัพยากรป่าไม้ที่ 2 (เชียงราย)</t>
  </si>
  <si>
    <t>สำนักจัดการทรัพยากรป่าไม้ที่ 3 (ลำปาง)</t>
  </si>
  <si>
    <t>สำนักจัดการทรัพยากรป่าไม้ที่ 4 (ตาก)</t>
  </si>
  <si>
    <t>สำนักจัดการทรัพยากรป่าไม้ที่ 5 (สระบุรี)</t>
  </si>
  <si>
    <t>สำนักจัดการทรัพยากรป่าไม้ที่ 6 (อุดรธานี)</t>
  </si>
  <si>
    <t>สำนักจัดการทรัพยากรป่าไม้ที่ 7 (ขอนแก่น)</t>
  </si>
  <si>
    <t>สำนักจัดการทรัพยากรป่าไม้ที่ 8 (นครราชสีมา)</t>
  </si>
  <si>
    <t>สำนักจัดการทรัพยากรป่าไม้ที่ 9 (ชลบุรี)</t>
  </si>
  <si>
    <t>สำนักจัดการทรัพยากรป่าไม้ที่ 10 (ราชบุรี)</t>
  </si>
  <si>
    <t>สำนักจัดการทรัพยากรป่าไม้ที่ 11 (สุราษฎร์ธานี)</t>
  </si>
  <si>
    <t>สำนักจัดการทรัพยากรป่าไม้ที่ 12 (นครศรีธรรมราช)</t>
  </si>
  <si>
    <t>สำนักจัดการทรัพยากรป่าไม้ที่ 13 (สงขลา)</t>
  </si>
  <si>
    <t>สำนักจัดการทรัพยากรป่าไม้ที่ 1 สาขาแม่ฮ่องสอน</t>
  </si>
  <si>
    <t>สำนักจัดการทรัพยากรป่าไม้ที่ 3 สาขาแพร่</t>
  </si>
  <si>
    <t>สำนักจัดการทรัพยากรป่าไม้ที่ 4 สาขานครสวรรค์</t>
  </si>
  <si>
    <t>สำนักจัดการทรัพยากรป่าไม้ที่ 4 สาขาพิษณุโลก</t>
  </si>
  <si>
    <t>สำนักจัดการทรัพยากรป่าไม้ที่ 6 สาขานครพนม</t>
  </si>
  <si>
    <t>สำนักจัดการทรัพยากรป่าไม้ที่ 7 สาขาอุบลราชธานี</t>
  </si>
  <si>
    <t>สำนักจัดการทรัพยากรป่าไม้ที่ 9 สาขาปราจีนบุรี</t>
  </si>
  <si>
    <t>สำนักจัดการทรัพยากรป่าไม้ที่ 10 สาขาเพชรบุรี</t>
  </si>
  <si>
    <t>สำนักจัดการทรัพยากรป่าไม้ที่ 12 สาขากระบี่</t>
  </si>
  <si>
    <t>สำนักจัดการทรัพยากรป่าไม้ที่ 13 สาขานราธิวาส</t>
  </si>
  <si>
    <t>รวมทั้งสิ้น</t>
  </si>
  <si>
    <t>กรมป่าไม้ กระทรวงทรัพยากรธรรมชาติและสิ่งแวดล้อม</t>
  </si>
  <si>
    <t xml:space="preserve">  </t>
  </si>
  <si>
    <t>ผู้ที่ได้รับการคัดเลือกและราคาที่ตกลงซื้อหรือจ้าง</t>
  </si>
  <si>
    <t>การจัดซื้อ</t>
  </si>
  <si>
    <t>การจัดจ้าง</t>
  </si>
  <si>
    <t>ไม่มีการจัดซื้อ</t>
  </si>
  <si>
    <t>สำนักจัดการทรัพยากรป่าไม้ที่ ๕ (สระบุรี)</t>
  </si>
  <si>
    <t>ไม่มีการจัดจ้าง</t>
  </si>
  <si>
    <t>สำนักเศรษฐกิจการป่าไม้</t>
  </si>
  <si>
    <t xml:space="preserve"> </t>
  </si>
  <si>
    <t xml:space="preserve"> สำนักจัดการทรัพยากรป่าไม้ที่ 8 (นครราชสีมา)</t>
  </si>
  <si>
    <t>สำนักจัดการทรัพยากรป่าไม้ ที่ 13 (สงขลา)</t>
  </si>
  <si>
    <t>รวมจัดซื้อจัาง/ครั้ง</t>
  </si>
  <si>
    <t>จำนวนเงินจัดซื้อจัดจัาง/บาท</t>
  </si>
  <si>
    <t>จัดจัาง</t>
  </si>
  <si>
    <t>สำนักจัดการทรัพยากรป่าไม้ที่ ๑๑ (สุราษฎร์ธานี)</t>
  </si>
  <si>
    <t>ไม่ส่งรายงาน</t>
  </si>
  <si>
    <t>เฉพาะเจาะจง</t>
  </si>
  <si>
    <t>ใช้เกณฑ์ราคา</t>
  </si>
  <si>
    <t>สรุปผลการดำเนินการจัดซื้อจัดจ้างในรอบเดือน พฤศจิกายน 2568</t>
  </si>
  <si>
    <t>ข้อมูล ณ วันที่ 30 พฤศจิกายน 2568</t>
  </si>
  <si>
    <t>จ้างตรวจเช็คสภาพตามระยะการใช้งาน หมายเลขทะเบียน 1 ขธ 5180 กรุงเทพมหานคร</t>
  </si>
  <si>
    <t>บริษัท โตโยต้า กรุงไทย จำกัด
ราคาที่เสนอ 35,767.96 บาท</t>
  </si>
  <si>
    <t>ใบสั่งจ้าง เลขที่ 1605.24/2.07/2569 ลว. 12 ธ.ค. 2568</t>
  </si>
  <si>
    <t>จ้างเปลี่ยนยางรถยนต์ราชการ จำนวน 4 เส้น</t>
  </si>
  <si>
    <t>ร้านพัฒนยนต์ 1987
ราคาที่เสนอ 20,000 บาท</t>
  </si>
  <si>
    <t>ใบสั่งจ้าง เลขที่ 1605.24/2.08/2569 ลว. 12 ธ.ค. 2568</t>
  </si>
  <si>
    <t>นาย กฤษฎา ศรีสวัสดิ์
ราคาที่เสนอ 11,770 บาท</t>
  </si>
  <si>
    <t>ใบสั่งจ้าง เลขที่ 1605.24/2.09/2569 ลว. 17 ธ.ค. 2568</t>
  </si>
  <si>
    <t>จ้างซ่อมเครื่องพิมพ์ จำนวน ๒ เครื่อง</t>
  </si>
  <si>
    <t>บริษัท พีเอ็ม ออโตเมชั่น (ประเทศไทย) จำกัด
ราคาที่เสนอ 8,774 บาท</t>
  </si>
  <si>
    <t xml:space="preserve">ใช้เกณฑ์ราคา  </t>
  </si>
  <si>
    <t>ใบสั่งจ้าง เลขที่ 1605.24/2.10/2569 ลว. 22 ธ.ค. 2568</t>
  </si>
  <si>
    <t>จ้างซ่อมเครื่องคอมพิวเตอร์</t>
  </si>
  <si>
    <t>บริษัท พีเอ็ม ออโตเมชั่น (ประเทศไทย) จำกัด
ราคาที่เสนอ 10,700 บาท</t>
  </si>
  <si>
    <t>ใบสั่งจ้าง เลขที่ 1605.24/2.11/2569 ลว. 22 ธ.ค. 2568</t>
  </si>
  <si>
    <t xml:space="preserve">จ้างเปลี่ยนยางรถยนต์ราชการหมายเลขทะเบียน ๒กถ ๑๗๘๕ กรุงเทพมหานคร จำนวน ๔ เส้น </t>
  </si>
  <si>
    <t>ร้านพัฒนยนต์ 1987
ราคาที่เสนอ 17,200 บาท</t>
  </si>
  <si>
    <t>ใบสั่งจ้าง เลขที่ 1605.24/2.12/2569 ลว. 22 ธ.ค. 2568</t>
  </si>
  <si>
    <t>จ้างซ่อมเครื่องปรับอากาศ จำนวน ๑ เครื่อง</t>
  </si>
  <si>
    <t>สุรพล แอร์ เซอร์วิส
ราคาที่เสนอ 8,000 บาท</t>
  </si>
  <si>
    <t>ใบสั่งจ้าง เลขที่ 1605.24/2.13/2569 ลว. 23 ธ.ค. 2568</t>
  </si>
  <si>
    <t>จ้างเหมาเอกชนดำเนินงาน งานพนักงานขับรถยนต์(ส่วนควบคุมไฟป่า) (22 ธ.ค - 30 ก.ย.2569)</t>
  </si>
  <si>
    <t>นายกิตติคุณ ตุ้ยดา
ราคาที่เสนอ 139,960 บาท</t>
  </si>
  <si>
    <t>สัญญาจ้าง เลขที่ 1605.24/1.23/2569 ลว. 18 ธ.ค. 2568</t>
  </si>
  <si>
    <t>ซื้อกล้อง Action Camera แขวงลาดยาว เขตจตุจักร กรุงเทพมหานคร จำนวน ๕๑๕ เครื่อง</t>
  </si>
  <si>
    <t>ด้วยวิธีประกวดราคาอิเล็กทรอนิกส์ (e-bidding)</t>
  </si>
  <si>
    <t>บริษัท ยูนิเวอร์แซล เมทริกซ์ เทคโนโลยี จำกัด
ราคาที่เสนอ 5,124,765 บาท</t>
  </si>
  <si>
    <t>สัญญาซื้อขาย เลขที่ 1605.24/1.24/2569 ลว. 18 ธ.ค. 2568</t>
  </si>
  <si>
    <t>สรุปผลการดำเนินการจัดซื้อจัดจ้างในรอบเดือน ธันวาคม 2568</t>
  </si>
  <si>
    <t>ข้อมูล ณ วันที่ 31 ธันวาคม 2568</t>
  </si>
  <si>
    <t>จ้างตรวจเช็คสภาพทั่วไปและเปลี่ยนอะไหล่ที่เกี่ยวข้องรถยนต์ราชการ หมายเลขทะเบียน 1 นค 2559 กรุงเทพมหานคร</t>
  </si>
  <si>
    <t>จ้างทำตรายาง จำนวน 19 รายการ</t>
  </si>
  <si>
    <t>ร้านเอ็มทีม</t>
  </si>
  <si>
    <t>เกณฑ์ราคา</t>
  </si>
  <si>
    <t>บริษัท โตโยต้า กรุงไทย จำกัด</t>
  </si>
  <si>
    <t>จัดซื้อกระดาษถ่ายเอกสาร</t>
  </si>
  <si>
    <t>ร้านภูภัทรา</t>
  </si>
  <si>
    <t>จัดจ้างทำสื่อประชาสัมพันธ์</t>
  </si>
  <si>
    <t>นายกชกร พันธุ์แสงอร่าม</t>
  </si>
  <si>
    <t>ใบสั่งซื้อสั่งจ้าง ที่ ทส 1613.3/2.01/2569 ลงวันที่ 3 ธ.ค. 2568</t>
  </si>
  <si>
    <t>จ้างตรวจเช็คและซ่อมบำรุงรถยนต์ราชการ หมายเลขทะเบียน 1นช 6176 กทม.</t>
  </si>
  <si>
    <t>ใบสั่งซื้อสั่งจ้าง ที่ ทส 1613.3/2.02/2569 ลงวันที่ 3 ธ.ค. 2568</t>
  </si>
  <si>
    <t>ใบสั่งซื้อเลขที่ 1613.4/2.02/2569 ลงวันที่ 8 ธ.ค. 2568</t>
  </si>
  <si>
    <t>ใบสั่งซื้อเลขที่ 1613.4/2.03/2569 ลงวันที่ 22 ธ.ค. 2568</t>
  </si>
  <si>
    <t>12,000/เดือน</t>
  </si>
  <si>
    <t>พิจารณาโดย</t>
  </si>
  <si>
    <t>ข้อตกลงเลขที่ ทส 1608.1/1/2569</t>
  </si>
  <si>
    <t>ลงวันที่ 27 ตุลาคม 2568</t>
  </si>
  <si>
    <t>ประจำเดือนพฤศจิกายน 2568</t>
  </si>
  <si>
    <t>15,000/เดือน</t>
  </si>
  <si>
    <t>0.36 บาท/แผ่น</t>
  </si>
  <si>
    <t>ลงวันที่ 14 พฤศจิกายน 2568</t>
  </si>
  <si>
    <t>ลงวันที่ 11 กันยายน 2568</t>
  </si>
  <si>
    <t>จัดซื้อครุภัณฑ์สำนักงาน (เครื่องปรับอากาศ)</t>
  </si>
  <si>
    <t>ใบสั่งซื้อ เลขที่ ทส 1608.1/35/2568</t>
  </si>
  <si>
    <t>จัดซื้อวัสดุสำนักงาน</t>
  </si>
  <si>
    <t>ใบสั่งซื้อ เลขที่ ทส 1608.1/36/2568</t>
  </si>
  <si>
    <t>ลงวันที่ 12 กันยายน 2568</t>
  </si>
  <si>
    <t>11,000/เดือน</t>
  </si>
  <si>
    <t>ลงวันที่ 21 ตุลาคม 2568</t>
  </si>
  <si>
    <t>10,000/เดือน</t>
  </si>
  <si>
    <t>สัญญา เลขที่ ทส 1608.3/1/2569</t>
  </si>
  <si>
    <t>ลงวันที่ 31 ตุลาคม 2569</t>
  </si>
  <si>
    <t>6,500/เดือน</t>
  </si>
  <si>
    <t>จ้างเหมาบริการบุคคลภายนอก</t>
  </si>
  <si>
    <t>ข้อตกลงเลขที่ ทส 1608.419/1.01/2569</t>
  </si>
  <si>
    <t>ลงวันที่ 28 ตุลาคม 2568</t>
  </si>
  <si>
    <t>จัดซื้อวัสดุการเกษตร กิจกรรมผลิตกล้าไม้ (งานผลิตกล้าไม้)</t>
  </si>
  <si>
    <t>ร้านสุนันทา รวมค้า</t>
  </si>
  <si>
    <t>ใบสั่งซื้อ เลขที่ ทส 1608.419/2.01/2569</t>
  </si>
  <si>
    <t>จัดทำกล้าไม้ขนาดใหญ่</t>
  </si>
  <si>
    <t>445,750 บาท</t>
  </si>
  <si>
    <t>ร้านลดาพันธุ์ไม้</t>
  </si>
  <si>
    <t>ใบสั่งซื้อ เลขที่ ทส 1608.419/2.02/2569</t>
  </si>
  <si>
    <t>เพาะชำกล้าไม้ด้วยถาดระบบรากลอย</t>
  </si>
  <si>
    <t>33,050 บาท</t>
  </si>
  <si>
    <t>ใบสั่งซื้อ เลขที่ ทส 1608.419/2.03/2569</t>
  </si>
  <si>
    <t>จัดทำกล้าไม้ทั่วไปเพื่อเตรียมจัดทำกล้าไม้ขนาดใหญ่</t>
  </si>
  <si>
    <t>60,250 บาท</t>
  </si>
  <si>
    <t>ใบสั่งซื้อ เลขที่ ทส 1608.419/2.04/2569</t>
  </si>
  <si>
    <t>101,250 บาท</t>
  </si>
  <si>
    <t>ใบสั่งซื้อ เลขที่ ทส 1608.419/2.05/2569</t>
  </si>
  <si>
    <t>เพาะชำกล้าไม้ทั่วไปเพื่อการแจกจ่าย</t>
  </si>
  <si>
    <t>281,200 บาท</t>
  </si>
  <si>
    <t>ใบสั่งซื้อ เลขที่ ทส 1608.419/2.06/2569</t>
  </si>
  <si>
    <t>158,100 บาท</t>
  </si>
  <si>
    <t>ใบสั่งซื้อ เลขที่ ทส 1608.419/2.07/2569</t>
  </si>
  <si>
    <t>26,150 บาท</t>
  </si>
  <si>
    <t>ใบสั่งซื้อ เลขที่ ทส 1608.419/2.08/2569</t>
  </si>
  <si>
    <t>48,150 บาท</t>
  </si>
  <si>
    <t>จ้างเหมาบริการบุคคลภายนอก ตำแหน่ง คนงาน</t>
  </si>
  <si>
    <t>ข้อตกลงเลขที่ 1608.406/1.01/2569</t>
  </si>
  <si>
    <t>9,000 บาท</t>
  </si>
  <si>
    <t>ซื้อวัสดุการเกษตร กิจกรรมผลิตกล้าไม้ (งานผลิตกล้าไม้)</t>
  </si>
  <si>
    <t>ร้านแหลมทอง</t>
  </si>
  <si>
    <t>ใบสั่งซื้อ เลขที่ ทส 1608.406/2.01/2569</t>
  </si>
  <si>
    <t>343,200 บาท</t>
  </si>
  <si>
    <t>ลงวันที่ 7 พฤศจิกายน 2568</t>
  </si>
  <si>
    <t>นายทักษิณ เนินลภ</t>
  </si>
  <si>
    <t>ใบสั่งซื้อ เลขที่ ทส 1608.406/2.02/2569</t>
  </si>
  <si>
    <t>170,800 บาท</t>
  </si>
  <si>
    <t>ใบสั่งซื้อ เลขที่ ทส 1608.406/2.03/2569</t>
  </si>
  <si>
    <t>65,100 บาท</t>
  </si>
  <si>
    <t>ใบสั่งซื้อ เลขที่ ทส 1608.406/2.04/2569</t>
  </si>
  <si>
    <t>28,200 บาท</t>
  </si>
  <si>
    <t>ใบสั่งซื้อ เลขที่ ทส 1608.406/2.05/2569</t>
  </si>
  <si>
    <t>189,100 บาท</t>
  </si>
  <si>
    <t>ใบสั่งซื้อ เลขที่ ทส 1608.406/2.06/2569</t>
  </si>
  <si>
    <t>358,000 บาท</t>
  </si>
  <si>
    <t>ใบสั่งซื้อ เลขที่ ทส 1608.406/2.07/2569</t>
  </si>
  <si>
    <t>36,300 บาท</t>
  </si>
  <si>
    <t>ใบสั่งซื้อ เลขที่ ทส 1608.406/2.08/2569</t>
  </si>
  <si>
    <t>18,600 บาท</t>
  </si>
  <si>
    <t>จ้างเหมาบุคคลภายนอก ตำแหน่ง คนงาน</t>
  </si>
  <si>
    <t>นางสาวพรทิพย์ ปานทอง</t>
  </si>
  <si>
    <t>ใช้ราคาที่ได้รับการจัดสรร</t>
  </si>
  <si>
    <t>ข้อตกลงเลขที่ ทส 1608.418/1.01/2569</t>
  </si>
  <si>
    <t>โดยสำนักงบประมาณ</t>
  </si>
  <si>
    <t>ซื้อวัสดุการเกษตร</t>
  </si>
  <si>
    <t>ใบสั่งซื้อ เลขที่ ทส 1608.418/2.01/2569</t>
  </si>
  <si>
    <t>(เพาะชำกล้าไม้ทั่วไปเพื่อการแจกจ่าย)</t>
  </si>
  <si>
    <t>451,000 บาท</t>
  </si>
  <si>
    <t>ลงวันที่ 6 พฤศจิกายน 2568</t>
  </si>
  <si>
    <t>ใบสั่งซื้อ เลขที่ ทส 1608.418/2.02/2569</t>
  </si>
  <si>
    <t>(จัดทำกล้าไม้ทั่วไปเพื่อเตรียมจัดทำกล้าไม้ขนาดใหญ่)</t>
  </si>
  <si>
    <t>77,800 บาท</t>
  </si>
  <si>
    <t>ใบสั่งซื้อ เลขที่ ทส 1608.418/2.03/2569</t>
  </si>
  <si>
    <t>(จัดทำกล้าไม้ขนาดใหญ่)</t>
  </si>
  <si>
    <t>456,000 บาท</t>
  </si>
  <si>
    <t>ใบสั่งซื้อ เลขที่ ทส 1608.418/2.04/2569</t>
  </si>
  <si>
    <t>(เพาะชำกล้าไม้ด้วยถาดระบบรากลอย)</t>
  </si>
  <si>
    <t>13,700 บาท</t>
  </si>
  <si>
    <t>นางสาวสำรวย สท้านไผท</t>
  </si>
  <si>
    <t>ข้อตกลงเลขที่ 1608.407/1.01/2569</t>
  </si>
  <si>
    <t>นายชัยอนันต์ สุขสำราญ</t>
  </si>
  <si>
    <t>ใบสั่งซื้อ เลขที่ ทส 1608.407/2.01/2569</t>
  </si>
  <si>
    <t>318,200 บาท</t>
  </si>
  <si>
    <t>ลงวันที่ 24 พฤศจิกายน 2568</t>
  </si>
  <si>
    <t>ใบสั่งซื้อ เลขที่ ทส 1608.407/2.02/2569</t>
  </si>
  <si>
    <t>132,800 บาท</t>
  </si>
  <si>
    <t>ลงวันที่ 26 พฤศจิกายน 2568</t>
  </si>
  <si>
    <t>ใบสั่งซื้อ เลขที่ ทส 1608.407/2.03/2569</t>
  </si>
  <si>
    <t>ลงวันที่ 21 พฤศจิกายน 2568</t>
  </si>
  <si>
    <t>ใบสั่งซื้อ เลขที่ ทส 1608.407/2.04/2569</t>
  </si>
  <si>
    <t>ใบสั่งซื้อ เลขที่ ทส 1608.407/2.05/2569</t>
  </si>
  <si>
    <t>ใบสั่งซื้อ เลขที่ ทส 1608.407/2.06/2569</t>
  </si>
  <si>
    <t>ใบสั่งซื้อ เลขที่ ทส 1608.407/2.07/2569</t>
  </si>
  <si>
    <t>15,000 บาท</t>
  </si>
  <si>
    <t>ใบสั่งซื้อ เลขที่ ทส 1608.407/2.08/2569</t>
  </si>
  <si>
    <t>12,400 บาท</t>
  </si>
  <si>
    <t>จ้างเหมาบริการบุคคล</t>
  </si>
  <si>
    <t>นางสาวเฉลิมศรี การบรรจง</t>
  </si>
  <si>
    <t>ข้อตกลงเลขที่ 1608.408/1.01/2569</t>
  </si>
  <si>
    <t>ภายนอก ตำแหน่ง คนงาน</t>
  </si>
  <si>
    <t>ลงวันที่ 29 ตุลาคม 2568</t>
  </si>
  <si>
    <t>จ้างเหมาบุคคลภายนอก ตำแหน่ง</t>
  </si>
  <si>
    <t>นายปัญญา  ศรีหาท้าว</t>
  </si>
  <si>
    <t>ใบสั่งจ้าง เลขที่ 1608.411/1.01/2569</t>
  </si>
  <si>
    <t>คนงาน</t>
  </si>
  <si>
    <t>จ้างเหมาเอกชนดำเนินงาน เพาะชำกล้าไม้ทั่วไป</t>
  </si>
  <si>
    <t>นางสาวไมตรี รุณราศรี</t>
  </si>
  <si>
    <t>ใบสั่งจ้าง เลขที่ 1608.411/1.03/2569</t>
  </si>
  <si>
    <t>เพื่อเตรียมจัดทำกล้าไม้ขนาดใหญ่</t>
  </si>
  <si>
    <t>55,980 บาท</t>
  </si>
  <si>
    <t>ลงวันที่ 4 พฤศจิกายน 2568</t>
  </si>
  <si>
    <t>จ้างเหมาเอกชนดำเนินงาน</t>
  </si>
  <si>
    <t>นายทองแดง ศรีพะลาน</t>
  </si>
  <si>
    <t>ใบสั่งจ้าง เลขที่ 1608.411/1.04/2569</t>
  </si>
  <si>
    <t>89,560 บาท</t>
  </si>
  <si>
    <t>นางรุ่งทิพย์ ทองปาน</t>
  </si>
  <si>
    <t>ใบสั่งจ้าง เลขที่ 1608.411/1.05/2569</t>
  </si>
  <si>
    <t>51,930 บาท</t>
  </si>
  <si>
    <t>ร้านถนอมทรัพย์ การค้า (2)</t>
  </si>
  <si>
    <t>ใบสั่งซื้อ เลขที่ ทส 1608.411/2.01/2569</t>
  </si>
  <si>
    <t>436,000 บาท</t>
  </si>
  <si>
    <t>บริษัท ได้ใจการเกษตร จำกัด</t>
  </si>
  <si>
    <t>ใบสั่งซื้อ เลขที่ ทส 1608.411/2.04/2569</t>
  </si>
  <si>
    <t>111,000 บาท</t>
  </si>
  <si>
    <t>ลงวันที่ 5 พฤศจิกายน 2568</t>
  </si>
  <si>
    <t>ใบสั่งซื้อ เลขที่ ทส 1608.411/2.07/2569</t>
  </si>
  <si>
    <t>58,100 บาท</t>
  </si>
  <si>
    <t>ใบสั่งซื้อ เลขที่ ทส 1608.411/2.05/2569</t>
  </si>
  <si>
    <t>28,450 บาท</t>
  </si>
  <si>
    <t>ใบสั่งซื้อ เลขที่ ทส 1608.411/2.02/2569</t>
  </si>
  <si>
    <t>283,950 บาท</t>
  </si>
  <si>
    <t>ใบสั่งซื้อ เลขที่ ทส 1608.411/2.03/2569</t>
  </si>
  <si>
    <t>167,000 บาท</t>
  </si>
  <si>
    <t>ใบสั่งซื้อ เลขที่ ทส 1608.411/2.06/2569</t>
  </si>
  <si>
    <t>35,300 บาท</t>
  </si>
  <si>
    <t>ใบสั่งซื้อ เลขที่ ทส 1608.411/2.08/2569</t>
  </si>
  <si>
    <t>58,000 บาท</t>
  </si>
  <si>
    <t>จ้างเหมาเอกชนดำเนินงานด้านการเพาะชำกล้าไม้</t>
  </si>
  <si>
    <t>นางสาวสายไย พันสาย</t>
  </si>
  <si>
    <t>ข้อตกลงจ้างเลขที่ ทส 1608.410/1.02/2569</t>
  </si>
  <si>
    <t>(เพาะชำกล้าไม้ทั่วไปเพื่อการแจกจ่าย งานที่ 1)</t>
  </si>
  <si>
    <t>367,981 บาท</t>
  </si>
  <si>
    <t>นางสาวทองศรี พิลาวุฒิ</t>
  </si>
  <si>
    <t>ข้อตกลงจ้างเลขที่ ทส 1608.410/1.03/2569</t>
  </si>
  <si>
    <t>(เพาะชำกล้าไม้ทั่วไปเพื่อเตรียมจัดทำกล้าไม้ขนาดใหญ่ งานที่ 1)</t>
  </si>
  <si>
    <t>59,640 บาท</t>
  </si>
  <si>
    <t>ข้อตกลงจ้างเลขที่ ทส 1608.410/1.04/2569</t>
  </si>
  <si>
    <t>(จัดทำกล้าไม้ขนาดใหญ่ งานที่ 1)</t>
  </si>
  <si>
    <t>118,382 บาท</t>
  </si>
  <si>
    <t>ข้อตกลงจ้างเลขที่ ทส 1608.410/1.05/2569</t>
  </si>
  <si>
    <t>(เพาะชำกล้าไม้ด้วยถาดระบบรากลอย งานที่ 1)</t>
  </si>
  <si>
    <t>48,345 บาท</t>
  </si>
  <si>
    <t>วัสดุการเกษตร</t>
  </si>
  <si>
    <t>เมืองทองการเกษตร</t>
  </si>
  <si>
    <t>ใบสั่งซื้อ เลขที่ ทส 1608.410/2.01/2569</t>
  </si>
  <si>
    <t>298,890 บาท</t>
  </si>
  <si>
    <t>ลงวันที่ 3 พฤศจิกายน 2568</t>
  </si>
  <si>
    <t>สวนประกายมาศ</t>
  </si>
  <si>
    <t>ใบสั่งซื้อ เลขที่ ทส 1608.410/2.02/2569</t>
  </si>
  <si>
    <t>172,850 บาท</t>
  </si>
  <si>
    <t>ใบสั่งซื้อ เลขที่ ทส 1608.410/2.03/2569</t>
  </si>
  <si>
    <t>(เพาะชำกล้าไม้ทั่วไปเพื่อเตรียมจัดทำกล้าไม้ขนาดใหญ่)</t>
  </si>
  <si>
    <t>77,200 บาท</t>
  </si>
  <si>
    <t>ใบสั่งซื้อ เลขที่ ทส 1608.410/2.05/2569</t>
  </si>
  <si>
    <t>370,000 บาท</t>
  </si>
  <si>
    <t>ใบสั่งซื้อ เลขที่ ทส 1608.410/2.06/2569</t>
  </si>
  <si>
    <t>63,415 บาท</t>
  </si>
  <si>
    <t>ใบสั่งซื้อ เลขที่ ทส 1608.410/2.07/2569</t>
  </si>
  <si>
    <t>148,290 บาท</t>
  </si>
  <si>
    <t>จ้างเหมาบริการบุคคลภายนอกตำแหน่งคนงาน</t>
  </si>
  <si>
    <t>นายอภิศักดิ์ บุญสม</t>
  </si>
  <si>
    <t>1608.412/1.01/2569</t>
  </si>
  <si>
    <t>99,000 บาท</t>
  </si>
  <si>
    <t>ลงวันที่ 30 ตุลาคม 2568</t>
  </si>
  <si>
    <t>จ้างปรับปรุง ซ่อมแซมบ้านพักข้าราชการ</t>
  </si>
  <si>
    <t>นายรชตะ บุญทาคำ</t>
  </si>
  <si>
    <t>1608.412/1.02/2569</t>
  </si>
  <si>
    <t>ระดับ 1 - 2 (2 ครอบครัว) 1 แห่ง</t>
  </si>
  <si>
    <t>62,000 บาท</t>
  </si>
  <si>
    <t>ลงวันที่ 10 พฤศจิกายน 2568</t>
  </si>
  <si>
    <t>นางสาวชื่นชีวา นาคชัย</t>
  </si>
  <si>
    <t>1608.412/1.03/2569</t>
  </si>
  <si>
    <t>กิจกรรมผลิตกล้าไม้ (งานผลิตกล้าไม้)</t>
  </si>
  <si>
    <t>180,000 บาท</t>
  </si>
  <si>
    <t>ลงวันที่ 13 พฤศจิกายน 2568</t>
  </si>
  <si>
    <t>1608.412/1.04/2569</t>
  </si>
  <si>
    <t>เพาะชำกล้าไม้ทั่วไปเพื่อเตรียมจัดทำกล้าไม้ขนาดใหญ่</t>
  </si>
  <si>
    <t>1608.412/1.05/2569</t>
  </si>
  <si>
    <t>100,000 บาท</t>
  </si>
  <si>
    <t>1608.412/1.06/2569</t>
  </si>
  <si>
    <t>17,310 บาท</t>
  </si>
  <si>
    <t>ซื้อวัสดุการเกษตร 14 รายการ กิจกรรมผลิตกล้าไม้</t>
  </si>
  <si>
    <t>ร้านใบทองพืชผลการเกษตร</t>
  </si>
  <si>
    <t>1608.412/2.01/2569</t>
  </si>
  <si>
    <t>(งานผลิตกล้าไม้) เพาะชำกล้าไม้ทั่วไปเพื่อการแจกจ่าย</t>
  </si>
  <si>
    <t>260,000 บาท</t>
  </si>
  <si>
    <t>ซื้อวัสดุการเกษตร 12 รายการ กิจกรรมผลิตกล้าไม้</t>
  </si>
  <si>
    <t>1608.412/2.02/2569</t>
  </si>
  <si>
    <t>(งานผลิตกล้าไม้) เพาะชำกล้าไม้ทั่วไป</t>
  </si>
  <si>
    <t>93,300 บาท</t>
  </si>
  <si>
    <t>ซื้อวัสดุการเกษตร 10 รายการ กิจกรรมผลิตกล้าไม้</t>
  </si>
  <si>
    <t>1608.412/2.03/2569</t>
  </si>
  <si>
    <t>(งานผลิตกล้าไม้) จัดทำกล้าไม้ขนาดใหญ่</t>
  </si>
  <si>
    <t>447,000 บาท</t>
  </si>
  <si>
    <t>ซื้อวัสดุการเกษตร 8 รายการ กิจกรรมผลิตกล้าไม้</t>
  </si>
  <si>
    <t>1608.412/2.05/2569</t>
  </si>
  <si>
    <t>(งานผลิตกล้าไม้) เพาะชำกล้าไม้ด้วยถาดระบบรากลอย</t>
  </si>
  <si>
    <t>28,850 บาท</t>
  </si>
  <si>
    <t>ร้านชัชพงศ์การเกษตร</t>
  </si>
  <si>
    <t>1608.412/2.06/2569</t>
  </si>
  <si>
    <t>93,000 บาท</t>
  </si>
  <si>
    <t>นางสาววรรณา นกเค้า</t>
  </si>
  <si>
    <t>ข้อตกลงเลขที่ 1608.414/1.02/2569</t>
  </si>
  <si>
    <t>270,600 บาท</t>
  </si>
  <si>
    <t>ข้อตกลงเลขที่ 1608.414/1.03/2569</t>
  </si>
  <si>
    <t>56,000 บาท</t>
  </si>
  <si>
    <t>นางสายหยุด ห้อไทยสงค์</t>
  </si>
  <si>
    <t>ข้อตกลงเลขที่ 1608.414/1.04/2569</t>
  </si>
  <si>
    <t>89,500 บาท</t>
  </si>
  <si>
    <t>ข้อตกลงเลขที่ 1608.414/1.05/2569</t>
  </si>
  <si>
    <t>21,600 บาท</t>
  </si>
  <si>
    <t>อุ่นเรือนการเกษตร</t>
  </si>
  <si>
    <t>ใบสั่งซื้อ เลขที่ 1608.413/2.01/2569</t>
  </si>
  <si>
    <t>244,700 บาท</t>
  </si>
  <si>
    <t>น.ส.อิสรีย์ ศิริอารยานนท์</t>
  </si>
  <si>
    <t>ใบสั่งซื้อ เลขที่ 1608.413/2.02/2569</t>
  </si>
  <si>
    <t>182,900 บาท</t>
  </si>
  <si>
    <t>พรจันทร์การเกษตร</t>
  </si>
  <si>
    <t>ใบสั่งซื้อ เลขที่ 1608.413/2.03/2569</t>
  </si>
  <si>
    <t>ใบสั่งซื้อ เลขที่ 1608.413/2.04/2569</t>
  </si>
  <si>
    <t>156,000 บาท</t>
  </si>
  <si>
    <t>ใบสั่งซื้อ เลขที่ 1608.413/2.05/2569</t>
  </si>
  <si>
    <t>391,100 บาท</t>
  </si>
  <si>
    <t>ใบสั่งซื้อ เลขที่ 1608.413/2.06/2569</t>
  </si>
  <si>
    <t>27,400 บาท</t>
  </si>
  <si>
    <t>จ้างเหมาบริการตำแหน่งคนงาน</t>
  </si>
  <si>
    <t>นายจรูญ จันทร์ด้วง</t>
  </si>
  <si>
    <t>ข้อตกลงเลขที่ 1608.414/1.01/2569</t>
  </si>
  <si>
    <t>นางสาวจิราวรรณ ห้อไทยสงค์</t>
  </si>
  <si>
    <t>ใบสั่งซื้อ เลขที่ 1608.414/2.01/2569</t>
  </si>
  <si>
    <t>118,600 บาท</t>
  </si>
  <si>
    <t>บริษัท แม็ก-ไซด์ มีเดียว จำกัด</t>
  </si>
  <si>
    <t>ใบสั่งซื้อ เลขที่ 1608.414/2.02/2569</t>
  </si>
  <si>
    <t>284,400 บาท</t>
  </si>
  <si>
    <t>นายจตุพร แสนราช</t>
  </si>
  <si>
    <t>ใบสั่งซื้อ เลขที่ 1608.414/2.03/2569</t>
  </si>
  <si>
    <t>48,000 บาท</t>
  </si>
  <si>
    <t>ใบสั่งซื้อ เลขที่ 1608.414/2.04/2569</t>
  </si>
  <si>
    <t>30,200 บาท</t>
  </si>
  <si>
    <t>ใบสั่งซื้อ เลขที่ 1608.414/2.05/2569</t>
  </si>
  <si>
    <t>51,100 บาท</t>
  </si>
  <si>
    <t>ใบสั่งซื้อ เลขที่ 1608.414/2.06/2569</t>
  </si>
  <si>
    <t>12,000 บาท</t>
  </si>
  <si>
    <t>ใบสั่งซื้อ เลขที่ 1608.414/2.07/2569</t>
  </si>
  <si>
    <t>387,100 บาท</t>
  </si>
  <si>
    <t>ใบสั่งซื้อ เลขที่ 1608.414/2.08/2569</t>
  </si>
  <si>
    <t>160,000 บาท</t>
  </si>
  <si>
    <t>ใบสั่งซื้อ เลขที่ 1608.414/2.09/2569</t>
  </si>
  <si>
    <t>15,200 บาท</t>
  </si>
  <si>
    <t>ใบสั่งซื้อ เลขที่ 1608.414/2.10/2569</t>
  </si>
  <si>
    <t>18,4000 บาท</t>
  </si>
  <si>
    <t>ใบสั่งซื้อ เลขที่ 1608.414/2.11/2569</t>
  </si>
  <si>
    <t>2,400 บาท</t>
  </si>
  <si>
    <t>จ้างเหมาบุคคลภายนอก (คนงาน)</t>
  </si>
  <si>
    <t>นางสาวเรวดี  เพ็ชรคง</t>
  </si>
  <si>
    <t>ข้อตกลงเลขที่ 1608.415/1.01/2569</t>
  </si>
  <si>
    <t>งานจ้างเหมาบุคคลภายนอก (เพาะชำกล้าไม้ทั่วไป)</t>
  </si>
  <si>
    <t>นางอารมย์ รักษาภูมิ</t>
  </si>
  <si>
    <t>ใบสั่งจ้าง เลขที่ 1608.415/1.02/2569</t>
  </si>
  <si>
    <t>(เพื่อแจกจ่าย) งวดที่ 1</t>
  </si>
  <si>
    <t>270,148 บาท</t>
  </si>
  <si>
    <t xml:space="preserve">งานจ้างเหมาบุคคลภายนอก </t>
  </si>
  <si>
    <t>ใบสั่งจ้าง เลขที่ 1608.415/1.05/2569</t>
  </si>
  <si>
    <t>(เตรียมจัดทำกล้าไม้ขนาดใหญ่) งวดที่ 1</t>
  </si>
  <si>
    <t>งานจ้างเหมาบุคคลภายนอก</t>
  </si>
  <si>
    <t>ใบสั่งจ้าง เลขที่ 1608.415/1.04/2569</t>
  </si>
  <si>
    <t>(จัดทำกล้าไม้ขนาดใหญ่) งวดที่ 1</t>
  </si>
  <si>
    <t>88,954 บาท</t>
  </si>
  <si>
    <t>(เพาะชำกล้าไม้ด้วยถาดระบบรากลอย) งวดที่ 1</t>
  </si>
  <si>
    <t>20,055 บาท</t>
  </si>
  <si>
    <t>นางวรรณา คงยังยืน</t>
  </si>
  <si>
    <t>ใบสั่งจ้าง เลขที่ 1608.415/1.06/2569</t>
  </si>
  <si>
    <t>(เพื่อแจกจ่าย) งวดที่ 2</t>
  </si>
  <si>
    <t>337,686 บาท</t>
  </si>
  <si>
    <t>ใบสั่งจ้าง เลขที่ 1608.415/1.07/2569</t>
  </si>
  <si>
    <t>(เตรียมจัดทำกล้าไม้ขนาดใหญ่) งวดที่ 2</t>
  </si>
  <si>
    <t>69,975 บาท</t>
  </si>
  <si>
    <t>ใบสั่งจ้าง เลขที่ 1608.415/1.08/2569</t>
  </si>
  <si>
    <t>(จัดทำกล้าไม้ขนาดใหญ่) งวดที่ 2</t>
  </si>
  <si>
    <t>177,908 บาท</t>
  </si>
  <si>
    <t>ใบสั่งจ้าง เลขที่ 1608.415/1.09/2569</t>
  </si>
  <si>
    <t>(เพาะชำกล้าไม้ด้วยถาดระบบรากลอย) งวดที่ 2</t>
  </si>
  <si>
    <t>25,070 บาท</t>
  </si>
  <si>
    <t>จัดซื้อวัสดุการเกษตร (เพื่อแจกจ่าย)</t>
  </si>
  <si>
    <t>ม.เกษตรนานาภัณฑ์</t>
  </si>
  <si>
    <t>ใบสั่งจ้าง เลขที่ 1608.415/2.01/2569</t>
  </si>
  <si>
    <t>244,056 บาท</t>
  </si>
  <si>
    <t>นางภาวนา สังข์กล่ำ</t>
  </si>
  <si>
    <t>ใบสั่งจ้าง เลขที่ 1608.415/2.02/2569</t>
  </si>
  <si>
    <t>209,000 บาท</t>
  </si>
  <si>
    <t>จัดซื้อวัสดุการเกษตร (เพื่อเตรียมจัดทำกล้าไม้ขนาดใหญ่)</t>
  </si>
  <si>
    <t>47,700 บาท</t>
  </si>
  <si>
    <t>ใบสั่งจ้าง เลขที่ 1608.415/2.04/2569</t>
  </si>
  <si>
    <t>45,600 บาท</t>
  </si>
  <si>
    <t>จัดซื้อวัสดุการเกษตร (เพื่อจัดทำกล้าไม้ขนาดใหญ่)</t>
  </si>
  <si>
    <t>ใบสั่งจ้าง เลขที่ 1608.415/2.06/2569</t>
  </si>
  <si>
    <t>363,000 บาท</t>
  </si>
  <si>
    <t>จัดซื้อวัสดุการเกษตร</t>
  </si>
  <si>
    <t>ใบสั่งจ้าง เลขที่ 1608.415/2.07/2569</t>
  </si>
  <si>
    <t>(เพื่อจัดทำกล้าไม้ด้วยถาดระบบรากลอย)</t>
  </si>
  <si>
    <t>16,225 บาท</t>
  </si>
  <si>
    <t>ใบสั่งจ้าง เลขที่ 1608.415/2.08/2569</t>
  </si>
  <si>
    <t>172,000 บาท</t>
  </si>
  <si>
    <t>ใบสั่งจ้าง เลขที่ 1608.415/2.09/2569</t>
  </si>
  <si>
    <t>187,030 บาท</t>
  </si>
  <si>
    <t>จ้างเหมาเอกชนดำเนินงานเพาะชำกล้าไม้</t>
  </si>
  <si>
    <t>นายสมใจ หวันหละเบ๊ะ</t>
  </si>
  <si>
    <t>ใบสั่งซื้อ เลขที่ ทส 1608.416./1.02/2569</t>
  </si>
  <si>
    <t>236,540 บาท</t>
  </si>
  <si>
    <t>นายสมนึก หวันหละเบ๊ะ</t>
  </si>
  <si>
    <t>ใบสั่งซื้อ เลขที่ ทส 1608.416./1.03/2569</t>
  </si>
  <si>
    <t>339,800 บาท</t>
  </si>
  <si>
    <t>ใบสั่งซื้อ เลขที่ ทส 1608.416./1.04/2569</t>
  </si>
  <si>
    <t>16,575 บาท</t>
  </si>
  <si>
    <t>ใบสั่งซื้อ เลขที่ ทส 1608.416./1.05/2569</t>
  </si>
  <si>
    <t>50,000 บาท</t>
  </si>
  <si>
    <t>ใบสั่งซื้อ เลขที่ ทส 1608.416./1.06/2569</t>
  </si>
  <si>
    <t>89,000 บาท</t>
  </si>
  <si>
    <t>ใบสั่งซื้อ เลขที่ ทส 1608.416./1.07/2569</t>
  </si>
  <si>
    <t>179,300 บาท</t>
  </si>
  <si>
    <t>ใบสั่งซื้อ เลขที่ ทส 1608.416./1.08/2569</t>
  </si>
  <si>
    <t>5,300 บาท</t>
  </si>
  <si>
    <t>ใบสั่งซื้อ เลขที่ ทส 1608.416./1.09/2569</t>
  </si>
  <si>
    <t>10,000 บาท</t>
  </si>
  <si>
    <t>นางวิลาสินี แสงศรี</t>
  </si>
  <si>
    <t>ข้อตกลงเลขที่ ทส 1608.416./1.10/2569</t>
  </si>
  <si>
    <t>345,000 บาท</t>
  </si>
  <si>
    <t>นางสาวณัฐชา หมัดลีหมีน</t>
  </si>
  <si>
    <t>ข้อตกลงเลขที่ ทส 1608.416./1.11/2569</t>
  </si>
  <si>
    <t>80,000 บาท</t>
  </si>
  <si>
    <t>ข้อตกลงเลขที่ ทส 1608.416./1.12/2569</t>
  </si>
  <si>
    <t>ข้อตกลงเลขที่ ทส 1608.416./1.13/2569</t>
  </si>
  <si>
    <t>361,500 บาท</t>
  </si>
  <si>
    <t>ข้อตกลงเลขที่ ทส 1608.416./1.14/2569</t>
  </si>
  <si>
    <t>110,000 บาท</t>
  </si>
  <si>
    <t>ข้อตกลงเลขที่ ทส 1608.416./1.15/2569</t>
  </si>
  <si>
    <t>179,400 บาท</t>
  </si>
  <si>
    <t>ข้อตกลงเลขที่ ทส 1608.416./1.16/2569</t>
  </si>
  <si>
    <t>20,000 บาท</t>
  </si>
  <si>
    <t>งานจ้างเหมาบริการบุคคลภายนอก</t>
  </si>
  <si>
    <t>นางสาวลลิตา เภอเกลี้ยง</t>
  </si>
  <si>
    <t>ข้อตกลงเลขที่ ทส 1608.416./1.17/2569</t>
  </si>
  <si>
    <t>90,000 บาท</t>
  </si>
  <si>
    <t>บนควนเกษตร</t>
  </si>
  <si>
    <t>ใบสั่งซื้อ เลขที่ ทส 1608.416./2.02/2569</t>
  </si>
  <si>
    <t>133,900 บาท</t>
  </si>
  <si>
    <t>ภูษิต อุไรรัตน์</t>
  </si>
  <si>
    <t>ใบสั่งซื้อ เลขที่ ทส 1608.416./2.03/2569</t>
  </si>
  <si>
    <t>212,000 บาท</t>
  </si>
  <si>
    <t>อรุณ สายสลำ</t>
  </si>
  <si>
    <t>ใบสั่งซื้อ เลขที่ ทส 1608.416./2.04/2569</t>
  </si>
  <si>
    <t>81,760 บาท</t>
  </si>
  <si>
    <t>ใบสั่งซื้อ เลขที่ ทส 1608.416./2.05/2569</t>
  </si>
  <si>
    <t>28,025 บาท</t>
  </si>
  <si>
    <t>ใบสั่งซื้อ เลขที่ ทส 1608.416./2.06/2569</t>
  </si>
  <si>
    <t>51,500 บาท</t>
  </si>
  <si>
    <t>ลงวันที่ 11 พฤศจิกายน 2568</t>
  </si>
  <si>
    <t>ใบสั่งซื้อ เลขที่ ทส 1608.416./2.07/2569</t>
  </si>
  <si>
    <t>6,000 บาท</t>
  </si>
  <si>
    <t>ใบสั่งซื้อ เลขที่ ทส 1608.416./2.08/2569</t>
  </si>
  <si>
    <t>169,600 บาท</t>
  </si>
  <si>
    <t>ลงวันที่ 12 พฤศจิกายน 2568</t>
  </si>
  <si>
    <t>ใบสั่งซื้อ เลขที่ ทส 1608.416./2.09/2569</t>
  </si>
  <si>
    <t>257}500 บาท</t>
  </si>
  <si>
    <t>ใบสั่งซื้อ เลขที่ ทส 1608.416./2.10/2569</t>
  </si>
  <si>
    <t>120,000 บาท</t>
  </si>
  <si>
    <t>ใบสั่งซื้อ เลขที่ ทส 1608.416./2.11/2569</t>
  </si>
  <si>
    <t>นายนพดล  สระทองแพ</t>
  </si>
  <si>
    <t>ใบสั่งจ้าง เลขที่ ทส 1608.417/1.01/2569</t>
  </si>
  <si>
    <t>ตำแหน่งคนงาน</t>
  </si>
  <si>
    <t>108,000 บาท</t>
  </si>
  <si>
    <t>นางสาวกิตติยา สุขมิ่ง</t>
  </si>
  <si>
    <t>ใบสั่งจ้าง เลขที่ ทส 1608.417/1.02/2569</t>
  </si>
  <si>
    <t>251,910 บาท</t>
  </si>
  <si>
    <t>เพาะชำกล้าไม้ทั่วไปเพื่อการแจกจ่าย งานที่ 1</t>
  </si>
  <si>
    <t>นางสาวรัตนา บุญวงศ์</t>
  </si>
  <si>
    <t>ใบสั่งจ้าง เลขที่ ทส 1608.417/1.03/2569</t>
  </si>
  <si>
    <t>314,887 บาท</t>
  </si>
  <si>
    <t>เพาะชำกล้าไม้ทั่วไปเพื่อการแจกจ่าย งานที่ 2</t>
  </si>
  <si>
    <t>นายวีระประวัติ ทองขุนดำ</t>
  </si>
  <si>
    <t>ใบสั่งจ้าง เลขที่ ทส 1608.417/1.04/2569</t>
  </si>
  <si>
    <t>340,079 บาท</t>
  </si>
  <si>
    <t>เพาะชำกล้าไม้ทั่วไปเพื่อการแจกจ่าย งานที่ 3</t>
  </si>
  <si>
    <t>ใบสั่งจ้าง เลขที่ ทส 1608.417/1.05/2569</t>
  </si>
  <si>
    <t>352,674 บาท</t>
  </si>
  <si>
    <t>เพาะชำกล้าไม้ทั่วไปเพื่อการแจกจ่าย งานที่ 4</t>
  </si>
  <si>
    <t>ใบสั่งจ้าง เลขที่ ทส 1608.417/1.06/2569</t>
  </si>
  <si>
    <t>เพาะชำกล้าไม้ทั่วไปเพื่อเตรียมจัดทำกล้าไม้ขนาดใหญ่ งานที่ 1</t>
  </si>
  <si>
    <t>นางสาวสุวิภา ขาวนาค</t>
  </si>
  <si>
    <t>ใบสั่งจ้าง เลขที่ ทส 1608.417/1.07/2569</t>
  </si>
  <si>
    <t>70,000 บาท</t>
  </si>
  <si>
    <t>เพาะชำกล้าไม้ทั่วไปเพื่อเตรียมจัดทำกล้าไม้ขนาดใหญ่ งานที่ 2</t>
  </si>
  <si>
    <t>ใบสั่งจ้าง เลขที่ ทส 1608.417/1.08/2569</t>
  </si>
  <si>
    <t>75,600 บาท</t>
  </si>
  <si>
    <t>เพาะชำกล้าไม้ทั่วไปเพื่อเตรียมจัดทำกล้าไม้ขนาดใหญ่ งานที่ 3</t>
  </si>
  <si>
    <t>นางนวลพรรณ จันหาญ</t>
  </si>
  <si>
    <t>ใบสั่งจ้าง เลขที่ ทส 1608.417/1.09/2569</t>
  </si>
  <si>
    <t>78,300 บาท</t>
  </si>
  <si>
    <t>เพาะชำกล้าไม้ทั่วไปเพื่อเตรียมจัดทำกล้าไม้ขนาดใหญ่ งานที่ 4</t>
  </si>
  <si>
    <t>ใบสั่งจ้าง เลขที่ ทส 1608.417/1.10/2569</t>
  </si>
  <si>
    <t>จัดทำกล้าไม้ขนาดใหญ่ งานที่ 1</t>
  </si>
  <si>
    <t>ใบสั่งจ้าง เลขที่ ทส 1608.417/1.11/2569</t>
  </si>
  <si>
    <t>179,100 บาท</t>
  </si>
  <si>
    <t>จัดทำกล้าไม้ขนาดใหญ่ งานที่ 2</t>
  </si>
  <si>
    <t>ใบสั่งจ้าง เลขที่ ทส 1608.417/1.12/2569</t>
  </si>
  <si>
    <t>จัดทำกล้าไม้ขนาดใหญ่ งานที่ 3</t>
  </si>
  <si>
    <t>ใบสั่งจ้าง เลขที่ ทส 1608.417/1.13/2569</t>
  </si>
  <si>
    <t>14,700 บาท</t>
  </si>
  <si>
    <t>เพาะชำกล้าไม้ด้วยถาดระบบรากลอย งานที่ 1</t>
  </si>
  <si>
    <t>ใบสั่งจ้าง เลขที่ ทส 1608.417/1.14/2569</t>
  </si>
  <si>
    <t>18,375 บาท</t>
  </si>
  <si>
    <t>เพาะชำกล้าไม้ด้วยถาดระบบรากลอย งานที่ 2</t>
  </si>
  <si>
    <t>ใบสั่งจ้าง เลขที่ ทส 1608.417/1.15/2569</t>
  </si>
  <si>
    <t>19,845 บาท</t>
  </si>
  <si>
    <t>เพาะชำกล้าไม้ด้วยถาดระบบรากลอย งานที่ 3</t>
  </si>
  <si>
    <t>ใบสั่งจ้าง เลขที่ ทส 1608.417/1.16/2569</t>
  </si>
  <si>
    <t>20,580 บาท</t>
  </si>
  <si>
    <t>เพาะชำกล้าไม้ด้วยถาดระบบรากลอย งานที่ 4</t>
  </si>
  <si>
    <t>กุ้งพันธุ์ไม้</t>
  </si>
  <si>
    <t>ใบสั่งจ้าง เลขที่ ทส 1608.417./2.01/2569</t>
  </si>
  <si>
    <t>24,500 บาท</t>
  </si>
  <si>
    <t>ใบสั่งจ้าง เลขที่ ทส 1608.417./2.02/2569</t>
  </si>
  <si>
    <t>498,770 บาท</t>
  </si>
  <si>
    <t>ใบสั่งจ้าง เลขที่ ทส 1608.417./2.03/2569</t>
  </si>
  <si>
    <t>ใบสั่งจ้าง เลขที่ ทส 1608.417./2.04/2569</t>
  </si>
  <si>
    <t>419,850 บาท</t>
  </si>
  <si>
    <t>นายกิตติศักดิ์ สระทองแพ</t>
  </si>
  <si>
    <t>ใบสั่งจ้าง เลขที่ ทส 1608.417./2.05/2569</t>
  </si>
  <si>
    <t>48,330 บาท</t>
  </si>
  <si>
    <t>นายโกมล เครือเมือง</t>
  </si>
  <si>
    <t>เลขที่ ทส 1608.405/1.02/2569</t>
  </si>
  <si>
    <t>237,900 บาท</t>
  </si>
  <si>
    <t>นายขวัญชัย วิมุติ</t>
  </si>
  <si>
    <t>เลขที่ ทส 1608.405/1.06/2569</t>
  </si>
  <si>
    <t>297,400 บาท</t>
  </si>
  <si>
    <t>นางสาวสมจิตร เครือเมฆ</t>
  </si>
  <si>
    <t>เลขที่ ทส 1608.405/1.10/2569</t>
  </si>
  <si>
    <t>321,200 บาท</t>
  </si>
  <si>
    <t>นางสาวกาญจนา เมืองใจ</t>
  </si>
  <si>
    <t>เลขที่ ทส 1608.405/1.14/2569</t>
  </si>
  <si>
    <t>333,000 บาท</t>
  </si>
  <si>
    <t>เลขที่ ทส 1608.405/1.03/2569</t>
  </si>
  <si>
    <t>เลขที่ ทส 1608.405/1.07/2569</t>
  </si>
  <si>
    <t>เลขที่ ทส 1608.405/1.11/2569</t>
  </si>
  <si>
    <t>นางสาวมะลิ เสนทา</t>
  </si>
  <si>
    <t>เลขที่ ทส 1608.405/1.15/2569</t>
  </si>
  <si>
    <t>นายวิทวัส วงษ์เรือน</t>
  </si>
  <si>
    <t>เลขที่ ทส 1608.405/1.04/2569</t>
  </si>
  <si>
    <t>นายธนัทพงษ์ อนันตศิริ</t>
  </si>
  <si>
    <t>เลขที่ ทส 1608.405/1.08/2569</t>
  </si>
  <si>
    <t>นางสาวสมใจ เครือเมฆ</t>
  </si>
  <si>
    <t>เลขที่ ทส 1608.405/1.12/2569</t>
  </si>
  <si>
    <t>เลขที่ ทส 1608.405/1.05/2569</t>
  </si>
  <si>
    <t>8,300 บาท</t>
  </si>
  <si>
    <t>เลขที่ ทส 1608.405/1.09/2569</t>
  </si>
  <si>
    <t>10,300 บาท</t>
  </si>
  <si>
    <t>เลขที่ ทส 1608.405/1.13/2569</t>
  </si>
  <si>
    <t>11,100 บาท</t>
  </si>
  <si>
    <t>เลขที่ ทส 1608.405/1.16/2569</t>
  </si>
  <si>
    <t>11,600 บาท</t>
  </si>
  <si>
    <t>จ้างดำเนินงานเหมาเอกชนดำเนินงานด้านการเพาะชำกล้าไม้</t>
  </si>
  <si>
    <t>นายธีรวัฒน์ สิริสอ</t>
  </si>
  <si>
    <t>ใบสั่งจ้าง เลขที่ ทส 1608.420/1.02/2569</t>
  </si>
  <si>
    <t>82,100 บาท</t>
  </si>
  <si>
    <t>ใบสั่งจ้าง เลขที่ ทส 1608.420/1.03/2569</t>
  </si>
  <si>
    <t>นางนงคราญ แสนราช</t>
  </si>
  <si>
    <t>ข้อตกลงเลขที่ ทส 1608.420/1.01/2569</t>
  </si>
  <si>
    <t>เดือน พฤศจิกายน 2568</t>
  </si>
  <si>
    <t>หจก.รวมสินชื่นชอบการเกษตร</t>
  </si>
  <si>
    <t>ใบสั่งซื้อ เลขที่ ทส 1608.420/2.03/2569</t>
  </si>
  <si>
    <t>499,850 บาท</t>
  </si>
  <si>
    <t>ใบสั่งซื้อ เลขที่ ทส 1608.420/2.04/2569</t>
  </si>
  <si>
    <t>เพาะชำกล้าทั่วไปเพื่อเตรียมจัดทำ</t>
  </si>
  <si>
    <t>85,480 บาท</t>
  </si>
  <si>
    <t>ใบสั่งซื้อ เลขที่ ทส 1608.420/2.01/2569</t>
  </si>
  <si>
    <t>เพาะชำกล้าทั่วไปเพื่อแจกจ่าย</t>
  </si>
  <si>
    <t>404,300 บาท</t>
  </si>
  <si>
    <t>ใบสั่งซื้อ เลขที่ ทส 1608.420/2.02/2569</t>
  </si>
  <si>
    <t>นายอุดม อาดัมเดิม</t>
  </si>
  <si>
    <t>ข้อตกลงเลขที่ ทส 1608.421/1.02/2569</t>
  </si>
  <si>
    <t>237,915 บาท</t>
  </si>
  <si>
    <t>นางสาวกานต์พิชชา น้ำนวล</t>
  </si>
  <si>
    <t>ข้อตกลงเลขที่ ทส 1608.421/1.03/2569</t>
  </si>
  <si>
    <t>301,359 บาท</t>
  </si>
  <si>
    <t>นางสาวนฤมล แป้นเกลี้ยง</t>
  </si>
  <si>
    <t>ข้อตกลงเลขที่ ทส 1608.421/1.04/2569</t>
  </si>
  <si>
    <t>317,220 บาท</t>
  </si>
  <si>
    <t>นางมาลี พรหมศร</t>
  </si>
  <si>
    <t>ข้อตกลงเลขที่ ทส 1608.421/1.05/2569</t>
  </si>
  <si>
    <t>333,196 บาท</t>
  </si>
  <si>
    <t>นางนารีพร สิงห์แก้ว</t>
  </si>
  <si>
    <t>ข้อตกลงเลขที่ ทส 1608.421/1.06/2569</t>
  </si>
  <si>
    <t>ข้อตกลงเลขที่ ทส 1608.421/1.07/2569</t>
  </si>
  <si>
    <t>70,908 บาท</t>
  </si>
  <si>
    <t>ข้อตกลงเลขที่ ทส 1608.421/1.08/2569</t>
  </si>
  <si>
    <t>74,640 บาท</t>
  </si>
  <si>
    <t>ข้อตกลงเลขที่ ทส 1608.421/1.09/2569</t>
  </si>
  <si>
    <t>78,372 บาท</t>
  </si>
  <si>
    <t>ข้อตกลงเลขที่ ทส 1608.421/1.10/2569</t>
  </si>
  <si>
    <t>89,532 บาท</t>
  </si>
  <si>
    <t>ข้อตกลงเลขที่ ทส 1608.421/1.11/2569</t>
  </si>
  <si>
    <t>179,064 บาท</t>
  </si>
  <si>
    <t>ข้อตกลงเลขที่ ทส 1608.421/1.12/2569</t>
  </si>
  <si>
    <t>197,086 บาท</t>
  </si>
  <si>
    <t>ข้อตกลงเลขที่ ทส 1608.421/1.13/2569</t>
  </si>
  <si>
    <t>8,250 บาท</t>
  </si>
  <si>
    <t>ข้อตกลงเลขที่ ทส 1608.421/1.14/2569</t>
  </si>
  <si>
    <t>10,450 บาท</t>
  </si>
  <si>
    <t>ข้อตกลงเลขที่ ทส 1608.421/1.15/2569</t>
  </si>
  <si>
    <t>11,000 บาท</t>
  </si>
  <si>
    <t>ข้อตกลงเลขที่ ทส 1608.421/1.16/2569</t>
  </si>
  <si>
    <t>11,550 บาท</t>
  </si>
  <si>
    <t>โชกุนพันธุ์ไม้</t>
  </si>
  <si>
    <t>ใบสั่งซื้อ เลขที่ ทส 1608.421/2.01/2569</t>
  </si>
  <si>
    <t>395,750 บาท</t>
  </si>
  <si>
    <t>สามพี่น้องการเกษตร</t>
  </si>
  <si>
    <t>ใบสั่งซื้อ เลขที่ ทส 1608.421/2.06/2569</t>
  </si>
  <si>
    <t>176,710 บาท</t>
  </si>
  <si>
    <t>ใบสั่งซื้อ เลขที่ ทส 1608.421/2.03/2569</t>
  </si>
  <si>
    <t>46,250 บาท</t>
  </si>
  <si>
    <t>ใบสั่งซื้อ เลขที่ ทส 1608.421/2.05/2569</t>
  </si>
  <si>
    <t>151,368 บาท</t>
  </si>
  <si>
    <t>ใบสั่งซื้อ เลขที่ ทส 1608.421/2.07/2569</t>
  </si>
  <si>
    <t>5,000 บาท</t>
  </si>
  <si>
    <t>ใบสั่งซื้อ เลขที่ ทส 1608.421/2.08/2569</t>
  </si>
  <si>
    <t>8,750 บาท</t>
  </si>
  <si>
    <t>ใบสั่งซื้อ เลขที่ ทส 1608.421/2.02/2569</t>
  </si>
  <si>
    <t>219,700 บาท</t>
  </si>
  <si>
    <t>ใบสั่งซื้อ เลขที่ ทส 1608.421/2.04/2569</t>
  </si>
  <si>
    <t>ร้านดวงฤทัยพันธุ์ไม้</t>
  </si>
  <si>
    <t>ใบสั่งซื้อ เลขที่ ทส 1608.422/2.06/2569</t>
  </si>
  <si>
    <t>119,920 บาท</t>
  </si>
  <si>
    <t>ใบสั่งซื้อ เลขที่ ทส 1608.422/2.07/2569</t>
  </si>
  <si>
    <t>18,900 บาท</t>
  </si>
  <si>
    <t>ใบสั่งซื้อ เลขที่ ทส 1608.422/2.08/2569</t>
  </si>
  <si>
    <t>101,935 บาท</t>
  </si>
  <si>
    <t>ใบสั่งซื้อ เลขที่ ทส 1608.422/2.09/2569</t>
  </si>
  <si>
    <t>5,650 บาท</t>
  </si>
  <si>
    <t>นางสาวนงนุช ศรีสาร</t>
  </si>
  <si>
    <t>ใบสั่งซื้อ เลขที่ ทส 1608.422/2.10/2569</t>
  </si>
  <si>
    <t>180,300 บาท</t>
  </si>
  <si>
    <t>ใบสั่งซื้อ เลขที่ ทส 1608.422/2.11/2569</t>
  </si>
  <si>
    <t>39,100 บาท</t>
  </si>
  <si>
    <t>ใบสั่งซื้อ เลขที่ ทส 1608.422/2.12/2569</t>
  </si>
  <si>
    <t>264,200 บาท</t>
  </si>
  <si>
    <t>ใบสั่งซื้อ เลขที่ ทส 1608.422/2.13/2569</t>
  </si>
  <si>
    <t>8,100 บาท</t>
  </si>
  <si>
    <t>จัดจ้างเอกชนดำเนินงานด้านการเพาะชำกล้าไม้</t>
  </si>
  <si>
    <t>นางจันทุ วารี</t>
  </si>
  <si>
    <t>ข้อตกลงเลขที่ ทส 1608.422/1.02/2569</t>
  </si>
  <si>
    <t>195,795 บาท</t>
  </si>
  <si>
    <t>ข้อตกลงเลขที่ ทส 1608.422/1.03/2569</t>
  </si>
  <si>
    <t>38,340 บาท</t>
  </si>
  <si>
    <t>ข้อตกลงเลขที่ ทส 1608.422/1.04/2569</t>
  </si>
  <si>
    <t>66,570 บาท</t>
  </si>
  <si>
    <t>ข้อตกลงเลขที่ ทส 1608.422/1.05/2569</t>
  </si>
  <si>
    <t>หจก. สาธิตเอ็นจิเนียริ่ง 498,400 บาท</t>
  </si>
  <si>
    <t>หจก. เอ็น.พี.จี.เอ็นเตอร์ไพรส์ 59,989.55 บาท</t>
  </si>
  <si>
    <t>พิจารณาโดยใช้เกณฑ์ราคา</t>
  </si>
  <si>
    <t>ค่าจ้างเหมาบริการบุคคลภายนอกปฏิบัติงานตำแหน่ง เจ้าหน้าที่ธุรการ</t>
  </si>
  <si>
    <t>นางสาวจำปา กันทาแก้ว12,000 บาท/เดือน</t>
  </si>
  <si>
    <t>นางสาวจำปา กันทาแก้ว144,000 บาท/12 เดือน</t>
  </si>
  <si>
    <t>ค่าจ้างเหมาบริการบุคคลภายนอกปฏิบัติงานตำแหน่ง นักวิเคราะห์นโยบายและแผนประจำเดือนพฤศจิกายน 2568</t>
  </si>
  <si>
    <t>นายอาทินันท์ เกิดแก้ว 15,000 บาท/เดือน</t>
  </si>
  <si>
    <t>นายอาทินันท์ เกิดแก้ว 180,000 บาท/12 เดือน</t>
  </si>
  <si>
    <t>ข้อตกลงเลขที่ ทส 1608.1/2/2569 ลงวันที่ 27 ตุลาคม 2568</t>
  </si>
  <si>
    <t>ค่าจ้างเหมาบริการบุคคลภายนอกปฏิบัติงานตำแหน่ง นักวิเคราะห์นโยบายและแผน ประจำเดือนพฤศจิกายน 2568</t>
  </si>
  <si>
    <t>นายกานต์กวินท์ นิลพันธุ์ 15,000 บาท/เดือน</t>
  </si>
  <si>
    <t>นายกานต์กวินท์ นิลพันธุ์ 180,000 บาท/12 เดือน</t>
  </si>
  <si>
    <t>ข้อตกลงเลขที่ ทส 1608.1/3/2569 ลงวันที่ 27 ตุลาคม 2568</t>
  </si>
  <si>
    <t>นางสาวเพ็ญพิชชา จันทร์เจริญ 15,000 บาท/เดือน</t>
  </si>
  <si>
    <t>นางสาวเพ็ญพิชชา จันทร์เจริญ 180,000 บาท/12 เดือน</t>
  </si>
  <si>
    <t>ข้อตกลงเลขที่ ทส 1608.1/4/2569 ลงวันที่ 27 ตุลาคม 2568</t>
  </si>
  <si>
    <t>ค่าจ้างเหมาบริการบุคคลภายนอก ปฏิบัติงานตำแหน่ง เจ้าหน้าที่บริหารงานทั่วไป ประจำเดือนพฤศจิกายน 2568</t>
  </si>
  <si>
    <t>นายธนัชนัณฑ์ ดอกดวง 15,000 บาท/เดือน</t>
  </si>
  <si>
    <t>นายธนัชนัณฑ์ ดอกดวง 180,000 บาท/12 เดือน</t>
  </si>
  <si>
    <t>ข้อตกลงเลขที่ ทส 1608.1/5/2569 ลงวันที่ 27 ตุลาคม 2568</t>
  </si>
  <si>
    <t>ค่าจ้างเหมาบริการบุคคลภายนอกปฏิบัติงานตำแหน่ง พนักงานขับรถยนต์ ประจำเดือนพฤศจิกายน 2568</t>
  </si>
  <si>
    <t>นายเสกสรรค์ กลั่นหุ่น 12,000 บาท/เดือน</t>
  </si>
  <si>
    <t>นายเสกสรรค์ กลั่นหุ่น 144,000 บาท/12 เดือน</t>
  </si>
  <si>
    <t>ข้อตกลงเลขที่ ทส 1608.1/6/2569 ลงวันที่ 27 ตุลาคม 2568</t>
  </si>
  <si>
    <t>นางสาวสุชัญญา เลิศชัยวรกุล15,000 บาท/เดือน</t>
  </si>
  <si>
    <t>นางสาวสุชัญญา เลิศชัยวรกุล180,000 บาท/12 เดือน</t>
  </si>
  <si>
    <t>ข้อตกลงเลขที่ ทส 1608.1/7/2569 ลงวันที่ 27 ตุลาคม 2568</t>
  </si>
  <si>
    <t>ค่าเช่าเครื่องถ่ายเอกสารประจำเดือนพฤศจิกายน 2568</t>
  </si>
  <si>
    <t>หจก.เอ็นเอ็นพี ออโตเมชั่น2,840.40 บาท</t>
  </si>
  <si>
    <t>สัญญา เลขที่ ทส 1608.1/8/2569 ลงวันที่ 31 ตุลาคม 2568</t>
  </si>
  <si>
    <t>ค่าจ้างเหมาบริการดำเนินงาน ด้านการตรวจสอบ แก้ไข และประสานงานอำนวยการ ประจำสำนักส่งเสริมการปลูกป่า ประจำเดือนพฤศจิกายน 2568</t>
  </si>
  <si>
    <t>11,666.67/1 เดือน 25,000/10 เดือน</t>
  </si>
  <si>
    <t>นายสุเทพ ทองใบ 11,666.67 บาท/เดือน</t>
  </si>
  <si>
    <t>นายสุเทพ ทองใบ 261,666.67 บาท/11 เดือน</t>
  </si>
  <si>
    <t>ข้อตกลงเลขที่ ทส 1608.1/9/2569 ลงวันที่ 14 พฤศจิกายน 2568</t>
  </si>
  <si>
    <t>จ้างเหมาดำเนินการปรับปรุงห้องประชุมสำนักส่งเสริมการปลูกป่า ชั้น 4 อาคารเทียมคมกฤษ</t>
  </si>
  <si>
    <t>บจก.ซี แอนด์ ซี เทคโนโลยีส์คอร์ปอเรชั่น 494,875 บาท</t>
  </si>
  <si>
    <t>ใบสั่งจ้าง เลขที่ ทส 1608.1/34/2568 ลงวันที่ 11 กันยายน 2568</t>
  </si>
  <si>
    <t>ค่าจ้างเหมาบริการบุคคลภายนอกปฏิบัติงานตำแหน่ง เจ้าหน้าที่ธุรการ ประจำเดือนพฤศจิกายน 2568</t>
  </si>
  <si>
    <t>นางมณฑา แป้นศิริ 11,000 บาท/เดือน</t>
  </si>
  <si>
    <t>นางมณฑา แป้นศิริ 132,000 บาท/12 เดือน</t>
  </si>
  <si>
    <t>ข้อตกลงจ้างบริการบุคคลภายนอก เลขที่ ทส 1608.3/1/2569 ลงวันที่ 21 ตุลาคม 2568</t>
  </si>
  <si>
    <t>ค่าจ้างเหมาบริการบุคคลภายนอกปฏิบัติงานตำแหน่ง ผู้ช่วยเจ้าหน้าที่ธุรการ ประจำเดือนพฤศจิกายน 2568</t>
  </si>
  <si>
    <t>นางอำพร คิดเห็น 10,000 บาท/เดือน</t>
  </si>
  <si>
    <t>นางอำพร คิดเห็น 120,000 บาท/12 เดือน</t>
  </si>
  <si>
    <t>ข้อตกลงจ้างบริการบุคคลภายนอก เลขที่ ทส 1608.3/2/2569 ลงวันที่ 21 ตุลาคม 2568</t>
  </si>
  <si>
    <t>ค่าจ้างเหมาบริการบุคคลภายนอกปฏิบัติงานตำแหน่ง นักวิชาการเผยแพร่ ประจำเดือนพฤศจิกายน 2568</t>
  </si>
  <si>
    <t>นางสาวณัฐวรา ชัยสมพร 15,000/เดือน</t>
  </si>
  <si>
    <t>นางสาวณัฐวรา ชัยสมพร 15,000/12เดือน</t>
  </si>
  <si>
    <t>ข้อตกลงจ้างบริการบุคคลภายนอก เลขที่ ทส 1608.3/3/2569 ลงวันที่ 21 ตุลาคม 2569</t>
  </si>
  <si>
    <t>หจก.เอ็นเอ็นพี ออโตเมชั่น 1,207.80 บาท</t>
  </si>
  <si>
    <t>ค่าเช่าสถานที่สำหรับจัดเก็บเอกสารอุปกรณ์ และครุภัณฑ์ของส่วนฟื้นฟูพื้นที่ป่าไม้ ประจำเดือนพฤศจิกายน 2568</t>
  </si>
  <si>
    <t>นายสายันต์ วรรณสังข์ 6,500 บาท</t>
  </si>
  <si>
    <t>นายสายันต์ วรรณสังข์ 78,000 บาท/12 เดือน</t>
  </si>
  <si>
    <t>ใบสั่งจ้าง เลขที่ ทส 1608.3/2166/2569 ลงวันที่ 11 ตุลาคม 2568</t>
  </si>
  <si>
    <t>จ้างตรวจสภาพและซ่อมบำรุงรถยนต์ราชการหมายเลขทะเบียน 2กฐ 4972 กทม.</t>
  </si>
  <si>
    <t>บริษัท อีซูซุเมโทร จำกัด 8,536.46 บาท</t>
  </si>
  <si>
    <t>ใบสั่งจ้าง เลขที่ ทส 1608.4/2.02/2569 ลงวันที่ 19 พฤศจิกายน 2568</t>
  </si>
  <si>
    <t>จ้างตรวจสภาพและซ่อมบำรุงรถยนต์ราชการ หมายเลขทะเบียน 2กฐ 4972 กทม.</t>
  </si>
  <si>
    <t>บริษัท อีซูซุเมโทร จำกัด 3,421.86 บาท</t>
  </si>
  <si>
    <t>ใบสั่งจ้าง เลขที่ ทส 1608.4/2.01/2569 ลงวันที่ 14 พฤศจิกายน 2568</t>
  </si>
  <si>
    <t>จ้างเหมาบริการบุคคลภายนอกตำแหน่ง คนงาน</t>
  </si>
  <si>
    <t>นางสาวอรุณี เช็นนอก 9,000.00 บาท</t>
  </si>
  <si>
    <t>นางสาวภัชรินทร์ จรเสถียร 9,000 บาท</t>
  </si>
  <si>
    <t>พิจารณาโดย ใช้เกณฑ์ราคา</t>
  </si>
  <si>
    <t>ปม.53-223-1KD665530-001</t>
  </si>
  <si>
    <t>บริษัท เคทีออโต้คลองหลวง จำกัด</t>
  </si>
  <si>
    <t>ลงวันที่ 12 ธ.ค. 68</t>
  </si>
  <si>
    <t>จ้างทำตรายาง จำนวน 73 รายการ</t>
  </si>
  <si>
    <t>ห้างหุ้นส่วนจำกัดพีรญา เซ็นเตอร์</t>
  </si>
  <si>
    <t>1606.12/2.07/2569</t>
  </si>
  <si>
    <t>ร้านวรรณภพ พาณิชย์</t>
  </si>
  <si>
    <t>จำนวนเงิน 16,927.40 บาท</t>
  </si>
  <si>
    <t>ห้างหุ้นส่วนจำกัด เอ็นเจเอส ซัพพลาย</t>
  </si>
  <si>
    <t>ปม.63-2320-004-007-012-005</t>
  </si>
  <si>
    <t>จ้างตรวจเช็คระยะและบำรุงรักษารถยนต์ของทางราชการ หมายเลขทะเบียน ฎอ 3653</t>
  </si>
  <si>
    <t>กรุงเทพมหานคร หมายเลขครุภัณฑ์</t>
  </si>
  <si>
    <t>จ้างซ่อมแซมบำรุงรักษาเครื่องปริ้นเตอร์ ยี่ห้อ HP รุ่น LasenJet Enterprise M506dn</t>
  </si>
  <si>
    <t>บริษัท โตโยต้า กรุงไทย จำกัด จำนวนเงิน 114,191.47 บาท</t>
  </si>
  <si>
    <t>1606.12/2.04/2569 ลงวันที่ 2 ธ.ค. 68</t>
  </si>
  <si>
    <t>บริษัท ธีมเวอธ์ พลัส จำกัด บริษัท เอ แกรม จำกัด บริษัท จี มี เน็ทเวิร์ค จำกัด</t>
  </si>
  <si>
    <t>บริษัท ธีมเวอธ์ พลัส จำกัด จำนวนเงิน 13,555.83 บาท</t>
  </si>
  <si>
    <t>1606.12/2.05/2569 ลงวันที่ 11 ธ.ค. 68</t>
  </si>
  <si>
    <t xml:space="preserve"> ปม.66-2310-003-0002-012-0002</t>
  </si>
  <si>
    <t>จ้างตรวจเช็คระยะและบำรุงรักษารถยนต์ของทางราชการหมายเลขทะเบียน 4 ขบ 1257  กรุงเทพมหานคร หมายเลข ครุภัณฑ์</t>
  </si>
  <si>
    <t>บริษัท เคทีออโต้คลองหลวง จำกัด จำนวนเงิน 5,469.84 บาท</t>
  </si>
  <si>
    <t>1606.12/2.06/2569 ลงวันที่ 12 ธ.ค. 68</t>
  </si>
  <si>
    <t>จ้างตรวจเช็คระยะและบำรุงรักษารถยนต์ของทางราชการ หมายเลขทะเบียน 1ขข3757</t>
  </si>
  <si>
    <t xml:space="preserve">กรุงเทพมหานคร หมายเลขครุภัณฑ์ </t>
  </si>
  <si>
    <t>บริษัท โตโยต้า กรุงไทย จำกัด จำนวนเงิน 3,857.35 บาท</t>
  </si>
  <si>
    <t>1606.12/2.08/2569 ลงวันที่ 23 ธ.ค. 68</t>
  </si>
  <si>
    <t>จ้างจัดทำเอกสารรายละเอียดแผนปฎิบัติและแผนการใช้จ่ายเงิน ประจำปีงบประมาณ พ.ศ. 2569 กรมป่าไม้</t>
  </si>
  <si>
    <t>ร้านเอ้ ก๊อปปี้ ร้านถ่ายเอกสาร Q&amp;J ร้านบดินทร์การพิมพ์</t>
  </si>
  <si>
    <t>ร้านเอ้ ก๊อปปี้ จำนวนเงิน 46,550 บาท</t>
  </si>
  <si>
    <t>1606.12/2.09/2569 ลงวันที่ 23 ธ.ค. 68</t>
  </si>
  <si>
    <t>หมายเลขครุภัณฑ์ ปม.62-7430-003-0028-012-0011</t>
  </si>
  <si>
    <t>จ้างเหมาบริการบุคคลภายนอก เจ้าหน้าที่ด้านระบบสารสนเทศภูมิศาสตร์ (GIS) เพื่อปฏิบัติงานกิจกรรมจัดที่ดินทำกินให้ชุมชนตามนโยบายรัฐบาลภายใต้คณะกรรมการนโยบายที่ดินแห่งชาติเพื่อแก้ไขปัญหาที่ดินของราษฎรในพื้นที่ป่า</t>
  </si>
  <si>
    <t>วิธีเฉพาะเจาะจง</t>
  </si>
  <si>
    <t>ว่าที่ ร.ต.หญิงสุจิตตรา สุวรรณชาตรี ราคาที่เสนอ52,500.00บาท</t>
  </si>
  <si>
    <t>ว่าที่ ร.ต.หญิงสุจิตตรา สุวรรณชาตรี ราคา52,500.00บาท</t>
  </si>
  <si>
    <t>ข้อตกลงที่ ทส 1626/19/2569ลงวันที่ 15 ธ.ค. 2568</t>
  </si>
  <si>
    <t>นางสาวนุจรี  ด้วงหรน ราคาที่เสนอ 52,500.00 บาท</t>
  </si>
  <si>
    <t>นางสาวนุจรี  ด้วงหรน ราคา 52,500.00 บาท</t>
  </si>
  <si>
    <t>ข้อตกลงที่ ทส 1626/20/2569ลงวันที่ 15 ธ.ค. 2568</t>
  </si>
  <si>
    <t>นางสาวชนัญชิดา ดำแก้ว ราคาที่เสนอ 52,500.00 บาท</t>
  </si>
  <si>
    <t>นางสาวชนัญชิดา ดำแก้ว ราคา 52,500.00 บาท</t>
  </si>
  <si>
    <t>ข้อตกลงที่ ทส 1626/21/2569ลงวันที่ 15 ธ.ค. 2568</t>
  </si>
  <si>
    <t>นางสาวจนัญยา  แก้วศรีราคาที่เสนอ 52,500.00 บาท</t>
  </si>
  <si>
    <t>นางสาวจนัญยา  แก้วศรีราคา 52,500.00 บาท</t>
  </si>
  <si>
    <t>ข้อตกลงที่ ทส 1626/22/2569ลงวันที่ 15 ธ.ค. 2568</t>
  </si>
  <si>
    <t>จ้างเหมาบริการบุคคลภายนอก เพื่อปฏิบัติงานเพาะชำกล้าไม้มีค่า กิจกรรมเพาะชำกล้าไม้เพื่อส่งเสริมงานป่าไม้ (งานโครงการพระราชดำริและกิจการพิเศษ)</t>
  </si>
  <si>
    <t>นายเตาเฟส  บาเหม ราคาที่เสนอ 12,000.00 บาท</t>
  </si>
  <si>
    <t>นายเตาเฟส  บาเหม ราคา 12,000.00 บาท</t>
  </si>
  <si>
    <t>ข้อตกลงที่ ทส 1626/23/2569ลงวันที่ 23 ธ.ค. 2568</t>
  </si>
  <si>
    <t>จ้างเหมาบริการบุคคลภายนอก เพื่อปฏิบัติงานเพาะชำกล้าไม้ทั่วไป กิจกรรมโครงการอนุรักษ์พันธุกรรมพืชอันเนื่องมาจากพระราชดำริ สมเด็จพระเทพรัตนราชสุดา ฯ สยามบรมราชกุมารี</t>
  </si>
  <si>
    <t>นายเตาเฟส  บาเหม ราคาที่เสนอ 22,400.00 บาท</t>
  </si>
  <si>
    <t>นายเตาเฟส  บาเหม ราคา 22,400.00 บาท</t>
  </si>
  <si>
    <t>ข้อตกลงที่ ทส 1626/24/2569ลงวันที่ 23 ธ.ค. 2568</t>
  </si>
  <si>
    <t>ข้อตกลงที่ ทส 1626/25/2569ลงวันที่ 23 ธ.ค. 2568</t>
  </si>
  <si>
    <t>จ้างเหมาบริการบุคคลภายนอก เพื่อปฏิบัติงานเพาะชำกล้าไม้ทั่วไป กิจกรรมเพาะชำกล้าไม้เพื่อส่งเสริมงานป่าไม้ (งานโครงการพระราชดำริและกิจการพิเศษ)</t>
  </si>
  <si>
    <t>ข้อตกลงที่ ทส 1626/26/2569ลงวันที่ 23 ธ.ค. 2568</t>
  </si>
  <si>
    <t>นางสาวนูรี  เหล็บหลี ราคาที่เสนอ 22,425.00 บาท</t>
  </si>
  <si>
    <t>นางสาวนูรี  เหล็บหลี ราคา 22,425.00 บาท</t>
  </si>
  <si>
    <t>ข้อตกลงที่ ทส 1626/27/2569ลงวันที่ 23 ธ.ค. 2568</t>
  </si>
  <si>
    <t>จ้างเหมาบริการบุคคลภายนอก เพื่อปฏิบัติงานเพาะชำหญ้าแฝก กิจกรรมผลิตกล้าไม้ (งานโครงการพระราชดำริและกิจการพิเศษ)</t>
  </si>
  <si>
    <t>นางสาวนูรี  เหล็บหลี ราคาที่เสนอ 115,500.00 บาท</t>
  </si>
  <si>
    <t>นางสาวนูรี  เหล็บหลี ราคา 115,500.00 บาท</t>
  </si>
  <si>
    <t>ข้อตกลงที่ ทส 1626/28/2569ลงวันที่ 23 ธ.ค. 2568</t>
  </si>
  <si>
    <t>นางสาวนูรี  เหล็บหลี ราคาที่เสนอ 15,170.00 บาท</t>
  </si>
  <si>
    <t>นางสาวนูรี  เหล็บหลี ราคา 15,170.00 บาท</t>
  </si>
  <si>
    <t>ข้อตกลงที่ ทส 1626/29/2569ลงวันที่ 23 ธ.ค. 2568</t>
  </si>
  <si>
    <t>นางสาวนูรี  เหล็บหลี ราคาที่เสนอ 44,800.00 บาท</t>
  </si>
  <si>
    <t>นางสาวนูรี  เหล็บหลี ราคา 44,800.00 บาท</t>
  </si>
  <si>
    <t>ข้อตกลงที่ ทส 1626/30/2569ลงวันที่ 23 ธ.ค. 2568</t>
  </si>
  <si>
    <t>จ้างเหมาบริการบุคคลภายนอก เพื่อปฏิบัติงานเพาะชำหญ้าแฝก กิจกรรมเพาะชำกล้าไม้ เพื่อส่งเสริมงานป่าไม้ (งานโครงการพระราชดำริและกิจการพิเศษ)</t>
  </si>
  <si>
    <t>นางสาวนูรี  เหล็บหลี ราคาที่เสนอ 50,830.00 บาท</t>
  </si>
  <si>
    <t>นางสาวนูรี  เหล็บหลี ราคา 50,830.00 บาท</t>
  </si>
  <si>
    <t>ข้อตกลงที่ ทส 1626/31/2569ลงวันที่ 23 ธ.ค. 2568</t>
  </si>
  <si>
    <t>จ้างเหมาพนักงานรักษาความสะอาดอาคารสำนักงาน</t>
  </si>
  <si>
    <t>นางสาวอำนวย  สุวรรณชาตรี ราคาที่เสนอ 27,000.00 บาท</t>
  </si>
  <si>
    <t>นางสาวอำนวย  สุวรรณชาตรี ราคา 27,000.00บาท</t>
  </si>
  <si>
    <t>ข้อตกลงที่ ทส 1626/32/2569ลงวันที่ 26 ธ.ค. 2568</t>
  </si>
  <si>
    <t>เช่าเครื่องถ่ายเอกสาร</t>
  </si>
  <si>
    <t>บริษัท พีพี ก๊อปปี้เออร์   มาร์ท (หาดใหญ่) ราคาที่เสนอ 45,000.00 บาท</t>
  </si>
  <si>
    <t>บริษัท พีพี ก๊อปปี้เออร์  มาร์ท (หาดใหญ่) ราคา 45,000.00 บาท</t>
  </si>
  <si>
    <t>ข้อตกลงที่ ทส 1626/33/2569ลงวันที่ 26 ธ.ค. 2568</t>
  </si>
  <si>
    <t>ซื้อวัสดุการเกษตร จำนวน 2 รายการ เพาะชำกล้าไม้ทั่วไป กิจกรรมเพาะชำกล้าไม้เพื่อส่งเสริมงานป่าไม้ (งานโครงการพระราชดำริและกิจการพิเศษ)</t>
  </si>
  <si>
    <t>บริษัท สถานียา อินเตอร์เทรดดิ้ง ราคาที่เสนอ 6,400.00 บาท</t>
  </si>
  <si>
    <t>บริษัท สถานียา อินเตอร์เทรดดิ้ง ราคา 6,400.00บาท</t>
  </si>
  <si>
    <t>ใบสั่งซื้อเลขที่ ทส 1626/15/2569   ลงวันที่ 8 ธ.ค. 2568</t>
  </si>
  <si>
    <t>ซื้อวัสดุการเกษตร จำนวน 2 รายการ เพาะชำกล้าไม้ทั่วไป กิจกรรมโครงการอนุรักษ์พันธุกรรมพืชอันเนื่องมาจากพระราชดำริ สมเด็จพระเทพรัตนราชสุดา ฯ สยามบรมราชกุมารี</t>
  </si>
  <si>
    <t>บริษัท สถานียา อินเตอร์เทรดดิ้ง ราคาที่เสนอ 3,240.00 บาท</t>
  </si>
  <si>
    <t>บริษัท สถานียา อินเตอร์เทรดดิ้ง ราคา 3,240.00 บาท</t>
  </si>
  <si>
    <t>ใบสั่งซื้อเลขที่ ทส 1626/16/2569   ลงวันที่ 8 ธ.ค. 2568</t>
  </si>
  <si>
    <t>ซื้อวัสดุการเกษตร จำนวน 4 รายการ เพาะชำหญ้าแฝก กิจกรรมเพาะชำกล้าไม้เพื่อส่งเสริมงานป่าไม้ (งานโครงการพระราชดำริและกิจการพิเศษ)</t>
  </si>
  <si>
    <t>บริษัท สถานียา อินเตอร์เทรดดิ้ง ราคาที่เสนอ 14,125.00 บาท</t>
  </si>
  <si>
    <t>บริษัท สถานียา อินเตอร์เทรดดิ้ง ราคา 14,125.00 บาท</t>
  </si>
  <si>
    <t>ใบสั่งซื้อเลขที่ ทส 1626/17/2569   ลงวันที่ 8 ธ.ค. 2568</t>
  </si>
  <si>
    <t>ซื้อวัสดุการเกษตร จำนวน 5 รายการ เพาะชำกล้าไม้มีค่า กิจกรรมเพาะชำกล้าไม้เพื่อส่งเสริมงานป่าไม้ (งานโครงการพระราชดำริและกิจการพิเศษ)</t>
  </si>
  <si>
    <t>บริษัท สถานียา อินเตอร์เทรดดิ้ง ราคาที่เสนอ 9,460.00 บาท</t>
  </si>
  <si>
    <t>บริษัท สถานียา อินเตอร์เทรดดิ้ง ราคา 9,460.00 บาท</t>
  </si>
  <si>
    <t>ใบสั่งซื้อเลขที่ ทส 1626/18/2569   ลงวันที่ 8 ธ.ค. 2568</t>
  </si>
  <si>
    <t>ซื้อวัสดุการเกษตร จำนวน 4 รายการ เพาะชำหญ้าแฝก กิจกรรมผลิตกล้าไม้ (งานโครงการพระราชดำริและกิจการพิเศษ)</t>
  </si>
  <si>
    <t>บริษัท สถานียา อินเตอร์เทรดดิ้ง ราคาที่เสนอ 27,100.00 บาท</t>
  </si>
  <si>
    <t>บริษัท สถานียา อินเตอร์เทรดดิ้ง ราคา 27,100.00 บาท</t>
  </si>
  <si>
    <t>ใบสั่งซื้อเลขที่ ทส 1626/19/2569   ลงวันที่ 8 ธ.ค. 2568</t>
  </si>
  <si>
    <t>ซื้อวัสดุการเกษตร จำนวน 4 รายการ เพาะชำกล้าไม้ทั่วไป กิจกรรมเพาะชำกล้าไม้เพื่อส่งเสริมงานป่าไม้ (งานโครงการพระราชดำริและกิจการพิเศษ)</t>
  </si>
  <si>
    <t>นายพิศาล  เกษมุล ราคาที่เสนอ 11,000.00 บาท</t>
  </si>
  <si>
    <t>นายพิศาล  เกษมุล ราคา 11,000.00 บาท</t>
  </si>
  <si>
    <t>ใบสั่งซื้อเลขที่ ทส 1626/20/2569   ลงวันที่ 8 ธ.ค. 2568</t>
  </si>
  <si>
    <t>นายพิศาล  เกษมุล ราคาที่เสนอ 7,645.00 บาท</t>
  </si>
  <si>
    <t>นายพิศาล  เกษมุล ราคา 7,645.00 บาท</t>
  </si>
  <si>
    <t>ใบสั่งซื้อเลขที่ ทส 1626/21/2569   ลงวันที่ 8 ธ.ค. 2568</t>
  </si>
  <si>
    <t>ซื้อวัสดุการเกษตร จำนวน 4 รายการ เพาะชำกล้าไม้ทั่วไป กิจกรรมโครงการอนุรักษ์พันธุกรรมพืชอันเนื่องมาจากพระราชดำริ สมเด็จพระเทพรัตนราชสุดา ฯ สยามบรมราชกุมารี</t>
  </si>
  <si>
    <t>นายพิศาล  เกษมุล ราคาที่เสนอ 5,435.00 บาท</t>
  </si>
  <si>
    <t>นายพิศาล  เกษมุล ราคา 5,435.00 บาท</t>
  </si>
  <si>
    <t>ใบสั่งซื้อเลขที่ ทส 1626/22/2569   ลงวันที่ 8 ธ.ค. 2568</t>
  </si>
  <si>
    <t>ซื้อวัสดุการเกษตร จำนวน 4 รายการ เพาะชำกล้าไม้มีค่า กิจกรรมเพาะชำกล้าไม้เพื่อส่งเสริมงานป่าไม้ (งานโครงการพระราชดำริและกิจการพิเศษ)</t>
  </si>
  <si>
    <t>นายพิศาล  เกษมุล ราคาที่เสนอ 8,570.00 บาท</t>
  </si>
  <si>
    <t>นายพิศาล  เกษมุล ราคา 8,570.00 บาท</t>
  </si>
  <si>
    <t>ใบสั่งซื้อเลขที่ ทส 1626/23/2569   ลงวันที่ 8 ธ.ค. 2568</t>
  </si>
  <si>
    <t>นายพิศาล  เกษมุล ราคาที่เสนอ 22,400.00 บาท</t>
  </si>
  <si>
    <t>นายพิศาล  เกษมุล ราคา 22,400.00 บาท</t>
  </si>
  <si>
    <t>ใบสั่งซื้อเลขที่ ทส 1626/24/2569   ลงวันที่ 8 ธ.ค. 2568</t>
  </si>
  <si>
    <t>ซื้อวัสดุหมึกเครื่องพิมพ์ Hp Smart Tank 520 (ปม.67-7430-003-0097-030-004)</t>
  </si>
  <si>
    <t>บริษัท สถานียา อินเตอร์เทรดดิ้ง ราคาที่เสนอ 3,300.00 บาท</t>
  </si>
  <si>
    <t>บริษัท สถานียา อินเตอร์เทรดดิ้ง ราคา 3,300.00 บาท</t>
  </si>
  <si>
    <t>ใบสั่งซื้อเลขที่ ทส 1626/25/2569   ลงวันที่ 9 ธ.ค. 2568</t>
  </si>
  <si>
    <t>ซื้อวัสดุการเกษตร จำนวน 6 รายการ เพาะชำกล้าไม้ทั่วไป กิจกรรมโครงการอนุรักษ์พันธุกรรมพืชอันเนื่องมาจากพระราชดำริ สมเด็จพระเทพรัตนราชสุดา ฯ สยามบรมราชกุมารี</t>
  </si>
  <si>
    <t>ร้าน อ.วัสดุ ราคาที่เสนอ 8,690.54 บาท</t>
  </si>
  <si>
    <t>ร้าน อ.วัสดุ ราคา 8,690.54 บาท</t>
  </si>
  <si>
    <t>ใบสั่งซื้อเลขที่ ทส 1626/26/2569   ลงวันที่ 9 ธ.ค. 2568</t>
  </si>
  <si>
    <t>ซื้อวัสดุการเกษตร จำนวน 7 รายการ เพาะชำกล้าไม้มีค่า กิจกรรมเพาะชำกล้าไม้เพื่อส่งเสริมงานป่าไม้ (งานโครงการพระราชดำริและกิจการพิเศษ)</t>
  </si>
  <si>
    <t>ร้าน อ.วัสดุ ราคาที่เสนอ 12,887.08 บาท</t>
  </si>
  <si>
    <t>ร้าน อ.วัสดุ ราคา 12,887.08 บาท</t>
  </si>
  <si>
    <t>ใบสั่งซื้อเลขที่ ทส 1626/27/2569   ลงวันที่ 9 ธ.ค. 2568</t>
  </si>
  <si>
    <t>ใบสั่งซื้อเลขที่ ทส 1626/28/2569   ลงวันที่ 9 ธ.ค. 2568</t>
  </si>
  <si>
    <t>ใบสั่งซื้อเลขที่ ทส 1626/29/2569   ลงวันที่ 9 ธ.ค. 2568</t>
  </si>
  <si>
    <t>ซื้อวัสดุสำนักงาน</t>
  </si>
  <si>
    <t>บริษัท สถานียา อินเตอร์เทรดดิ้ง ราคาที่เสนอ 19,966.00 บาท</t>
  </si>
  <si>
    <t>บริษัท สถานียา อินเตอร์เทรดดิ้ง ราคา 19,966.00 บาท</t>
  </si>
  <si>
    <t>ใบสั่งซื้อเลขที่ ทส 1626/30/2569   ลงวันที่ 9 ธ.ค. 2568</t>
  </si>
  <si>
    <t>ซื้อวัสดุคอมพิวเตอร์</t>
  </si>
  <si>
    <t>บริษัท สถานียา อินเตอร์เทรดดิ้ง ราคาที่เสนอ 18,000.00 บาท</t>
  </si>
  <si>
    <t>บริษัท สถานียา อินเตอร์เทรดดิ้ง ราคา 18,000.00 บาท</t>
  </si>
  <si>
    <t>ใบสั่งซื้อเลขที่ ทส 1626/31/2569   ลงวันที่ 9 ธ.ค. 2568</t>
  </si>
  <si>
    <t>บริษัท สถานียา อินเตอร์เทรดดิ้ง ราคาที่เสนอ 18,802.00 บาท</t>
  </si>
  <si>
    <t>บริษัท สถานียา อินเตอร์เทรดดิ้ง ราคา 18,802.00 บาท</t>
  </si>
  <si>
    <t>ใบสั่งซื้อเลขที่ ทส 1626/32/2569   ลงวันที่ 9 ธ.ค. 2568</t>
  </si>
  <si>
    <t>จ้างซ่อมแซมบำรุงรักษาเครื่องปรับอากาศ</t>
  </si>
  <si>
    <t>นายธีระศักดิ์  จิตรากูล ราคาที่เสนอ 22,800.00 บาท</t>
  </si>
  <si>
    <t>นายธีระศักดิ์  จิตรากูล ราคา 22,800.00 บาท</t>
  </si>
  <si>
    <t>ใบสั่งจ้างเลขที่ ทส 1626/33/2569    ลงวันที่ 15 ธ.ค. 2568</t>
  </si>
  <si>
    <t>จ้างถ่ายเอกสาร ประจำเดือนธันวาคม 2568</t>
  </si>
  <si>
    <t>ร้านคุณลุง</t>
  </si>
  <si>
    <t>เสนอราคาต่ำสุด</t>
  </si>
  <si>
    <t>ใบสั่งจ้างเลขที่ 1633.103/2.15/2569</t>
  </si>
  <si>
    <t>(ส่วนอำนวยการ)</t>
  </si>
  <si>
    <t>1 ธันวาคม 2569</t>
  </si>
  <si>
    <t>จ้างถ่ายเอกสาร ประจำเดือนธันวาคม 2569</t>
  </si>
  <si>
    <t>ใบสั่งจ้างเลขที่ 1633.103/2.17/2570</t>
  </si>
  <si>
    <t>2 ธันวาคม 2569</t>
  </si>
  <si>
    <t>จ้างเหมาจัดทำฐานเรียนรู้ป่าชุมชนต้นแบบด้านการป้องกันรักษาป่าการจัดการไฟป่า จ.ปราจีนบุรี</t>
  </si>
  <si>
    <t>นายสุดใจ โพธิ์ลอย</t>
  </si>
  <si>
    <t>ใบสั่งจ้างเลขที่ 1633.103/2.18/2569</t>
  </si>
  <si>
    <t>(ส่วนจัดการป่าชุมชน)</t>
  </si>
  <si>
    <t>จ้างเหมาจัดทำฐานเรียนรู้ป่าชุมชนต้านแบบด้านการจัดทำเส้รทางศึกษาธรรมชาติและ</t>
  </si>
  <si>
    <t>ใบสั่งจ้างเลขที่ 1633.103/2.19/2569</t>
  </si>
  <si>
    <t>ปรับปรุงเส้นทางศึกษาธรรมชาติ จ.ปราจีนบุรี</t>
  </si>
  <si>
    <t>นายณัฐวัฒน์ อาทิตย์วงษ์</t>
  </si>
  <si>
    <t>ใบสั่งจ้างเลขที่ 1633.901/2.01/2569</t>
  </si>
  <si>
    <t>(ศูนย์ป่าไม้สระแก้ว)</t>
  </si>
  <si>
    <t>-ตลับหมึกโทนเนอร์ Canon  Cartridge325 จำนวน 1 กล่อง</t>
  </si>
  <si>
    <t xml:space="preserve">-ตลับหมึกโทนเนอร์ HP410A          สีดำ จำนวน 6 กล่อง </t>
  </si>
  <si>
    <t xml:space="preserve">-ตลับหมึกโทนเนอร์ HP410A                สีแดง จำนวน 3 กล่อง </t>
  </si>
  <si>
    <t>-ตลับหมึกโทนเนอร์ HP410A               สีเหลือง จำนวน 3 กล่อง</t>
  </si>
  <si>
    <t>-ตลับหมึกโทนเนอร์ HP410A               สีฟ้า จำนวน 3 กล่อง</t>
  </si>
  <si>
    <t>-กระดาษถ่ายเอกสาร ขนาด A4              80 แกรม จำนวน 50 รีม</t>
  </si>
  <si>
    <t>-กระดาษสี ขนาด A4 150 แกรม จำนวน 1 แพ็ค</t>
  </si>
  <si>
    <t>-แฟ้มเอกสาร จำนวน 5 โหล</t>
  </si>
  <si>
    <t>-เทปใส จำนวน 3 ม้วน</t>
  </si>
  <si>
    <t>-แลคซีน จำนวน 5 ม้วน</t>
  </si>
  <si>
    <t>-น้ำยาล้างห้องน้ำ จำนวน 6 ขวด</t>
  </si>
  <si>
    <t>-สบู่เหลวล้างมือ จำนวน 6 ขวด</t>
  </si>
  <si>
    <t>-ถุงขยะ สีดำ ขนาด 28x36 นิ้ว จำนวน 6 กก.</t>
  </si>
  <si>
    <t>-ถุงขยะ สีดำ ขนาด 24x28 นิ้ว</t>
  </si>
  <si>
    <t xml:space="preserve"> จำนวน 12 กก.</t>
  </si>
  <si>
    <t>-ถุงขยะ สีดำ ขนาด 18x20 นิ้ว</t>
  </si>
  <si>
    <t xml:space="preserve"> จำนวน 10 กก.</t>
  </si>
  <si>
    <t>-ไม้กวาดพลาสติก จำนวน 2 อัน</t>
  </si>
  <si>
    <t>-ที่ตักขยะพลาสติก จำนวน 2 อัน</t>
  </si>
  <si>
    <t>-ผ้าถูพื้น จำนวน 2 ผืน</t>
  </si>
  <si>
    <t>-แปรงขัดโถสุขภัณฑ์ จำนวน 2 อัน</t>
  </si>
  <si>
    <t xml:space="preserve">-แปรงขัดพื้นและผนัง จำนวน 2 อัน </t>
  </si>
  <si>
    <t xml:space="preserve">ซื้อวัสดุ จำนวน 21 รายการ           -ตลับหมึกโทนเนอร์ HP CE285A  (85A) จำนวน 3 กล่อง </t>
  </si>
  <si>
    <t>เฉพาะเจาะจงมาตรา ๕๖ (๒) (ข)</t>
  </si>
  <si>
    <t>ร้าน วี.ไอ.พี.สโตร์ 99,530 บาท</t>
  </si>
  <si>
    <t xml:space="preserve">ร้าน วี.ไอ.พี.สโตร์ 99,530 บาท </t>
  </si>
  <si>
    <t>ราคาและคุณภาพ เหมาะสมและเป็น ผู้ประกอบ การ SMEs</t>
  </si>
  <si>
    <t xml:space="preserve">ใบสั่งซื้อ เลขที่ 1600.8/1/2569 ลงวันที่ 14 พฤศจิกายน 2568 </t>
  </si>
  <si>
    <t>ค่าวัสดุสำนักงาน จำนวน 15 รายการ ศูนย์ป่าไม้เพชรบูรณ์</t>
  </si>
  <si>
    <t>หจก.จิตติศึกษาภัณฑ์</t>
  </si>
  <si>
    <t>ราคาต่ำสุด</t>
  </si>
  <si>
    <t>เลขที่ 2/2569 ลว. 6 พ.ย. 68</t>
  </si>
  <si>
    <t>จ้างคนงานทั่วไปเพื่อปฏิบัติงานกิจกรรมโครงการเพิ่มศักยภาพพื้นที่เตรียมการป่านันทนาการท้องทะเลดึกดำบรรพ์ภูน้ำหยด</t>
  </si>
  <si>
    <t>นายวงศธร เงินอยู่</t>
  </si>
  <si>
    <t>เลขที่ 2/2569 ลว. 30 ต.ค. 68</t>
  </si>
  <si>
    <t>จ้างเจ้าหน้าที่บริหารงานทั่วไปเพื่อปฏิบัติงานกิจกรรมโครงการเพิ่มศักยภาพพื้นที่เตรียมการป่านันทนาการท้องทะเลดึกดำบรรพ์ภูน้ำหยด</t>
  </si>
  <si>
    <t>น.ส.อรุณรัตน์ พุทธศรี</t>
  </si>
  <si>
    <t>เลขที่ 1/2569 ลว. 30 ต.ค. 68</t>
  </si>
  <si>
    <t>นายณัฐพล นามบุรี</t>
  </si>
  <si>
    <t>เลขที่ 3/2569 ลว. 31 ต.ค. 68</t>
  </si>
  <si>
    <t>ค่าวัสดุน้ำมันเชื้อเพลิง จำนวน 2 รายการ ของสถานีวนวัฒนวิจัยพิษณุโลก</t>
  </si>
  <si>
    <t>หจก.มิตรศิลป์บริการ</t>
  </si>
  <si>
    <t>เลขที่ 13/2568 ลว. 2 ธ.ค. 68</t>
  </si>
  <si>
    <t>ค่าวัสดุการเกษตร กิจกรรมบำรุงรักษาป่าปีที่ 2-6 ป่าลุ่มน้ำป่าสัก ที่ 11 จ.เพชรบูรณ์</t>
  </si>
  <si>
    <t>หจก.วัฒนาไพร</t>
  </si>
  <si>
    <t>เลขที่ 2/2569 ลว. 3 ธ.ค. 68</t>
  </si>
  <si>
    <t>ซื้อวัสดุการเกษตร กิจกรรมงานจัดทำกล้าไม้ขนาดใหญ่ จำนวน 44,000 กล้า สถานีเพาะชำกล้าไม้ชาติตระการ จังหวัดพิษณุโลก</t>
  </si>
  <si>
    <t>ร้านกุณฑิกาญจน์พาณิชย์</t>
  </si>
  <si>
    <t>เลขที่ 2/2569 ลว. 20 พ.ย. 68</t>
  </si>
  <si>
    <t>ซื้อวัสดุการเกษตร กิจกรรมเพาะชำกล้าไม้ทั่วไปเพื่อการแจกจ่าย จำนวน 261,000 กล้า สถานีเพาะชำกล้าไม้ชาติตระการ จังหวัดพิษณุโลก</t>
  </si>
  <si>
    <t>เลขที่ 1/2569 ลว. 20 พ.ย. 68</t>
  </si>
  <si>
    <t>ซื้อวัสดุการเกษตร กิจกรรมเพาะชำกล้าไม้ทั่วไปเพื่อเตรียมจัดทำกล้าไม้ขนาดใหญ่ จำนวน 44,000 กล้า สถานีเพาะชำกล้าไม้ชาติตระการ จังหวัดพิษณุโลก</t>
  </si>
  <si>
    <t>เลขที่ 3/2569 ลว. 20 พ.ย. 68</t>
  </si>
  <si>
    <t>จ้างซ่อมรถยนต์ของทางราชการ หมายเลขทะเบียน 3 ฒฆ 755 กทม. จ.เพชรบูรณ์</t>
  </si>
  <si>
    <t>อู่สุพจน์ ออโต้ เซอวิส</t>
  </si>
  <si>
    <t>เลขที่ 2/2569 ลว. 14 พ.ย. 68</t>
  </si>
  <si>
    <t>ค่าวัสดุการเกษตร ของศูนย์ส่งเสริมการใช้หญ้าแฝกอันเนื่องมาจากพระราชดำริ จ.เพชรบูรณ์</t>
  </si>
  <si>
    <t>นายธงชัย เจริญ</t>
  </si>
  <si>
    <t>เลขที่ 2/2569 ลว. 8 ธ.ค. 68</t>
  </si>
  <si>
    <t>บริษัท แม็ก-ไซน์ มีเดีย จำกัด</t>
  </si>
  <si>
    <t>เลขที่ 1/2569 ลว. 8 ธ.ค. 68</t>
  </si>
  <si>
    <t>เลขที่ 4/2569 ลว. 8 ธ.ค. 68</t>
  </si>
  <si>
    <t>เลขที่ 3/2569 ลว. 8 ธ.ค. 68</t>
  </si>
  <si>
    <t xml:space="preserve">ก่อสร้างสำนักงานหน่วยป้องกันรักษาป่าที่ พช.10 (ตะเบาะ) ต.น้ำร้อน อ.เมืองเพชรบูรณ์ จ.เพชรบูรณ์ </t>
  </si>
  <si>
    <t>หจก.สุธาวดี คอนสตรัคชั่น</t>
  </si>
  <si>
    <t>เลขที่ 1/2568 ลว. 11 เม.ย. 68</t>
  </si>
  <si>
    <t>จ้างคนงานทั่วไปเพื่อปฏิบัติงานกิจกรรมโครงการเพิ่มศักยภาพป่านันทนาการร่องเขานครชุม</t>
  </si>
  <si>
    <t>นายบุญธรรม ด่อนจันทร์</t>
  </si>
  <si>
    <t>นายไพศาล พรมท้วม</t>
  </si>
  <si>
    <t>จ้างเหมาปฏิบัติงาน้พาะชำกล้าไม้ทั่วไปเพื่อเตรียมจัดทำกล้าไม้ขนาดใหญ่ จำนวน 44,000 กล้า จังหวัดพิษณุโลก</t>
  </si>
  <si>
    <t>นางจำรัส รินจังหรีด</t>
  </si>
  <si>
    <t>เลขที่ 4/2569 ลว. 17 พ.ย. 68</t>
  </si>
  <si>
    <t>จ้างเหมาปฏิบัติงาน้พาะชำกล้าไม้ทั่วไปเพื่อการแจกจ่าย จำนวน 316,000 กล้า จังหวัดพิษณุโลก</t>
  </si>
  <si>
    <t>เลขที่ 1/2569 ลว. 17 พ.ย. 68</t>
  </si>
  <si>
    <t>จ้างเหมาปฏิบัติงานจัดทำกล้าไม้ขนาดใหญ่ จำนวน 44,000 กล้า จังหวัดพิษณุโลก</t>
  </si>
  <si>
    <t>เลขที่ 7/2569 ลว. 17 พ.ย. 68</t>
  </si>
  <si>
    <t>ค่าวัสดุสำนักงาน จำนวน 14 รายการ หน่วยป้องกันรักษาป่าที่ พช.9 บ้านโคกเจิรญ จ.เพชรบูรณ์</t>
  </si>
  <si>
    <t>ซื้อเครื่องหาพิกัดด้วยสัญญณดาวเทียมแบบพกพา (GPS) จำนวน 1 เครื่อง จ.พิษณุโลก</t>
  </si>
  <si>
    <t>หจก.เทคโน เซอร์เวย์ (2012)</t>
  </si>
  <si>
    <t>เลขที่ 1/2569 ลว. 27 พ.ย. 68</t>
  </si>
  <si>
    <t>ซื้อเครื่องหาพิกัดด้วยสัญญณดาวเทียมแบบพกพา (GPS) จำนวน 1 เครื่อง จ.เพชรบูรณ์</t>
  </si>
  <si>
    <t xml:space="preserve">ซื้อวัสดุสำนักงาน จำนวน 24 รายการ </t>
  </si>
  <si>
    <t>ร้านสกุลเงิน 369</t>
  </si>
  <si>
    <t>เลขที่ 1/2569 ลว. 3 ธ.ค. 68</t>
  </si>
  <si>
    <t>จ้างเหมาบริการเจ้าหน้าที่ด้านระบบสารสนเทศภูมิศาสตร์ GIS</t>
  </si>
  <si>
    <t>น.ส.นัฐธิดา พนมพจน์</t>
  </si>
  <si>
    <t>เลขที่ 7/2569 ลว. 3 ธ.ค. 68</t>
  </si>
  <si>
    <t>นายเสรี เพชรปุ่น</t>
  </si>
  <si>
    <t>เลขที่ 5/2569 ลว. 3 ธ.ค. 68</t>
  </si>
  <si>
    <t>น.ส.เพชรรัตน์ จงธรรม</t>
  </si>
  <si>
    <t>เลขที่ 6/2569 ลว. 3 ธ.ค. 68</t>
  </si>
  <si>
    <t>ค่าวัสดุการเกษตร ของหน่วยฟื้นฟูสภาพป่าสงวนแห่งชาติ ป่าเนินเพิ่ม ที่ 16 จ.พิษณุโลก</t>
  </si>
  <si>
    <t>นายสมัย รุจะโคม</t>
  </si>
  <si>
    <t>เลขที่ 1/2569 ลว. 25 พ.ย. 68</t>
  </si>
  <si>
    <t>ค่าวัสดุการเกษตร ของหน่วยฟื้นฟูสภาพป่าสงวนแห่งชาติ ป่าน้ำหนาว ที่ 14 จ.เพชรบูรณ์</t>
  </si>
  <si>
    <t>ร้านกุญฑิกาญฑิการญจน์พาณิชย์</t>
  </si>
  <si>
    <t>ค่าวัสดุการเกษตร ของหน่วยฟื้นฟูสภาพป่าสงวนแห่งชาติ ป่าลุ่มน้ำป่าสัก ที่ 2 จ.เพชรบูรณ์</t>
  </si>
  <si>
    <t>เลขที่ 2/2569 ลว. 18 พ.ย. 68</t>
  </si>
  <si>
    <t>ค่าวัสดุการเกษตร ของหน่วยฟื้นฟูสภาพป่าสงวนแห่งชาติ ป่าลุ่มน้ำป่าสัก ที่ 17 จ.เพชรบูรณ์</t>
  </si>
  <si>
    <t>เลขที่ 1/2569 ลว. 18 พ.ย. 68</t>
  </si>
  <si>
    <t>ค่าวัสดุการเกษตร ของหน่วยฟื้นฟูสภาพป่าสงวนแห่งชาติ ป่าน้ำหนาว ที่ 3 จ.เพชรบูรณ์</t>
  </si>
  <si>
    <t>ค่าวัสดุการเกษตร ของหน่วยฟื้นฟูสภาพป่าสงวนแห่งชาติ ป่าลุ่มน้ำวังทองฝั่งขวา ที่ 6 จ.พิษณุโลก</t>
  </si>
  <si>
    <t>นายดลฤทธิ์ พันธุ์ทอง</t>
  </si>
  <si>
    <t>ค่าวัสดุการเกษตร ของหน่วยฟื้นฟูสภาพป่าสงวนแห่งชาติ ป่าห้วยทินคลองตีบ ที่ 16 จ.เพชรบูรณ์</t>
  </si>
  <si>
    <t>ค่าวัสดุการเกษตร ของหน่วยฟื้นฟูสภาพป่าสงวนแห่งชาติ ป่าลุ่มน้ำป่าสัก ที่ 9 จ.เพชรบูรณ์</t>
  </si>
  <si>
    <t>เลขที่ 2/2569 ลว. 11 พ.ย. 68</t>
  </si>
  <si>
    <t>ค่าวัสดุการเกษตร ของหน่วยฟื้นฟูสภาพป่าสงวนแห่งชาติ ป่าลุ่มน้ำป่าสัก ที่ 14 จ.เพชรบูรณ์</t>
  </si>
  <si>
    <t>เลขที่ 3/2569 ลว. 11 พ.ย. 68</t>
  </si>
  <si>
    <t>เลขที่ 1/2569 ลว. 11 พ.ย. 68</t>
  </si>
  <si>
    <t>ค่าวัสดุการเกษตร ของหน่วยฟื้นฟูสภาพป่าสงวนแห่งชาติ ป่าลุ่มน้ำป่าสัก ที่ 13 จ.เพชรบูรณ์</t>
  </si>
  <si>
    <t>ค่าวัสดุการเกษตร ของหน่วยฟื้นฟูสภาพป่าสงวนแห่งชาติ ป่าลุ่มน้ำป่าสัก ที่ 10 จ.เพชรบูรณ์</t>
  </si>
  <si>
    <t>ค่าวัสดุการเกษตร ของหน่วยฟื้นฟูสภาพป่าสงวนแห่งชาติ ป่าฝั่งซ้ายแม่น้ำป่าสัก ที่ 2 จ.เพชรบูรณ์</t>
  </si>
  <si>
    <t>เลขที่ 4/2569 ลว. 25 พ.ย. 68</t>
  </si>
  <si>
    <t>จ้างเหมาปฏิบัติงานจัดทำแนวกันไฟ ป่าลุ่มน้ำวังทองฝั่งซ้าย จ.พิษณุโลก</t>
  </si>
  <si>
    <t>นายพยงค์ เขาอิน</t>
  </si>
  <si>
    <t>เลขที่ 8/2569 ลว. 7 พ.ย. 68</t>
  </si>
  <si>
    <t>ค่าวัสดุการเกษตร ของหน่วยฟื้นฟูสภาพป่าสงวนแห่งชาติ ป่าห้วยทินและป่าคลองตีบที่ 25 จ.เพชรบูรณ์</t>
  </si>
  <si>
    <t>นายสำราญ อยู่หลัง</t>
  </si>
  <si>
    <t>เลขที่ 1/2569 ลว. 23 ธ.ค. 68</t>
  </si>
  <si>
    <t>วงเงินไม่เกินกฎกระทรวง</t>
  </si>
  <si>
    <t>ซื้อวัสดุหมึกพิมพ์ จำนวน 4 รายการ (ส่วนอำนวยการ)</t>
  </si>
  <si>
    <t>บ. ออลกู๊ด56 จก.</t>
  </si>
  <si>
    <t>ซื้อวัสดุคอมพิวเตอร์ จำนวน 9 รายการ (ส่วนจัดการสิทธิ์ฯ)</t>
  </si>
  <si>
    <t>ซื้อวัสดุสำนักงาน จำนวน 19 รายการ (ส่วนจัดการสิทธิ์ฯ)</t>
  </si>
  <si>
    <t>ซื้อวัสดุหมึกพิมพ์ จำนวน 15 รายการ (ส่วนจัดการสิทธิ์ฯ)</t>
  </si>
  <si>
    <t>กรมแผนที่ทหาร</t>
  </si>
  <si>
    <t>เช่าอุปกรณ์เพื่อดำนินการสอบสัมภาษณ์ เพื่อเลือกสรรเป็นพนักงานราชการทั่วไปของสำนักจัดการที่ดินป่าไม้</t>
  </si>
  <si>
    <t>จ้างซ่อมประตูบานสวิง พร้อมอุปกรณ์ (ส่วนจัดการสิทธิ์ฯ)</t>
  </si>
  <si>
    <t>บ. ลักซ์เพอร์ตี้แพลนเน็ท จก.</t>
  </si>
  <si>
    <t>ซ่อมจอคอมพิวเตอร์ (ส่วนจัดการสิทธิ์ฯ)</t>
  </si>
  <si>
    <t>ซ่อมคอมพิวเตอร์พกพา (ส่วนจัดการสิทธิ์ฯ)</t>
  </si>
  <si>
    <t>จ้างจัดพิมพ์คู่มือความเห็นคณะกรรมการกฤษฎีกาด้านการจัดการที่ดินป่าไม้ และจัดทำสื่อสิ่งพิมพ์เพื่อประชาสัมพันธ์ โครงการปรับปรุงแนวเขตที่ดินของรัฐแบบบูรณาการ มาตราส่วน 1:4,000 (One Map) (ส่วนกำหนดเขตฯ)</t>
  </si>
  <si>
    <t>หจก. ส. มงคลพิมพ์</t>
  </si>
  <si>
    <t>หจก. ส. มงคลการพิมพ์</t>
  </si>
  <si>
    <t>ซ่อมคอมพิวเตอร์ (ส่วนสำรวจฯ)</t>
  </si>
  <si>
    <t>หจก. วิสารัตน์ซัพพลาย 2004</t>
  </si>
  <si>
    <t>ซ่อมอากาศยานไร้คนขับ (ส่วนภูมิฯ)</t>
  </si>
  <si>
    <t>บ. ฮอลลีวู้ด อินเตอร์เนชั่นแนล จก.</t>
  </si>
  <si>
    <t>จ้างซ่อมเครื่องปรับอากาศ (ส่วนภูมิฯ)</t>
  </si>
  <si>
    <t>สุรพล แอร์ เซอร์วิส</t>
  </si>
  <si>
    <t>ซ่อมเครื่องพิมพ์แบบฉีดหมึก (ส่วนภูมิฯ)</t>
  </si>
  <si>
    <t>บ. โตโยต้า กรุงไทย จก.</t>
  </si>
  <si>
    <t>ร้าน พัฒนยนต์ 1987</t>
  </si>
  <si>
    <t>ใบสั่งซื้อเลขที่           1603.1/5/2569 ลว. 9 ธ.ค. 2568</t>
  </si>
  <si>
    <t>ใบสั่งซื้อเลขที่         1603.1/64/2569 ลว. 16 ธ.ค. 2568</t>
  </si>
  <si>
    <t>ใบสั่งซื้อเลขที่ 1603.1/61/2569 ลว. 9 ธ.ค. 2568</t>
  </si>
  <si>
    <t>ใบสั่งซื้อเลขที่          1603.1/57/2569 ลว. 2 ธ.ค. 2568</t>
  </si>
  <si>
    <t>ใบสั่งซื้อเลขที่       1603.1/50/2569 ลว. 2 ธ.ค. 2568</t>
  </si>
  <si>
    <t>ใบสั่งจ้างเลขที่       1603.1/56/2569 ลว. 25 พ.ย. 2568</t>
  </si>
  <si>
    <t>ใบสั่งจ้างเลขที่       1603.1/27/2569 ลว. 12 พ.ย. 2568</t>
  </si>
  <si>
    <t>ใบสั่งจ้างเลขที่       1603.1/45/2569 ลว. 24 พ.ย. 2568</t>
  </si>
  <si>
    <t>ใบสั่งจ้างเลขที่       1603.1/48/2569 ลว. 24 พ.ย. 2568</t>
  </si>
  <si>
    <t>ใบสั่งจ้างเลขที่       1603.1/46/2569 ลว. 24 พ.ย. 2568</t>
  </si>
  <si>
    <t>ใบสั่งจ้างเลขที่       1603.1/365/2568 ลว. 19 ส.ค. 2568</t>
  </si>
  <si>
    <t>ใบสั่งจ้างเลขที่       1603.1/52/2569 ลว. 2 ธ.ค. 2568</t>
  </si>
  <si>
    <t>ใบสั่งจ้างเลขที่       1603.1/411/2569 ลว. 11 ก.ย. 2568</t>
  </si>
  <si>
    <t>ใบสั่งจ้างเลขที่       1603.1/65/2569 ลว. 16 ธ.ค. 2568</t>
  </si>
  <si>
    <t>ใบสั่งจ้างเลขที่       1603.1/492569 ลว. 2 ธ.ค. 2568</t>
  </si>
  <si>
    <t>ใบสั่งจ้างเลขที่       1603.1/44/2569 ลว.21 พ.ย. 2568</t>
  </si>
  <si>
    <t>ใบสั่งจ้างเลขที่       1603.1/40/2569 ลว. 19 พ.ย. 2568</t>
  </si>
  <si>
    <t>ใบสั่งจ้างเลขที่       1603.1/18/2569 ลว. 6 พ.ย. 2568</t>
  </si>
  <si>
    <t>บ. ซี แอนด์ ซี เทคโนโลยีส์ คอร์ปอเรชั่น จก.</t>
  </si>
  <si>
    <t>ซื้อภาพถ่ายทางอากาศ บริเวณพื้นที่ ต. อินทขิล อ. แม่แตง จ. เชียงใหม่ (ส่วนสำรวจฯ)</t>
  </si>
  <si>
    <t>สัญญาเลขที่ 1603.1/1/2569 ลว. 1 ต.ค. 2568</t>
  </si>
  <si>
    <t>เปลี่ยนถ่ายน้ำมันเครื่อง และเช็คสภาพรถยนต์ราชการ หมายเลขทะเบียน 5 ขย 8390 กทม.</t>
  </si>
  <si>
    <t>เปลี่ยนถ่ายน้ำมันเครื่องและเช็คสภาพรถยนต์ราชการ หมายเลขทะเบียน 1 ขธ 8149 กทม.</t>
  </si>
  <si>
    <t>เปลี่ยนยางรถยนต์ราชการ หมายเลขทะเบียน 9 กค 2408 กทม.</t>
  </si>
  <si>
    <t xml:space="preserve">ค่าเช่าเครื่องถ่ายเอกสาร จำนวน 2 เครื่องประจำเดือน พ.ย. 68 </t>
  </si>
  <si>
    <t>จ้างเหมาบริการบุคคลภายนอกเพื่อปฏิบัติงานเพาะชำกล้าไม้ทั่วไปเพื่อเตรียมจัดทำกล้าไม้
ขนาดใหญ่ กิจกรรมผลิตกล้าไม้ (งานผลิตกล้าไม้)งานที่ 2 จัดเตรียมวัสดุเพาะชำและกรอกดินใส่ถุง</t>
  </si>
  <si>
    <t xml:space="preserve"> เฉพาะเจาะจง</t>
  </si>
  <si>
    <t xml:space="preserve">นายโยธิน  ช่างหล่อ
ราคา  14,160.00 บาท </t>
  </si>
  <si>
    <t>ตามอัตราราคาต่อหน่วยที่สำนักงบประมาณกำหนด</t>
  </si>
  <si>
    <t>ข้อตกลจ้างเลขที่ 4/2569
ลว. 11 ธันวาคม  2568</t>
  </si>
  <si>
    <t xml:space="preserve">จ้างเหมาบริการบุคคลภายนอกเพื่อปฏิบัติงาน
จัดทำกล้าไม้ขนาดใหญ่ กิจกรรมผลิตกล้าไม้ 
(งานผลิตกล้าไม้) งานที่ 2 จัดเตรียมวัสดุ
เพาะชำและงานเปลี่ยนถุงจากขนาด 4x6 นิ้ว เป็น 10x12 นิ้ว </t>
  </si>
  <si>
    <t xml:space="preserve">นายโยธิน  ช่างหล่อ
ราคา  52,800.00 บาท </t>
  </si>
  <si>
    <t xml:space="preserve">นายโยธิน  ช่างหล่อ
ราคา 52,800.00 บาท </t>
  </si>
  <si>
    <t>ข้อตกลจ้างเลขที่ 5/2569
ลว. 11 ธันวาคม  2568</t>
  </si>
  <si>
    <t>จ้างเหมาบริการบุคคลภายนอกเพื่อปฏิบัติงานเพาะชำกล้าไม้ทั่วไปเพื่อการแจกจ่าย
กิจกรรมผลิตกล้าไม้ (งานผลิตกล้าไม้) งานที่ 2 
จัดเตรียมวัสดุเพาะชำและกรอกดินใส่ถุง</t>
  </si>
  <si>
    <t>ข้อตกลจ้างเลขที่ 6/2569
ลว. 16 ธันวาคม  2568</t>
  </si>
  <si>
    <t xml:space="preserve">นายโยธิน  ช่างหล่อ
ราคา 30,360.00 บาท </t>
  </si>
  <si>
    <t xml:space="preserve"> -</t>
  </si>
  <si>
    <t xml:space="preserve">ซื้อวัสดุสำนักงาน กิจกรรมส่งเสริมการจัดการป่าชุมชน ส่วนจัดการป่าชุมชน </t>
  </si>
  <si>
    <t>ร้านนานาภัณฑ์ ราคาที่เสนอ 21,147.00 บาท</t>
  </si>
  <si>
    <t>มีคุณสมบัติครบถ้วน และราคาเหมาะสม</t>
  </si>
  <si>
    <t>ใบสั่งซื้อ เลขที่ 9/2569 ลงวันที่ 18 ธ.ค. 2568</t>
  </si>
  <si>
    <t>ร้าน เจแอนด์เอส เจริญพาณิชย์ราคาที่เสนอ 330.00 บาท</t>
  </si>
  <si>
    <t xml:space="preserve">มีคุณสมบัติครบถ้วนและราคาเหมาะสม </t>
  </si>
  <si>
    <t>ใบสั่งซื้อ เลขที่ 10/2569 ลงวันที่ 23 ธ.ค. 2568</t>
  </si>
  <si>
    <t>นายอำนวย นิราชรัมย์ ราคาที่เสนอ 70,000.00 บาท</t>
  </si>
  <si>
    <t>ใบสั่งซื้อ เลขที่ 12/2569 ลงวันที่ 23 ธ.ค. 2568</t>
  </si>
  <si>
    <t>ร้านนานาภัณฑ์ ราคาที่เสนอ 10,050.00 บาท</t>
  </si>
  <si>
    <t xml:space="preserve">มีคุณสมบัติครบถ้วน และราคาเหมาะสม </t>
  </si>
  <si>
    <t>ใบสั่งซื้อ เลขที่ 13/2569 ลงวันที่ 24 ธ.ค. 2568</t>
  </si>
  <si>
    <t>นางพรศรี  ทองเคหา ราคาที่เสนอ 128,564.00 บาท</t>
  </si>
  <si>
    <t>ใบสั่งซื้อ เลขที่ 16/2569 ลงวันที่ 25 ธ.ค. 2568</t>
  </si>
  <si>
    <t xml:space="preserve">ร้านเจแอนด์เอส เจริญพาณิชย์ราคาที่เสนอ 26,300.00 บาท </t>
  </si>
  <si>
    <t>ใบสั่งซื้อ เลขที่ 17/2569 ลงวันที่ 26 ธ.ค. 2568</t>
  </si>
  <si>
    <t xml:space="preserve">ร้านเจแอนด์เอส เจริญพาณิชย์ ราคาที่เสนอ 9,350.00 บาท </t>
  </si>
  <si>
    <t>ใบสั่งซื้อ เลขที่ 18/2569 ลงวันที่ 26 ธ.ค. 2568</t>
  </si>
  <si>
    <t xml:space="preserve">ร้านเจแอนด์เอส เจริญพาณิชย์ ราคาที่เสนอ 17,500.00 บาท </t>
  </si>
  <si>
    <t>ใบสั่งซื้อ เลขที่ 19/2569 ลงวันที่ 26 ธ.ค. 2568</t>
  </si>
  <si>
    <t xml:space="preserve">จ้างซ่อมรถยนต์ราชการ หมายเลขทะเบียน 4 ฒง 8057 กรุงเทพมหานคร กิจกรรมส่งเสริมการ 'จัดการป่าชุมชน ส่วนจัดการป่าชุมชน </t>
  </si>
  <si>
    <t>บจ.โตโยต้าสระบุรี ราคาที่เสนอ 3,498.71 บาท</t>
  </si>
  <si>
    <t>ใบสั่งจ้าง เลขที่ 6/2569 ลงวันที่ 18 ธ.ค.2568</t>
  </si>
  <si>
    <t xml:space="preserve">จ้างทำป้ายประชาสัมพันธ์ แผนงานที่ 1 การเสริมสร้างองค์ความรู้และพัฒนาศักยภาพ โครงการเพื่อ 'การส่งเสริมการจัดการป่าชุมชนสู่ความยั่งยืน จังหวัดชัยนาท ส่วนจัดการป่าชุมชน </t>
  </si>
  <si>
    <t>หจก.แฮปปี้ดีไซน์ ราคาที่เสนอ 775.00 บาท</t>
  </si>
  <si>
    <t>ใบสั่งจ้าง เลขที่ 7/2569 ลงวันที่ 18 ธ.ค.2568</t>
  </si>
  <si>
    <t xml:space="preserve">จ้างทำป้ายประชาสัมพันธ์ แผนงานที่ 1 การเสริมสร้างองค์ความรู้และพัฒนาศักยภาพ โครงการเพื่อ 'การส่งเสริมการจัดการป่าชุมชนสู่ความยั่งยืน จังหวัดสระบุรี ส่วนจัดการป่าชุมชน </t>
  </si>
  <si>
    <t xml:space="preserve">หจก.แฮปปี้ดีไซน์ ราคาที่เสนอ 775.00 บาท </t>
  </si>
  <si>
    <t>ใบสั่งจ้าง เลขที่ 8/2569 ลงวันที่ 18 ธ.ค.2568</t>
  </si>
  <si>
    <t>บจ.สยามนิสสัน สระบุรี ราคาที่เสนอ 9,646.00 บาท</t>
  </si>
  <si>
    <t>ใบสั่งจ้าง เลขที่ 5/2569 ลงวันที่ 18 ธ.ค.2568</t>
  </si>
  <si>
    <t xml:space="preserve">จ้างซ่อมรถยนต์ราชการ หมายเลขทะเบียน บว 7963 สระบุรี กิจกรรมส่งเสริมการจัดการป่าชุมชน 'ส่วนจัดการป่าชุมชน </t>
  </si>
  <si>
    <t xml:space="preserve">นายโยธิน  ช่างหล่อ
ราคา 89,220.00 บาท </t>
  </si>
  <si>
    <t xml:space="preserve">นายโยธิน  ช่างหล่อ
ราคา 101,650.00 บาท </t>
  </si>
  <si>
    <t xml:space="preserve">นายโยธิน  ช่างหล่อ
ราคา 150,000.00 บาท </t>
  </si>
  <si>
    <t>จ้างเหมาบุคคลภายนอก เพื่อปฏิบัติงานจัดทำแนวกันไฟ จำนวน 2 กิโลเมตร กิจกรรมโครงการฟื้นฟู 'สภาพป่าตามพระราชบัญญัติป่าไม้ พุทธศักราช 2484 (ป่าเขาทับควาย) จังหวัดลพบุรี (เงินนอกงบ'ประมาณ) หน่วยฟื้นฟูสภาพป่าตามพระราชบัญญัติป่าไม้ พุทธศักราช 2484 ป่าเขาทับควาย 'จังหวัดลพบุรี</t>
  </si>
  <si>
    <t>นางพรศรี ทองเคหา ราคาที่เสนอ 10,850.00 บาท</t>
  </si>
  <si>
    <t>ใบสั่งจ้าง เลขที่ 14/2569 ลงวันที่ 25 ธ.ค.2568</t>
  </si>
  <si>
    <t>จ้างเหมาบุคคลภายนอก เพื่อปฏิบัติงานบำรุงรักษาป่าปีที่ 4 กิจกรรมโครงการฟื้นฟูสภาพป่าตาม 'พระราชบัญญัติป่าไม้ พุทธศักราช 2484 (ป่าเขาทับควาย) จังหวัดลพบุรี (เงินนอกงบประมาณ) 'หน่วยฟื้นฟูสภาพป่าตามพระราชบัญญัติป่าไม้ พุทธศักราช 2484 ป่าเขาทับควาย จังหวัดลพบุรี</t>
  </si>
  <si>
    <t>นางพรศรี ทองเคหา ราคาที่เสนอ 385,300.00 บาท</t>
  </si>
  <si>
    <t>ใบสั่งจ้าง เลขที่ 15/2569 ลงวันที่ 25 ธ.ค.2568</t>
  </si>
  <si>
    <t>ข้อตกลงจ้างเหมาบุคคลภายนอก เพื่อปฏิบัติงานตำแหน่งคนสวน กิจกรรมโครงการฟื้นฟูสภาพป่าตาม 'พระราชบัญญัติป่าไม้ พุทธศักราช 2484 (ป่าเขาทับควาย) จังหวัดลพบุรี (เงินนอกงบประมาณ) 'หน่วยฟื้นฟูสภาพป่าตามพระราชบัญญัติป่าไม้ พุทธศักราช 2484 ป่าเขาทับควาย จังหวัดลพบุรี</t>
  </si>
  <si>
    <t>นายสว่าง พันธมิตร ราคาที่เสนอ 81,000.00 บาท</t>
  </si>
  <si>
    <t>ใบสั่งจ้าง เลขที่ 13/2569 ลงวันที่ 25 ธ.ค.2568</t>
  </si>
  <si>
    <t>ข้อตกลงจ้างเหมาบุคคลภายนอก เพื่อปฏิบัติงานตำแหน่งคนสวน กิจกรรมโครงการฟื้นฟูสภาพป่าตาม'พระราชบัญญัติป่าไม้ พุทธศักราช 2484 (ป่าเขาทับควาย) จังหวัดลพบุรี (เงินนอกงบประมาณ) 'หน่วยฟื้นฟูสภาพป่าตามพระราชบัญญัติป่าไม้ พุทธศักราช 2484 ป่าเขาทับควาย จังหวัดลพบุรี</t>
  </si>
  <si>
    <t>นายสถาพร ทองแถม ราคาที่เสนอ 81,000.00 บาท</t>
  </si>
  <si>
    <t>ซื้อวัสดุการเกษตร เพื่อจัดทำแนวกันไฟ กิจกรรมโครงการฟื้นฟูสภาพป่าตามพระราชบัญญัติป่าไม้ 'พุทธศักราช 2484 (ป่าเขาทับควาย) จังหวัดลพบุรี หน่วยฟื้นฟูสภาพป่าตามพระราชบัญญัติป่าไม้ 'พุทธศักราช 2484 ป่าเขาทับควาย จังหวัดลพบุรี</t>
  </si>
  <si>
    <t>ซื้อวัสดุการเกษตร เพื่อปฏิบัติงานบำรุงรักษาป่าปีที่ 4 กิจกรรมโครงการฟื้นฟูสภาพป่าตามพระราช 'บัญญัติป่าไม้ พุทธศักราช 2484 (ป่าเขาทับควาย) จังหวัดลพบุรี (เงินนอกงบประมาณ) หน่วยฟื้นฟู 'สภาพป่าตามพระราช'บัญญัติป่าไม้ พุทธศักราช 2484 ป่าเขาทับควาย จังหวัดลพบุรี</t>
  </si>
  <si>
    <t>ซื้อวัสดุสำนักงาน กิจกรรมโครงการฟื้นฟูสภาพป่าตามพระราชบัญญัติป่าไม้ พุทธศักราช 2484 '(ป่าเขาทับควาย) จังหวัดลพบุรี (เงินนอกงบประมาณ) หน่วยฟื้นฟูสภาพป่าตามพระราชบัญญัติ 'ป่าไม้ พุทธศักราช 2484 ป่าเขาทับควาย จังหวัดลพบุรี</t>
  </si>
  <si>
    <t xml:space="preserve">ซื้อวัสดุสำนักงาน เพื่อจัดกิจกรรมสร้างความเข้าใจและสร้างกลไกความร่วมมือในการดำเนินงานการ'เปิดตัวโครงการจากแผนงานที่ 1 การเสริมสร้างองค์ความรู้และพัฒนาศักยภาพ โครงการเพื่อการส่ง 'เสริมการจัดการป่าชุมชนสู่ความยั่งยืน จังหวัดสระบุรี ส่วนจัดการป่าชุมชน </t>
  </si>
  <si>
    <t>ซื้อวัสดุการเกศตร เพื่อปฏิบัติงานสนับสนุนกล้าไม้ทั่วไปแก่เกษตรกร กิจกรรมโครงการส่งเสริมการ 'ปลูกไม้โตเร็วเพื่ออุตสาหกรรม จำนวน 75,000 กล้า กิจกรรมผลิตกล้าไม้ (งานเศรษฐกิจการป่าไม้) 'ส่วนส่งเสริมการปลูกป่า</t>
  </si>
  <si>
    <t>ซื้อวัสดุการเกษตร เพื่อปฏิบัติงานสนับสนุนกล้าไม้ทั่วไปแก่เกษตรกร กิจกรรมโครงการส่งเสริมการ 'ปลูกไม้เศรษฐกิจในพื้นที่ปลูกไม้ยางพาราและพื้นที่เกษตรกรรม จำนวน 25,000 กล้า กิจกรรมผลิต 'กล้าไม้ (งานเศรษฐกิจการป่าไม้) ส่วนส่งเสริมการปลูกป่า</t>
  </si>
  <si>
    <t>ซื้อวัสดุการเกษตร เพื่อปฏิบัติงานสนับสนุนกล้าไม้ทั่วไปแก่เกษตรกร กิจกรรมโครงการส่งเสริมการ 'ปลูกไม้มีค่าเพื่อการพัฒนาที่ยั่งยืน จำนวน 50,000 กล้า กิจกรรมผลิตกล้าไม้ (งานเศรษฐกิจการป่าไม้) 'ส่วนส่งเสริมการปลูกป่า</t>
  </si>
  <si>
    <t>จ้างเหมาบริการเจ้าหน้าที่ Gis จำนวน 6 เดือน</t>
  </si>
  <si>
    <t>นางสาวมินตรา ผาระสิทธิ์</t>
  </si>
  <si>
    <t>55/2569</t>
  </si>
  <si>
    <t>(ส่วนจัดการที่ดินป่าไม้)</t>
  </si>
  <si>
    <t>นางสาวจารุวรรณ สิมาชัย</t>
  </si>
  <si>
    <t>56/2569</t>
  </si>
  <si>
    <t>นางสาวกิตติยา บรรพานิชย์</t>
  </si>
  <si>
    <t>57/2569</t>
  </si>
  <si>
    <t>นางสาวอรณิชา โรจน์นอก</t>
  </si>
  <si>
    <t>58/2569</t>
  </si>
  <si>
    <t>นายวัชรพล มุขแก้ว</t>
  </si>
  <si>
    <t>59/2569</t>
  </si>
  <si>
    <t>จ้างเหมาเพาะชำกล้าไม้ทั่วไป จำนวน 10,000 กล้า</t>
  </si>
  <si>
    <t>นางบุญน้อม เทมียะโก</t>
  </si>
  <si>
    <t>45/2569</t>
  </si>
  <si>
    <t>(ส่วนส่งเสริมการปลูกป่า)</t>
  </si>
  <si>
    <t>46/2569</t>
  </si>
  <si>
    <t>จ้างเหมาเพาะชำกล้าไม้ทั่วไป จำนวน 30,000 กล้า</t>
  </si>
  <si>
    <t>47/2569</t>
  </si>
  <si>
    <t>นางวิไลวัลย์ จ่าบุญ</t>
  </si>
  <si>
    <t>48/2569</t>
  </si>
  <si>
    <t>จ้างเหมาเพาะชำกล้าไม้ทั่วไป จำนวน 5,000 กล้า</t>
  </si>
  <si>
    <t>49/2569</t>
  </si>
  <si>
    <t>จ้างเหมาเพาะชำกล้าไม้ทั่วไป จำนวน 18,000 กล้า</t>
  </si>
  <si>
    <t>50/2569</t>
  </si>
  <si>
    <t>นายพรชัย ท้าวพิมพ์</t>
  </si>
  <si>
    <t>51/2569</t>
  </si>
  <si>
    <t>จ้างเหมาเพาะชำกล้าไม้ทั่วไป จำนวน 7,500 กล้า</t>
  </si>
  <si>
    <t>นายสวาท กกแก้ว</t>
  </si>
  <si>
    <t>52/2569</t>
  </si>
  <si>
    <t>จ้างเหมาเพาะชำกล้าไม้ทั่วไป จำนวน 35,000 กล้า</t>
  </si>
  <si>
    <t>นางสมาน แฝงนอก</t>
  </si>
  <si>
    <t>53/2569</t>
  </si>
  <si>
    <t>นางแสงอรุณ ชัยนามล</t>
  </si>
  <si>
    <t>54/2569</t>
  </si>
  <si>
    <t>จ้างเหมายานพาหนะ จำนวน 75 วัน</t>
  </si>
  <si>
    <t>นางราชิณู ศรีจิตราช</t>
  </si>
  <si>
    <t>133/2569</t>
  </si>
  <si>
    <t>นางแสงจันทร์ ฐานกางซุ้ย</t>
  </si>
  <si>
    <t>134/2569</t>
  </si>
  <si>
    <t>นายประดิษฐ อุฒมโกสม</t>
  </si>
  <si>
    <t>135/2569</t>
  </si>
  <si>
    <t>จ้างเหมาบริการเพื่อช่วยปฏิบัติงานตรวจสอบทบทวนข้อมูลที่ได้
ทำการสำรวจรังวัด จำนวน 75 วัน</t>
  </si>
  <si>
    <t>นางสาววิธิตา วังพิบูลย์</t>
  </si>
  <si>
    <t>136/2569</t>
  </si>
  <si>
    <t>นางสาวลัดดาวัลย์ หอมอ่อน</t>
  </si>
  <si>
    <t>137/2569</t>
  </si>
  <si>
    <t>นางสาวปาลิดา พัฒนชัย</t>
  </si>
  <si>
    <t>138/2569</t>
  </si>
  <si>
    <t>จ้างซ่อมบำรุงรักษารถยนต์ราชการ หมายเลขทะเบียน กพ 9604 อุดรธานี จำนวน 1 งาน</t>
  </si>
  <si>
    <t>ร้านโฟร์ เจ ออโต้ไทร์</t>
  </si>
  <si>
    <t>ทส.1619.103/200</t>
  </si>
  <si>
    <t>จ้างเหมายานพาหนะ จำนวน 109 วัน</t>
  </si>
  <si>
    <t>นางสาวเจนจิรา คำยุธา</t>
  </si>
  <si>
    <t>142/2569</t>
  </si>
  <si>
    <t>จ้างเหมาบริการเพื่อช่วยปฏิบัติงานคัดกรองและรับรองการอยู่อาศัยทำกินแบบแปลงรวมในป่าสงวนแห่งชาติ จำนวน 109 วัน</t>
  </si>
  <si>
    <t>นายสุระเชฐ ลาลู่</t>
  </si>
  <si>
    <t>143/2569</t>
  </si>
  <si>
    <t>นางบังอร ดวงแสงเหล็ก</t>
  </si>
  <si>
    <t>60/2569</t>
  </si>
  <si>
    <t>จ้างทำตรายาง จำนวน 5 รายการ</t>
  </si>
  <si>
    <t>ร้านยูดีตรายาง อุดรธานี</t>
  </si>
  <si>
    <t>ทส.1619.103/214</t>
  </si>
  <si>
    <t>จ้างเหมาผู้ช่วยงาน Gis จำนวน 3 เดือน</t>
  </si>
  <si>
    <t>นางสาวศุภวรรณ ชมชื่น</t>
  </si>
  <si>
    <t>63/2569</t>
  </si>
  <si>
    <t>จ้างทำป้าย จำนวน 2 รายการ</t>
  </si>
  <si>
    <t>ร้าน ที เอ ป้ายโฆษณา</t>
  </si>
  <si>
    <t>150/2569</t>
  </si>
  <si>
    <t>จ้างเพาะชำกล้าไม้ทั่วไป จำนวน 5,000 กล้า</t>
  </si>
  <si>
    <t>61/2569</t>
  </si>
  <si>
    <t>จ้างเพาะชำกล้าไม้ทั่วไป จำนวน 18,000 กล้า</t>
  </si>
  <si>
    <t>62/2569</t>
  </si>
  <si>
    <t>จ้างถ่ายเอกสาร จำนวน 6,797 แผ่น</t>
  </si>
  <si>
    <t>ร้านเจ๊อ้อม</t>
  </si>
  <si>
    <t>154/2569</t>
  </si>
  <si>
    <t>จ้างถ่ายเอกสาร จำนวน 1,256 แผ่น</t>
  </si>
  <si>
    <t>ร้าน ที เอส คอมพิวเตอร์</t>
  </si>
  <si>
    <t>222/2569</t>
  </si>
  <si>
    <t>(ส่วนป้องกันรักษาป่าและควบคุมไฟป่า)</t>
  </si>
  <si>
    <t xml:space="preserve">จ้างเหมาบริการเพื่อช่วยปฏิบัติงานตรวจสอบทบทวนข้อมูลที่ได้
</t>
  </si>
  <si>
    <t>ทำการสำรวจรังวัด จำนวน 75 วัน (ส่วนจัดการที่ดินป่าไม้)</t>
  </si>
  <si>
    <t>ค่าจ้างซ่อมบำรุงและเปลี่ยนอะไหล่รถยนต์ราชการ</t>
  </si>
  <si>
    <t>เนื่องจากส่งมอบของได้ภายในกำหนด และมีวงเงินในการจัดซื้อ จัดจ้างไม่เกินวงเงินตามที่กำหนด</t>
  </si>
  <si>
    <t>ใบเสร็จรับเงิน/ใบกำกับภาษี เลขที่ HST-202512122 ลว. 12 ธ.ค. 68</t>
  </si>
  <si>
    <t>บริษัท ที.โอ.ดี. เกลไลน์กรุ๊ป จำกัด (สำนักงานใหญ่)</t>
  </si>
  <si>
    <t>วัสดุสำนักงาน</t>
  </si>
  <si>
    <t xml:space="preserve"> บริษัท ผลบุญ ออฟฟิศ อิควิปเม้นท์ จำกัด 4,968.๐๐ บาท </t>
  </si>
  <si>
    <t>เป็นราคาที่ต่อรองต่ำสุดแล้ว</t>
  </si>
  <si>
    <t xml:space="preserve"> บริษัท ผลบุญ ออฟฟิศ อิควิปเม้นท์ จำกัด ๔,950.๐๐ บาท </t>
  </si>
  <si>
    <t xml:space="preserve"> บริษัท ผลบุญ ออฟฟิศ อิควิปเม้นท์ จำกัด 3,105.๐๐ บาท </t>
  </si>
  <si>
    <t xml:space="preserve">จัดซื้อวัสดุการเกษตร จำนวน 5 รายการ </t>
  </si>
  <si>
    <t>สมฤดีการค้า 38,900 บาท</t>
  </si>
  <si>
    <t>เป็นราคาต่อรองต่ำสุด</t>
  </si>
  <si>
    <t>ทส 1621.80503/90/2569 ลว. 27 พฤศจิกายน 2568</t>
  </si>
  <si>
    <t>จัดซื้อวัสดุการเกษตร จำนวน 4 รายการ</t>
  </si>
  <si>
    <t>สมฤดีการค้า 20,625 บาท</t>
  </si>
  <si>
    <t>ทส 1621.80503/91/2569 ลว. 27 พฤศจิกายน 2568</t>
  </si>
  <si>
    <t>จัดซื้อวัสดุการเกษตร จำนวน 8 รายการ</t>
  </si>
  <si>
    <t>สมฤดีการค้า 45,500 บาท</t>
  </si>
  <si>
    <t>ทส 1621.80503/92/2569 ลว. 27 พฤศจิกายน 2568</t>
  </si>
  <si>
    <t>จัดซื้อวัสดุการเกษตร จำนวน 6 รายการ</t>
  </si>
  <si>
    <t>สมฤดีการค้า 38,875 บาท</t>
  </si>
  <si>
    <t>ทส 1621.80503/93/2569 ลว. 27 พฤศจิกายน 2568</t>
  </si>
  <si>
    <t>ทส 1621.80503/94/2569 ลว. 27 พฤศจิกายน 2568</t>
  </si>
  <si>
    <t>จัดซื้อวัสดุการเกษตร จำนวน 7 รายการ</t>
  </si>
  <si>
    <t>สมฤดีการค้า 27,335 บาท</t>
  </si>
  <si>
    <t>ทส 1621.80503/95/2569 ลว. 27 พฤศจิกายน 2568</t>
  </si>
  <si>
    <t>สมฤดีการค้า 6,000 บาท</t>
  </si>
  <si>
    <t>ทส 1621.80503/1/2569 ลว. 28 พฤศจิกายน 2568</t>
  </si>
  <si>
    <t>จัดซื้อวัสดุการเกษตร จำนวน 10 รายการ</t>
  </si>
  <si>
    <t>ทส 1621.80503/2/2569 ลว. 28 พฤศจิกายน 2568</t>
  </si>
  <si>
    <t>ทส 1621.80503/3/2569 ลว. 28 พฤศจิกายน 2568</t>
  </si>
  <si>
    <t>จัดซื้อวัสดุการเกษตร จำนวน 9 รายการ</t>
  </si>
  <si>
    <t>สมฤดีการค้า 23,400 บาท</t>
  </si>
  <si>
    <t>ทส 1621.80503/4/2569 ลว. 28 พฤศจิกายน 2568</t>
  </si>
  <si>
    <t>ร้านมานพพันธุ์ไม้</t>
  </si>
  <si>
    <t>ที่ ทส 1621.80402/226/2569 ลว. 20 พฤศจิกายน 2568</t>
  </si>
  <si>
    <t>ที่ ทส 1621.80402/227/2569 ลว. 20 พฤศจิกายน 2568</t>
  </si>
  <si>
    <t>ที่ ทส 1621.80402/228/2569 ลว. 20 พฤศจิกายน 2568</t>
  </si>
  <si>
    <t>ที่ ทส 1621.80402/229/2569 ลว. 20 พฤศจิกายน 2568</t>
  </si>
  <si>
    <t>ที่ ทส 1621.80402/230/2569 ลว. 20 พฤศจิกายน 2568</t>
  </si>
  <si>
    <t>จัดซื้อวัสดุการเกษตร จำนวน 11 รายการ</t>
  </si>
  <si>
    <t>สุทธิพงษ์การเกษตร 23,400 บาท</t>
  </si>
  <si>
    <t>ที่ ทส 1621.100809/3/2569 ลว 28 พ.ย.68</t>
  </si>
  <si>
    <t>สุทธิพงษ์การเกษตร 41,250 บาท</t>
  </si>
  <si>
    <t>ที่ ทส 1621.100809/4/2569 ลว 28 พ.ย.68</t>
  </si>
  <si>
    <t>สุทธิพงษ์การเกษตร 38,900 บาท</t>
  </si>
  <si>
    <t>ที่ ทส 1621.100809/5/2569 ลว 28 พ.ย.68</t>
  </si>
  <si>
    <t>ที่ ทส 1621.100809/6/2569 ลว 28 พ.ย.68</t>
  </si>
  <si>
    <t>สุทธิพงษ์การเกษตร 24,000 บาท</t>
  </si>
  <si>
    <t>ที่ ทส 1621.100809/10/2569 ลว 2 ธ.ค.68</t>
  </si>
  <si>
    <t>สุทธิพงษ์การเกษตร 47,000 บาท</t>
  </si>
  <si>
    <t>ที่ ทส 1621.100809/13/2569 ลว 9 ธ.ค.68</t>
  </si>
  <si>
    <t>ค่าวัสดุการเกษตร</t>
  </si>
  <si>
    <t>ที่ ทส 1621.101002/3/2568 ลว. 3 ธ.ค.68</t>
  </si>
  <si>
    <t>ที่ ทส 1621.101002/4/2568 ลว. 3 ธ.ค.68</t>
  </si>
  <si>
    <t>สุทธิพงษ์การเกษตร 38,000 บาท</t>
  </si>
  <si>
    <t>ที่ ทส 1621.101002/5/2568 ลว. 3 ธ.ค.68</t>
  </si>
  <si>
    <t>สุทธิพงษ์การเกษตร 18,800 บาท</t>
  </si>
  <si>
    <t>ที่ ทส 1621.101002/9/2568 ลว. 9 ธ.ค.68</t>
  </si>
  <si>
    <t>นายอิสรพงษ์ แก้วเรือง 600 บาท</t>
  </si>
  <si>
    <t>ที่ ทส 1621.100809/1/2568 ลว. 8 ธ.ค.68</t>
  </si>
  <si>
    <t>ภาวรรณ 35,900 บาท</t>
  </si>
  <si>
    <t>ที่ ทส 1621.100809/3/2568 ลว. 3 ธ.ค.68</t>
  </si>
  <si>
    <t>ภาวรรณ 36,500 บาท</t>
  </si>
  <si>
    <t>ที่ ทส 1621.100809/4/2568 ลว. 3 ธ.ค.68</t>
  </si>
  <si>
    <t>ภาวรรณ 23,400 บาท</t>
  </si>
  <si>
    <t>ที่ ทส 1621.100809/5/2568 ลว. 3 ธ.ค.68</t>
  </si>
  <si>
    <t>ภาวรรณ 28,200 บาท</t>
  </si>
  <si>
    <t>ที่ ทส 1621.100809/8/2568 ลว. 8 ธ.ค.68</t>
  </si>
  <si>
    <t>เป็นราคาที่ต่อรองต่ำที่สุดแล้ว</t>
  </si>
  <si>
    <t>จ้างเช็คระยะเปลี่ยนถ่ายน้ำมันเครื่องและซ่อมบำรุงรถยนต์ราชการ เลขทะเบียน3ฒฮ 7607 กรุงเทพมหานคร</t>
  </si>
  <si>
    <t>บริษัท โตโยต้าไทยเย็น จำกัด ราคา 3,058.06 บาท</t>
  </si>
  <si>
    <t>จ้างเหมาบริการ 
ตำแหน่ง เจ้าหน้าที่บริหารงานทั่วไป</t>
  </si>
  <si>
    <t>นายนฤดล จงใจหาญ 15,000 บาท</t>
  </si>
  <si>
    <t>การจ้างเหมาพนักงานตามรายละเอียดประกอบ ปม.2</t>
  </si>
  <si>
    <t>ทส 1621.210/1/2569
ลว 30 ก.ย. 68</t>
  </si>
  <si>
    <t>จ้างเหมาบริการ 
ตำแหน่ง เจ้าหน้าที่ธุรการ</t>
  </si>
  <si>
    <t>นายธัญญะ บุญภิญโญ 12,000 บาท</t>
  </si>
  <si>
    <t>ทส 1621.210/2/2569
ลว 30 ก.ย. 68</t>
  </si>
  <si>
    <t>จ้างเหมาบริการ ตำแหน่ง 
คนงานด้านรักษาความปลอดภัย</t>
  </si>
  <si>
    <t>นายสิทธิพล คงโพธิ์น้อย 9,000 บาท</t>
  </si>
  <si>
    <t>ทส 1621.210/3/2569
ลว 30 ก.ย. 68</t>
  </si>
  <si>
    <t>นายเกียรติศักดิ์ ศิลบุตร 9,000 บาท</t>
  </si>
  <si>
    <t>ทส 1621.210/4/2569
ลว 30 ก.ย. 68</t>
  </si>
  <si>
    <t>จ้างเหมาบริการ ตำแหน่ง 
คนงานด้านรักษาความสะอาด</t>
  </si>
  <si>
    <t>นางสาวอุนากรรณ แกมคำ 9,000 บาท</t>
  </si>
  <si>
    <t>ทส 1621.210/5/2569
ลว 30 ก.ย. 68</t>
  </si>
  <si>
    <t>นายวัชระ จันทร์ที 9,000 บาท</t>
  </si>
  <si>
    <t>ทส 1621.210/6/2569
ลว 30 ก.ย. 68</t>
  </si>
  <si>
    <t>จ้างเหมาบริการ 
ตำแหน่ง คนงานทั่วไป</t>
  </si>
  <si>
    <t>นายนฤพล ปลั่งกลาง 9,000 บาท</t>
  </si>
  <si>
    <t>ทส 1621.206/1/2569
ลว 30 ก.ย. 68</t>
  </si>
  <si>
    <t>นางสาวจิดาภา พรมเมืองเก่า 15,000 บาท</t>
  </si>
  <si>
    <t>ทส 1621.206/2/2569
ลว 30 ก.ย. 68</t>
  </si>
  <si>
    <t>นายฐิระวุฒิ พงศ์สุวรรณ 9,000 บาท</t>
  </si>
  <si>
    <t>ทส 1621.206/3/2569
ลว 30 ก.ย. 68</t>
  </si>
  <si>
    <t>นายพชร พินนอก 9,000 บาท</t>
  </si>
  <si>
    <t>ทส 1621.207/1/2569
ลว 21 ต.ค. 68</t>
  </si>
  <si>
    <t>นายณรงค์ศักดิ์ จันทรา 9,000 บาท</t>
  </si>
  <si>
    <t>ทส 1621.208/1/2569
ลว 21 ต.ค. 68</t>
  </si>
  <si>
    <t>นายอมรชัย บุญรอง 9,000 บาท</t>
  </si>
  <si>
    <t>ทส 1621.209/1/2569
ลว 21 ต.ค. 68</t>
  </si>
  <si>
    <t>จ้างเหมาบริการ ตำแหน่ง (ผู้ช่วย GIS)</t>
  </si>
  <si>
    <t>นายวุฒิกร สุขสม 15,000 บาท</t>
  </si>
  <si>
    <t>ทส 1621.1/6/2569
ลว 3 พ.ย. 68</t>
  </si>
  <si>
    <t>นางสาวณัฐชยา ท้าวคำหลง 15,000 บาท</t>
  </si>
  <si>
    <t>ทส 1621.1/7/2569
ลว 3 พ.ย. 68</t>
  </si>
  <si>
    <t>นางสาวศิตา ศิลา 15,000 บาท</t>
  </si>
  <si>
    <t>ทส 1621.1/8/2569
ลว 3 พ.ย. 68</t>
  </si>
  <si>
    <t>นายศราวุธ รักธรรม 15,000 บาท</t>
  </si>
  <si>
    <t>ทส 1621.1/9/2569
ลว 3 พ.ย. 68</t>
  </si>
  <si>
    <t>จ้างเหมาบริการเพื่อช่วยปฏิบัติงาน
จัดทำสมุดประจำตัวให้แก่ราษฎร
ผู้ได้รับการรับรองให้อยู่อาศัยทำกินในพื้นที่ป่าสงวนแห่งชาติ</t>
  </si>
  <si>
    <t>นางสาวรัชนี วังหิน 10,000 บาท</t>
  </si>
  <si>
    <t>ทส 1621.1/10/2569
ลว 3 พ.ย. 68</t>
  </si>
  <si>
    <t>จ้างเหมาบริการ 
ตำแหน่ง (เจ้าหน้าที่ GIS)</t>
  </si>
  <si>
    <t>นางสาวอัฉริยา วัดสำโรง 15,000 บาท</t>
  </si>
  <si>
    <t>ทส 1621.1/16/2569
ลว 28 พ.ย. 68</t>
  </si>
  <si>
    <t>นางสาวชัญญารัตน์ ปัญญาภูมิสถิตย์ 15,000 บาท</t>
  </si>
  <si>
    <t>ทส 1621.1/17/2569
ลว 28 พ.ย. 68</t>
  </si>
  <si>
    <t>นางสาวชุตินันท์ สุตลาวดี 15,000 บาท</t>
  </si>
  <si>
    <t>ทส 1621.1/18/2569
ลว 28 พ.ย. 68</t>
  </si>
  <si>
    <t>นายศุภกร ใจขันธ์ 15,000 บาท</t>
  </si>
  <si>
    <t>ทส 1621.1/19/2569
ลว 28 พ.ย. 68</t>
  </si>
  <si>
    <t>นางสาวพิชญานิน มณีศรี 15,000 บาท</t>
  </si>
  <si>
    <t>ทส 1621.1/20/2569
ลว 28 พ.ย. 68</t>
  </si>
  <si>
    <t>นางสาววัชราภรณ์ ควบพิมาย 15,000 บาท</t>
  </si>
  <si>
    <t>ทส 1621.1/21/2569
ลว 28 พ.ย. 68</t>
  </si>
  <si>
    <t>นางสาวจารุวรรณ วรรณวงษ์ 15,000 บาท</t>
  </si>
  <si>
    <t>ทส 1621.1/22/2569
ลว 28 พ.ย. 68</t>
  </si>
  <si>
    <t>โดยเฉพาะเจาะจง</t>
  </si>
  <si>
    <t>นางบัวผัน หล่มจันทึก ราคา 54,700 บาท</t>
  </si>
  <si>
    <t>ค่าจ้างเหมางานจัดทำแนวกันไฟ จำนวน 10 กิโลเมตร</t>
  </si>
  <si>
    <t>นายประจักร พรมอ่อน ราคา 54,700 บาท</t>
  </si>
  <si>
    <t>จ้างเหมาปกิบัติงานจัดทำแนวกันไฟจำนวน 10 กิโลเมตร</t>
  </si>
  <si>
    <t>ทส 1621.422/737 11/21/1968</t>
  </si>
  <si>
    <t>นางสังวร กิจกังวล ราคา 54,700 บาท</t>
  </si>
  <si>
    <t>จ้างเหมางานจัดทำแนวกันไฟ จำนวน10 กิโลเมตร</t>
  </si>
  <si>
    <t>ค่าวัสดุน้ำมันเชื้อเพลิง</t>
  </si>
  <si>
    <t>บริษัท ปตท. น้ำมันและค้าปลีก 1,500 บาท</t>
  </si>
  <si>
    <t>บริษัท ปตท. น้ำมันและค้าปลีก 1,200 บาท</t>
  </si>
  <si>
    <t>บริษัท ปตท. น้ำมันและค้าปลีก 1,600 บาท</t>
  </si>
  <si>
    <t>ค่าจัดทำป้ายชื่ออะคริลิคเขียวใส่กรอบฯ</t>
  </si>
  <si>
    <t>ร้านขุนไกรป้าย 6,400 บาท</t>
  </si>
  <si>
    <t>ทส 1621.100603.04/14/2569 ลว. 17 พ.ย. 68</t>
  </si>
  <si>
    <t>จ้างเหมาบริการเจ้าหน้าที่รักษาความปลอดภัย</t>
  </si>
  <si>
    <t xml:space="preserve">นายสุวิทย์ ไชยจรัส 9,500 บาท </t>
  </si>
  <si>
    <t>ทส 1621.1/2/2569 ลว 16 ต.ค.68</t>
  </si>
  <si>
    <t>จ้างเหมาบริการพนักงานทำความสะอาด</t>
  </si>
  <si>
    <t xml:space="preserve">นางสาวมะลิ เขาโคกกรวด 9,500 บาท </t>
  </si>
  <si>
    <t>ทส 1621.1/1/2569 ลว 16 ต.ค.68</t>
  </si>
  <si>
    <t>ค่าจ้างปรับปรุงอาคารสำนักงานส่วนจัดการที่ดินป่าไม้ฯ</t>
  </si>
  <si>
    <t>นางสาววีรพัฒน์ แฟสันเทียะ 462,000 บาท</t>
  </si>
  <si>
    <t>ทส 1621.1/156/2568 ลว. 26 ก.ย. 68</t>
  </si>
  <si>
    <t>ค่าเช่าเครื่องถ่ายเอกสาร (ธันวาคม 2568)</t>
  </si>
  <si>
    <t>บริษัท อาร์เจ.เค โซลูชั่น จำกัด 2,650 บาท</t>
  </si>
  <si>
    <t>ทส 1621.1/5/2569 ลว. 29 ต.ต.68</t>
  </si>
  <si>
    <t>ค่าใช้จ่ายในการจัดประชุม ชี้แจง โครงการเพื่อการส่งเสริม</t>
  </si>
  <si>
    <t>นายนิโยทรณ์ สัสดีเดช</t>
  </si>
  <si>
    <t>ราคาเหมาะสม</t>
  </si>
  <si>
    <t>-</t>
  </si>
  <si>
    <t>การจัดการป่าชุมชนสู่ความยั่งยืน จังหวัดสุราษฎร์ธานี</t>
  </si>
  <si>
    <t>อยู่ในวงเงินงบประมาณ</t>
  </si>
  <si>
    <t>ซื้อวัสดุสำนักงาน จำนวน 10 รายการ</t>
  </si>
  <si>
    <t>บริษัท เอ็มไพร์ สเตชั่นเนอรี่ จำกัด</t>
  </si>
  <si>
    <t>จ้างทำป้ายไวนิล จำนวน 2 ป้าย</t>
  </si>
  <si>
    <t xml:space="preserve">ร้านโมเดิร์น อาร์ต </t>
  </si>
  <si>
    <t xml:space="preserve">                                                                   </t>
  </si>
  <si>
    <t>จ้างเปลี่ยนถ่ายน้ำมันเครื่องและเช็คสภาพเพื่อซ่อมบำรุง รถยนต์ราชการ</t>
  </si>
  <si>
    <t>บริษัท โตโยต้าตาปี จำกัด</t>
  </si>
  <si>
    <t>หมายเลขทะเบียน 1 ฒท 8216 กรุงเทพมหานคร</t>
  </si>
  <si>
    <t>จ้างเปลี่ยนถ่ายน้ำมันเครื่องพร้อมเปลี่ยนแบตเตอรี่</t>
  </si>
  <si>
    <t>ใบสั่งจ้างเลขที่ ทส ๑๖๒๔.๑/๒.๔๔/๒๕๖๘</t>
  </si>
  <si>
    <t>รถยนต์ราชการ หมายเลขทะเบียน นข ๘๐๑๙ สุราษฎร์ธานี</t>
  </si>
  <si>
    <t>วันที่ ๓ ธันวาคม ๒๕๖๘</t>
  </si>
  <si>
    <t>จ้างเหมาบริการซ่อมหลังคาอาคารสำนักจัดการทรัพยากรป่าไม้ที่ 11</t>
  </si>
  <si>
    <t>นายสุพัฒน์ เลขวิจิตร</t>
  </si>
  <si>
    <t>ใบสั่งจ้างเลขที่ ทส ๑๖๒๔.๑/๒.๔๔/๒๕๖๙</t>
  </si>
  <si>
    <t>(สุราษฎร์ธานี)</t>
  </si>
  <si>
    <t>วันที่ ๔ ธันวาคม ๒๕๖๘</t>
  </si>
  <si>
    <t>นายธรรมรงค์ คงแก้ว</t>
  </si>
  <si>
    <t>การจัดการป่าชุมชนสู่ความยั่งยืน จังหวัดชุมพร  (ค่าตกแต่งสถานที่)</t>
  </si>
  <si>
    <t>ร้านเทียนโชค เซอร์วิส</t>
  </si>
  <si>
    <t>ซื้อวัสดุสำนักงาน จำนวน ๓๔ รายการ</t>
  </si>
  <si>
    <t>ใบสั่งซื้อเลขที่ ทส ๑๖๒๔.๑/๒.๔๙/๒๕๖๙</t>
  </si>
  <si>
    <t>วันที่ ๘ ธันวาคม ๒๕๖๘</t>
  </si>
  <si>
    <t xml:space="preserve"> ร้านเอกศิลป์โฆษณา</t>
  </si>
  <si>
    <t>ใบสั่งจ้างเลขที่ ทส ๑๖๒๔.๑/๒.๕๑/๒๕๖๙</t>
  </si>
  <si>
    <t>วันที่ ๑๕ ธันวาคม ๒๕๖๘</t>
  </si>
  <si>
    <t>ใบสั่งจ้างเลขที่ ทส ๑๖๒๔.๑/๒.๕2/๒๕๖๙</t>
  </si>
  <si>
    <t xml:space="preserve"> ซื้อวัสดุสำนักงาน จำนวน ๑๒ รายการ </t>
  </si>
  <si>
    <t>ใบสั่งซื้อเลขที่ ทส ๑๖๒๔.๑/๒.๕๓/๒๕๖๙</t>
  </si>
  <si>
    <t>วันที่ ๑6 ธันวาคม ๒๕๖๘</t>
  </si>
  <si>
    <t>จ้างทำหลักเขตป่าชุมชน จังหวัดระนอง</t>
  </si>
  <si>
    <t>นายภาสน์ แซ่ลิ้ม</t>
  </si>
  <si>
    <t>ข้อตกลงเลขที่ ทส ๑๖๒๔.๑/๑.๐๙/๒๕๖๙</t>
  </si>
  <si>
    <t>ข้อตกลงเลขที่ ทส ๑๖๒๔.๑/๑.10/๒๕๖๙</t>
  </si>
  <si>
    <t>จ้างเปลี่ยนถ่ายน้ำมันเครื่องและเช็คสภาพเพื่อซ่อมบำรุง</t>
  </si>
  <si>
    <t>รถยนต์ราชการ หมายเลขทะเบียน 3 ฒท 8644 กรุงเทพมหานคร</t>
  </si>
  <si>
    <t>จ้างเปลี่ยนถ่ายน้ำมันเครื่องและตรวจเช็คสภาพเพื่อซ่อมบำรุง</t>
  </si>
  <si>
    <t>ใบสั่งซื้อเลขที่ ทส ๑๖๒๔.๑/๒.๕7/๒๕๖๙</t>
  </si>
  <si>
    <t>รถยนต์ราชการ หมายเลขทะเบียน กม 5827 สุราษฎร์ธานี</t>
  </si>
  <si>
    <t>วันที่ ๑7 ธันวาคม ๒๕๖๘</t>
  </si>
  <si>
    <t>นางสาวสายใจ แก้วเรือง</t>
  </si>
  <si>
    <t>การจัดการป่าชุมชนสู่ความยั่งยืน จังหวัดระนอง (ค่าตกแต่งสถานที่)</t>
  </si>
  <si>
    <t xml:space="preserve"> ซื้อวัสดุสำนักงาน จำนวน ๒ รายการ </t>
  </si>
  <si>
    <t>ใบสั่งซื้อเลขที่ ทส ๑๖๒๔.๑/๒.๕9/๒๕๖๙</t>
  </si>
  <si>
    <t>วันที่ ๑2 ธันวาคม ๒๕๖๘</t>
  </si>
  <si>
    <t xml:space="preserve">จ้างทำป้ายแสดงแนวเขตป่าชุมชน </t>
  </si>
  <si>
    <t>จังหวัดสุราษฎร์ธานี</t>
  </si>
  <si>
    <t>จังหวัดระนอง</t>
  </si>
  <si>
    <t xml:space="preserve">จ้างถ่ายเอกสาร ประจำเดือนธันวาคม </t>
  </si>
  <si>
    <t>2568 (ส่วนจัดการป่าชุมชน)</t>
  </si>
  <si>
    <t>จ้างทำหลักเขตป่าชุมชน จังหวัด</t>
  </si>
  <si>
    <t>สุราษฎร์ธานี</t>
  </si>
  <si>
    <t>(ค่าถ่ายเอกสารพร้อมเข้าเล่มหนังสือ</t>
  </si>
  <si>
    <t>พระราชบัญญัติป่าชุมชน พ.ศ 2562)</t>
  </si>
  <si>
    <t>2568 (ส่วนการอนุญาต)</t>
  </si>
  <si>
    <t>2568(ส่วนป้องกันรักษาป่าและควบคุมไฟป่า)</t>
  </si>
  <si>
    <t>2568 (ส่วนจัดการที่ดินป่าไม้)</t>
  </si>
  <si>
    <t xml:space="preserve">ซื้อวัสดุงานบ้านงานครัว จำนวน </t>
  </si>
  <si>
    <t>4 รายการ</t>
  </si>
  <si>
    <t>จ้างซ่อมแซมห้องปฎิบัติงานผู้ตรวจราชการกรมป่าไม้ (นายอำนาจ สุสุทธิ)</t>
  </si>
  <si>
    <t>จ้างทำป้ายประชาสัมพันธ์ 14 มกราคม วันอนุรักษ์ทรัพยากรป่าไม้ของชาติ</t>
  </si>
  <si>
    <t>ซื้อวัสดุสำนักงาน ประจำห้องอธิบดีกรมป่าไม้</t>
  </si>
  <si>
    <t>บ. เอ.อาร์. ออฟฟิศ ซัพพลายส์ จำกัด ราคาที่เสนอ 60,972.88 บาท</t>
  </si>
  <si>
    <t>ใบสั่งจ้าง เลขที่ 1601.7/2.28/2569 ลงวันที่ 29 ธ.ค. 2568</t>
  </si>
  <si>
    <t>หจก. สาธิตเอ็นจิเนียริ่ง ซัพพลาย ราคาที่เสนอ 68,608.40 บาท</t>
  </si>
  <si>
    <t>ราคาเหมาะสมบริการรวดเร็ว</t>
  </si>
  <si>
    <t>ใบสั่งจ้าง เลขที่ 1601.7/2.24/2569 ลงวันที่ 19 ธ.ค. 2568</t>
  </si>
  <si>
    <t>จ้างบริการกำจัดปลวก อาคารเทียมคมกฤส กรมป่าไม้ (ตั้งแต่วันที่ 1 ม.ค. 2569 - 30 ก.ย. 2569)</t>
  </si>
  <si>
    <t>บ. เอ.เค.เจ. คอนติเนนตอล เซอร์วิส จำกัด ราคาที่เสนอ 72,225 บาท</t>
  </si>
  <si>
    <t>ใบสั่งจ้าง เลขที่ 1601.7/2.25/2569 ลงวันที่ 23 ธ.ค. 2568</t>
  </si>
  <si>
    <t>ร้านหนึ่งโฆษณา ราคาที่เสนอ 8,000 บาท</t>
  </si>
  <si>
    <t>ใบสั่งจ้าง เลขที่ 1601.7/2.26/2569 ลงวันที่ 26 ธ.ค. 2568</t>
  </si>
  <si>
    <t>จ้างเปลี่ยนอะไหล่และซ่อม พร้อมตรวจเช็คสภาพรถยนต์ราชการ หมายเลขทะเบียน ฮจ  2124 กทม. (ปม. 50-0757-00-0004) ประจำห้องรองอธิบดีกรมป่าไม้ (นายพัฒพงษ์ สมิตติพัฒน์)</t>
  </si>
  <si>
    <t>นายกฤษฎา ศรีสวัสดิ์ ราคาที่เสนอ 41,404 บาท</t>
  </si>
  <si>
    <t>ใบสั่งจ้าง เลขที่ 1601.7/2.27/2569 ลงวันที่ 29 ธ.ค. 2568</t>
  </si>
  <si>
    <t>จ้างบริการกำจัดหนู อาคารเทียมคมกฤส กรมป่าไม้ (ตั้งแต่วันที่ 1 ม.ค. 2569 - 30 ก.ย. 2569)</t>
  </si>
  <si>
    <t>บ. เอ.เค.เจ. คอนติเนนตอล เซอร์วิส จำกัด ราคาที่เสนอ 36,112.50 บาท</t>
  </si>
  <si>
    <t>ใบสั่งจ้าง เลขที่ 1601.7/2.29/2569 ลงวันที่ 29 ธ.ค. 2568</t>
  </si>
  <si>
    <t>ส่วนส่งเสริมการปลูกป่า</t>
  </si>
  <si>
    <t>ค่าวัสดุการเกษตรและค่ากล้าไม้</t>
  </si>
  <si>
    <t>นางลักษณ์การเกษตร(โดยนางนงลักษณ์ กงชัยภูมิ)</t>
  </si>
  <si>
    <t>เป็นราคาที่ต่อรองต่ำสุด</t>
  </si>
  <si>
    <t>ทส 1621.100902/1/2569 ลงวันที่ 21 พย 2568</t>
  </si>
  <si>
    <t>นางอินทิรา บุญโยธา</t>
  </si>
  <si>
    <t>ทส 1621.100401/237 ลงวันที่ 19 พย 2568</t>
  </si>
  <si>
    <t>ทส 1621.100501/249 ลงวันที่ 19 พย 2568</t>
  </si>
  <si>
    <t>ทส 1621.100302/311 ลงวันที่ 19 พย 2568</t>
  </si>
  <si>
    <t>ทส 1621.100302/312 ลงวันที่ 19 พย 2568</t>
  </si>
  <si>
    <t>ทส 1621.100501/250 ลงวันที่ 19 พย 2568</t>
  </si>
  <si>
    <t>นายอนุชา สีวานนท์</t>
  </si>
  <si>
    <t>ทส 1621.70302/126 ลงวันที่ 24 พย 2568</t>
  </si>
  <si>
    <t>ทส 1621.70302/117 ลงวันที่ 20 พย 2568</t>
  </si>
  <si>
    <t>ทส 1621.70306/40 ลงวันที่ 25 พย 2568</t>
  </si>
  <si>
    <t>ทส 1621.70306/37 ลงวันที่ 25 พย 2568</t>
  </si>
  <si>
    <t>ทส 1621.70302/123 ลงวันที่ 24 พย 2568</t>
  </si>
  <si>
    <t>ทส 1621.100401/238 ลงวันที่ 19 พย 2568</t>
  </si>
  <si>
    <t>ทส 1621.100302/314 ลงวันที่ 19 พย 2568</t>
  </si>
  <si>
    <t>นางติ๋ม สนสร้อย</t>
  </si>
  <si>
    <t>ทส 1621.100501/251 ลงวันที่ 19 พย 2568</t>
  </si>
  <si>
    <t>ทส 1621.70303/42 ลงวันที่ 19 พย 2568</t>
  </si>
  <si>
    <t>นางสาวติ๋ม สนสร้อย</t>
  </si>
  <si>
    <t>ทส 1621.100501/252 ลงวันที่ 19 พย 2568</t>
  </si>
  <si>
    <t>ทส 1621.70302/120 ลงวันที่ 20 พย 2568</t>
  </si>
  <si>
    <t>ทส 1621.100302/313 ลงวันที่ 19 พย 2568</t>
  </si>
  <si>
    <t>นางสุปราณี ธงกระโทก</t>
  </si>
  <si>
    <t>ทส 1621.70805/262 ลงวันที่ 19 พย 2568</t>
  </si>
  <si>
    <t>น.ส.ติ๋ม สนสร้อย</t>
  </si>
  <si>
    <t>สมฤดีการค้า</t>
  </si>
  <si>
    <t>ทส 1621.80302/01/2569 ลงวันที่ 26 พย 2568</t>
  </si>
  <si>
    <t>นางสาวศิรินทิพย์ สีวานนท์</t>
  </si>
  <si>
    <t>ทส 1621.70402/420 ลงวันที่ 25 พย 2568</t>
  </si>
  <si>
    <t>ทส 1621.70402/402 ลงวันที่ 21 พย 2568</t>
  </si>
  <si>
    <t>นายสุภาพ แววพุก</t>
  </si>
  <si>
    <t>ทส 1621.70813/261 ลงวันที่ 27 พย 2568</t>
  </si>
  <si>
    <t>ทส 1621.70809/261 ลงวันที่ 27 พย 2568</t>
  </si>
  <si>
    <t>ทส 1621.70401/199 ลงวันที่ 14 พย 2568</t>
  </si>
  <si>
    <t>ทส 1621.70401/196 ลงวันที่ 14 พย 2568</t>
  </si>
  <si>
    <t>ทส 1621.70809/264 ลงวันที่ 27 พ.ย. 2568</t>
  </si>
  <si>
    <t>ทส 1621.70803/670 ลงวันที่ 27 พย 2568</t>
  </si>
  <si>
    <t>ทส 1621.70813/264 ลงวันที่ 27 พย 2568</t>
  </si>
  <si>
    <t>ทส 1621.70822/274 ลงวันที่ 27 พย 2568</t>
  </si>
  <si>
    <t>ทส 1621.70502/1/2569 ลงวันที่ 1 ธันวาคม 2568</t>
  </si>
  <si>
    <t>ทส 1621.70401/1/2568 ลงวันที่ 18 พย 2568</t>
  </si>
  <si>
    <t>นางสุภัทตรา ทัดสระน้อย</t>
  </si>
  <si>
    <t>ทส 1621.70818/257 ลงวันที่ 26 พย 2568</t>
  </si>
  <si>
    <t>ทส 1621.70819/212 ลงวันที่ 27 พย 2568</t>
  </si>
  <si>
    <t>ทส 1621.70821/255 ลงวันที่ 26 พย 2568</t>
  </si>
  <si>
    <t>นางสาวศิรินทิพย์ สีวาานนท์</t>
  </si>
  <si>
    <t>ทส 1621.70502/267 ลงวันที่ 21 พย 2568</t>
  </si>
  <si>
    <t>ทส 1621.70502/273 ลงวันที่ 21 พย 2568</t>
  </si>
  <si>
    <t>ทส 1621.70502/270 ลงวันที่ 21 พย 2568</t>
  </si>
  <si>
    <t>นางจิดาภา เอียะรัมย์</t>
  </si>
  <si>
    <t>ทส 1621.70305/210 ลงวันที่ 2 ธันวาคม 2568</t>
  </si>
  <si>
    <t>ทส 1621.70305/209 ลงวันที่ 2 ธันวาคม 2568</t>
  </si>
  <si>
    <t>นาวสาวกัลยรัตน์ พันธ์เดช</t>
  </si>
  <si>
    <t>ทส1621.70305/233 ลว4ธ.ค.2568</t>
  </si>
  <si>
    <t>ทส 1621.70304/232 ลว 2ธ.ค.2568</t>
  </si>
  <si>
    <t>สุทธิพงษ์การเกษตร</t>
  </si>
  <si>
    <t>ทส1621.100302/6/2569 ลว 8 ธ.ค.2568</t>
  </si>
  <si>
    <t>อาเรเซีย เคมีภัณฑ์</t>
  </si>
  <si>
    <t>ทส1621.70601/1/2569 ลว 9 ธ.ค.2568</t>
  </si>
  <si>
    <t>ทส1621.70803/1/2569 ลว 2 ธ.ค. 2568</t>
  </si>
  <si>
    <t>ทส1621.70601/1/2569 ลว 9 ธ.ค. 2568</t>
  </si>
  <si>
    <t>น.ส.รุ่งตะวัน สีวานนท์</t>
  </si>
  <si>
    <t>ทส 1621.70302/2/2569 ลงวันที่ 12 ธันวาคม 2568</t>
  </si>
  <si>
    <t>ทส 1621.70302/1/2569 ลงวันที่ 12 ธค 2568</t>
  </si>
  <si>
    <t>น.ส.จิดาภา วงค์มณีใส</t>
  </si>
  <si>
    <t>ทส 1621.90607/125 ลงวันที่ 12 ธันวาคม 2568</t>
  </si>
  <si>
    <t>น.ส.เอมจิตร์ สามเพชรเจริญ</t>
  </si>
  <si>
    <t>ทส 1621.90604/123 ลงวันที่ 12 ธค 2568</t>
  </si>
  <si>
    <t>ทส 1621.9607/122 ลงวันที่ 12 ธันวาคม 2568</t>
  </si>
  <si>
    <t>นายสมาน ศรีประดู่</t>
  </si>
  <si>
    <t>ทส 1621.90601/243 ลงวันที่ 15 ธันวาคม 2568</t>
  </si>
  <si>
    <t>ทส 1621.90601/256 ลงวันที่ 18 ธันวาคม 2568</t>
  </si>
  <si>
    <t>ทส 1621.90614/268 ลงวันที่ 16 ธันวาคม 2568</t>
  </si>
  <si>
    <t>ค่าจัดหากล้าไม้</t>
  </si>
  <si>
    <t>นายจำลอง จันทะนุย</t>
  </si>
  <si>
    <t>ทส 1621.70811/2/2569 ลงวันที่ 12 ธันวาคม 2568</t>
  </si>
  <si>
    <t>นายประจักร พรมอ่อน</t>
  </si>
  <si>
    <t>ทส 1621.70811/1/2569 ลงวันที่ 3 ธันวาคม 2568</t>
  </si>
  <si>
    <t>ร้านสวนทรัพย์เจริญ</t>
  </si>
  <si>
    <t>ทส 1621.70403/31 ลงวันที่ 12 ธันวาคม 2568</t>
  </si>
  <si>
    <t>ทส 1621.70403/32 ลงวันที่ 12 ธันวาคม 2568</t>
  </si>
  <si>
    <t>นางเจริญ โฝงสูงเนิน</t>
  </si>
  <si>
    <t>ทส 1621.90703/325 ลงวันที่ 16 ธันวาคม 2568</t>
  </si>
  <si>
    <t>ทส 1621.90703/328 ลงวันที่ 16 ธันวาคม 2568</t>
  </si>
  <si>
    <t>ทส 1621.90703/331 ลงวันที่ 16 ธันวาคม 2568</t>
  </si>
  <si>
    <t>นายพิพัฒน์ ศรีประดู่</t>
  </si>
  <si>
    <t>ทส 1621.90703/2.01/2569 ลว 16 ธ.ค. 2568</t>
  </si>
  <si>
    <t>นางเขมจิรา จิตรหาญ</t>
  </si>
  <si>
    <t>นาวสุชาวดี สุวะรักษ์</t>
  </si>
  <si>
    <t>ทส 1621.90703/2.02/2569 ลว 16 ธ.ค.2568</t>
  </si>
  <si>
    <t>ทส 1621.90703/320 ลว 16 ธ.ค.2568</t>
  </si>
  <si>
    <t>นายสุรศักดิ์ ตามตะสีลา</t>
  </si>
  <si>
    <t>นายสุรศักดิ์ ตามตะลีลา</t>
  </si>
  <si>
    <t>ทส 1621.100803/8/2569 ลว 16 ธ.ค.2568</t>
  </si>
  <si>
    <t>นายสุระศักดิ์ คามตะลีลา</t>
  </si>
  <si>
    <t>ทส 1621.100803/6/2569 ลว 16 ธ.ค.2568</t>
  </si>
  <si>
    <t>นายภูวนาถ วงศ์พรม</t>
  </si>
  <si>
    <t>ทส 1621.100803/7/2569 ลว 16 ธ.ค.2568</t>
  </si>
  <si>
    <t>นายสมาน แก้วอุบล</t>
  </si>
  <si>
    <t>ทส 1621.100601/8/2569 ลว 16 ธ.ค.2568</t>
  </si>
  <si>
    <t>นายธีรยุทธ ไขแข</t>
  </si>
  <si>
    <t>ทส 1621.100601/9/2569 ลว 16 ธ.ค.2568</t>
  </si>
  <si>
    <t>ค่าจ้างทำแนวกันไฟ</t>
  </si>
  <si>
    <t>ทส 1621.70805/1/2569 ลงวันที่ 27 พย 2568</t>
  </si>
  <si>
    <t>ทส 1621.70801/1/2569 ลงวันที่ 26 พย 2568</t>
  </si>
  <si>
    <t>นางแตง พรมอ่อน</t>
  </si>
  <si>
    <t>ทส 1621.70802/1/2568 ลงวันที่ 25 พย 2568</t>
  </si>
  <si>
    <t>ค่าจ้างทำทางตรวจการ</t>
  </si>
  <si>
    <t>นางอำคา หอมกลาง</t>
  </si>
  <si>
    <t>ทส 1621.70401/2/2569 ลงวันที่ 18 พย 2568</t>
  </si>
  <si>
    <t>น.ส.ดวงดาว ด่านจง</t>
  </si>
  <si>
    <t>ทส 1621.100401/1/2569 ลงวนที่ 29 พย 2568</t>
  </si>
  <si>
    <t>ทส 1621.100302/2/2569 ลงวันที่ 4 ธันวาคม 2568</t>
  </si>
  <si>
    <t>ทส1621.100501/1/2569 ลว 27 พ.ย.2568</t>
  </si>
  <si>
    <t>ทส1621.100501/2/2569 ลว 28 พ.ย. 2568</t>
  </si>
  <si>
    <t>ทส1621.100302/1/2569 ลว28พ.ย.2568</t>
  </si>
  <si>
    <t>ค่าจ้างซ่อมทางตรวจการ</t>
  </si>
  <si>
    <t>นางสมปอง สีวานนท์</t>
  </si>
  <si>
    <t>ทส1621.70502/3/2569 ลว 1 ธ.ค. 2568</t>
  </si>
  <si>
    <t>นายกิติพงศ์ กุลจันทึก</t>
  </si>
  <si>
    <t>ทส1621.70502/2/2569 ลว 1 ธ.ค. 2568</t>
  </si>
  <si>
    <t>นางสาวเกศริน กลิ่นสูงเนิน</t>
  </si>
  <si>
    <t>ทส1621.70502/4/2569 ลว 1 ธ.ค.2568</t>
  </si>
  <si>
    <t>น.ส.ศิรินทิพย์ สีวานนท์</t>
  </si>
  <si>
    <t>ทส 1621.70401/1/2569 ลงวันที่ 1 ธันวาคม 2568</t>
  </si>
  <si>
    <t>น.ส.ญาณิภัส วิสิทธิ์</t>
  </si>
  <si>
    <t>ทส 1621.70822/1/2569 ลงวันที่ 2 ธค 2568</t>
  </si>
  <si>
    <t>ทส 1621.70402/2/2569 ลงวันที่ 11 ธันวาคม 2568</t>
  </si>
  <si>
    <t>ทส 1621.70803/3/2569 ลงวันที่ 9 ธันวาคม 2568</t>
  </si>
  <si>
    <t>นางสำริด โคตบุดดา</t>
  </si>
  <si>
    <t>ทส 1621.70803/2/2569 ลงวันที่ 9 ธันวาคม 2568</t>
  </si>
  <si>
    <t>ทส 1621.70809/2/2569 ลงวันที่ 2ธันวาคม 2568</t>
  </si>
  <si>
    <t>นางนุชอารีย์ แววพุก</t>
  </si>
  <si>
    <t>ทส 1621.70809/1/2569 ลงวันที่ 2 ธันวาคม 2568</t>
  </si>
  <si>
    <t>ทส 1621.70813/2/2569 ลงวันที่ 2 ธันวาคม 2568</t>
  </si>
  <si>
    <t>ทส 1621.70502/5/2569 ลงวันที่ 11 ธันวาคม 2568</t>
  </si>
  <si>
    <t>ทส 1621.70813/1/2569 ลงวันที่ 2 ธันวาคม 2568</t>
  </si>
  <si>
    <t>นางชลธิชา มือชัยภูมิ</t>
  </si>
  <si>
    <t>ทส 1621.100902/2/2568 ลงวันที่ 2 ธันวาคม 2568</t>
  </si>
  <si>
    <t>นายปิติ อาญาเมือง</t>
  </si>
  <si>
    <t>ทส 1621.100902/3/2569 ลงวันที่ 12 ธันวาคม 2568</t>
  </si>
  <si>
    <t>บริษัท ดั๊บเบิ้ล เอ</t>
  </si>
  <si>
    <t>สัญญาเช่า เลขที่ 1604.23/</t>
  </si>
  <si>
    <t>เดือนพฤศจิกายน 2568</t>
  </si>
  <si>
    <t>(ข)</t>
  </si>
  <si>
    <t>ดิจิตอล ซินเนอร์จี จำกัด</t>
  </si>
  <si>
    <t>และถูกต้องตาม พรบ.</t>
  </si>
  <si>
    <t>1.05/2568 ลว. 4 พ.ย. 67</t>
  </si>
  <si>
    <t>การจัดซื้อจัดจ้าง</t>
  </si>
  <si>
    <t>เช่าอาคารเก็บเอกสารและพัสดุ</t>
  </si>
  <si>
    <t>นางสาวญานี  โพธิ์เวียง</t>
  </si>
  <si>
    <t>ข้อตกลง เลขที่ 1604.23/</t>
  </si>
  <si>
    <t>ของสำนักจัดการป่าชุมชน</t>
  </si>
  <si>
    <t>1.04/2568 ลว. 28 ต.ค. 67</t>
  </si>
  <si>
    <t>จ้างซ่อมรถยนต์หมายเลขทะเบียน</t>
  </si>
  <si>
    <t xml:space="preserve">บริษัท โตโยต้า </t>
  </si>
  <si>
    <t>ใบสั่งจ้าง เลขที่ 1604.23/</t>
  </si>
  <si>
    <t>ฮอ 8501 กทม.</t>
  </si>
  <si>
    <t>กรุงไทย จำกัด</t>
  </si>
  <si>
    <t>2.11/2569 ลว. 2 ธ.ค. 68</t>
  </si>
  <si>
    <t>19,216.23 บาท</t>
  </si>
  <si>
    <t>จ้างทำตรายางชุดประกอบเลขไทย</t>
  </si>
  <si>
    <t>1,420 บาท</t>
  </si>
  <si>
    <t>2.12/2569 ลว. 15 ธ.ค. 68</t>
  </si>
  <si>
    <t>จ้างซ่อมแซมเครื่องพิมพ์</t>
  </si>
  <si>
    <t>บริษัท ซี.เอส.ที.</t>
  </si>
  <si>
    <t>เซอร์วิสเซส (2000) จำกัด</t>
  </si>
  <si>
    <t>2.14/2569 ลว. 18 ธ.ค. 68</t>
  </si>
  <si>
    <t>1,968.80 บาท</t>
  </si>
  <si>
    <t>จ้างพิมพ์หนังสือ คู่มือการดำเนินงาน</t>
  </si>
  <si>
    <t>ห้างหุ้นส่วนจำกัด</t>
  </si>
  <si>
    <t>ด้านป่าชุมชน สำหรับเจ้าหน้าที่ป่าไม้</t>
  </si>
  <si>
    <t>เอ็น.พี.จี.เอ็นเตอร์ไพร์ส</t>
  </si>
  <si>
    <t>2.84/2568 ลว. 12 ก.ย. 68</t>
  </si>
  <si>
    <t>(กันเงินเหลื่อมปี งปม.2568)</t>
  </si>
  <si>
    <t>497,550 บาท</t>
  </si>
  <si>
    <t>ซื้อน้ำมันเชื้อเพลิงสำหรับรถยนต์ราชการ</t>
  </si>
  <si>
    <t>จ้างเหมาบริการด้านงานส่งเสริม</t>
  </si>
  <si>
    <t>นายปฐวี  พุฒิไพโรจน์</t>
  </si>
  <si>
    <t xml:space="preserve">และเผยแพร่ </t>
  </si>
  <si>
    <t>18,000 บาท</t>
  </si>
  <si>
    <t>1.10/2568 ลว. 15 ส.ค. 68</t>
  </si>
  <si>
    <t>จ้างเหมาบริการด้านงานบริหารงาน</t>
  </si>
  <si>
    <t xml:space="preserve">นางสาวเพชรี  </t>
  </si>
  <si>
    <t>จิรเศรษฐดิลก</t>
  </si>
  <si>
    <t>1.02/2569 ลว. 6 ต.ค. 68</t>
  </si>
  <si>
    <t>นายศุภวิชญ์</t>
  </si>
  <si>
    <t>แจ้งคำขำ</t>
  </si>
  <si>
    <t>1.01/2569 ลว. 6 ต.ค. 68</t>
  </si>
  <si>
    <t>ซื้อวัสดุสำนักงาน จำนวน 3 รายการ</t>
  </si>
  <si>
    <t>ร้านเจริญเทรดดิ้ง</t>
  </si>
  <si>
    <t>ใบสั่งจ้าง เลขที่ 1604.61/</t>
  </si>
  <si>
    <t>5,335.02 บาท</t>
  </si>
  <si>
    <t>2.13/2569 ลว. 15 ธ.ค. 68</t>
  </si>
  <si>
    <t>บริษัท อีซุซุ</t>
  </si>
  <si>
    <t>2กจ 7647 กทม.</t>
  </si>
  <si>
    <t>กรุงเทพบริการ จำกัด</t>
  </si>
  <si>
    <t>2.16/2569 ลว. 25 ธ.ค. 68</t>
  </si>
  <si>
    <t>15,961.19 บาท</t>
  </si>
  <si>
    <t>จ้างทำตรายาง</t>
  </si>
  <si>
    <t>ร้านน้ำฝน</t>
  </si>
  <si>
    <t>ใบสั่งจ้าง เลขที่ 1604.31/</t>
  </si>
  <si>
    <t>11,020 บาท</t>
  </si>
  <si>
    <t>2.17/2569 ลว. 25 ธ.ค. 68</t>
  </si>
  <si>
    <t>เฉพาะเจาะจง (ข)</t>
  </si>
  <si>
    <t>บมจ.ธนาคารกรุงไทย 1,840 บาท</t>
  </si>
  <si>
    <t>ราคาเหมาะสมและถูกต้องตาม พรบ.การจัดซื้อจัดจ้าง</t>
  </si>
  <si>
    <t>หนังสือที่ ทส 1604.23/853 ลว. 1 ต.ค. 68</t>
  </si>
  <si>
    <t>ทั่วไป เดือนพฤศจิกายน 2568</t>
  </si>
  <si>
    <t>ประกวดราคาจ้างก่อสร้างอาคารสำนักงาน สำนักงานจัดการทรัพยากรป่าไม้ที่ 10 สาขาเพชรบุรี พร้อมครุภัณฑ์ประกอบ ต.ชะอำ อ.ชะอำ จ.เพชรบุรี ดเวยวิธีประกวดราคาอิเล็กทรอนิกส์ (e-bidding)</t>
  </si>
  <si>
    <t>e-biding</t>
  </si>
  <si>
    <t>1.บริษัท เอส.เค.มหาชัย จำกัด/ 12,946,238.30 บาท 2.บริษัท เอ็น เอ็น เอ การโยธา จำกัด/ 11,998,000 บาท 3.บริษัท ศิริ วิศวกรรม จำกัด/13,077,000 บาท 4.กิจการร่วมค้า ฐษา/12,694,125 บาท</t>
  </si>
  <si>
    <t>บริษัท เอ็น เอ็น เอ การโยธา จำกัด/11,998,000 บาท</t>
  </si>
  <si>
    <t>คุณสมบัติและข้อเสนอถูกต้องครบถ้วนและเสนอราคาต่ำสุด</t>
  </si>
  <si>
    <t>สัญญาจ้างก่อสร้าง เลขที่ 1634.1/1.12/2569 ลว. 1 ธ.ค. 2568</t>
  </si>
  <si>
    <t>ร้านร่ำรวย การค้า/7,268 บาท</t>
  </si>
  <si>
    <t>เสนอราคาต่ำสุด บริการรวดเร็ว</t>
  </si>
  <si>
    <t>ใบสั่งซื้อ/สั่งจ้าง 1634.3/2.08/2569 ลว. 1 ธ.ค. 2568</t>
  </si>
  <si>
    <t>นายคณินท์ ดีตลอด/16,600 บาท</t>
  </si>
  <si>
    <t>ใบสั่งซื้อ/สั่งจ้าง 1634.5/2.09/2569 ลว. 2 ธ.ค. 2568</t>
  </si>
  <si>
    <t>นางสาวปณัฐชา สุกสี/53,375 บาท</t>
  </si>
  <si>
    <t>ใบสั่งซื้อ/สั่งจ้าง 1634.5/2.10/2569 ลว. 2 ธ.ค. 2568</t>
  </si>
  <si>
    <t>จ้างเหมาปฏิบัติงานเพาะชำกล้าไม้ทั่วไป จำนวน 90,000 กล้า</t>
  </si>
  <si>
    <t>นางสาวปณัฐชา สุกสี/50,382 บาท</t>
  </si>
  <si>
    <t>มีคุณสมบัติเหมาะสม</t>
  </si>
  <si>
    <t>ข้อตกลงเลขที่ 1634.5/1.16/2569 ลว. 15 ธ.ค.2568</t>
  </si>
  <si>
    <t>นางสาวสุนิสา แก่นสะเน/159,543 บาท</t>
  </si>
  <si>
    <t>จัดจ้างถ่ายเอกสาร ส่วนป้องกันฯ (เดือน ม.ค.69)</t>
  </si>
  <si>
    <t>แผ่นละ 0.50 บาท</t>
  </si>
  <si>
    <t>เสนอราคาต่ำสุดบริการรวดเร็ว</t>
  </si>
  <si>
    <t>ข้อตกลงเลขที่ 1634.5/1.17/2569 ลว. 15 ธ.ค.2568</t>
  </si>
  <si>
    <t>จัดจ้างถ่ายเอกสาร ส่วนการอนุญาต (เดือน ม.ค.69)</t>
  </si>
  <si>
    <t>ศูนย์ถ่ายเอกสารดอนคาน .38สต./3,000 บาท</t>
  </si>
  <si>
    <t>ศูนย์ถ่ายเอกสารดอนคาน .38สต./2,500 บาท</t>
  </si>
  <si>
    <t>ข้อตกลงเลขที่ 1634.11/23 ลว. 25 ธ.ค.2568</t>
  </si>
  <si>
    <t>บริษัท โตชิบา เทค ประเทศไทย จำกัด</t>
  </si>
  <si>
    <t>1/2569 ลว. 14 ต.ค. 2568</t>
  </si>
  <si>
    <t>จ้างซ่อมบำรุง และล้างเครื่องปรับอากาศ</t>
  </si>
  <si>
    <t>2/2569 ลว. 20 พ.ย. 2568</t>
  </si>
  <si>
    <t>จ้างเหมาบริการเกี่ยวกับงานเสมียนทนายและทำสารบบความ</t>
  </si>
  <si>
    <t>นางสาวชุณห์ชนัฏ อินทรัตน์</t>
  </si>
  <si>
    <t>ความสามารถและความชำนาญ</t>
  </si>
  <si>
    <t>3/2569 ลว. 19 ธ.ค. 2568</t>
  </si>
  <si>
    <t>จ้างเปลี่ยนถ่ายน้ำมันเครื่องรถยนต์ราชการหมายเลขทะเบียน ฎค 1395 กทม.</t>
  </si>
  <si>
    <t>5/2569 ลว. 19 ธ.ค. 2568</t>
  </si>
  <si>
    <t>นายธนธรณ์ ศรีสมบูรณ์</t>
  </si>
  <si>
    <t>4/2569 ลว. 19 ธ.ค. 2568</t>
  </si>
  <si>
    <t>สรุปผลการดำเนินการจัดซื้อจัดจัาง ประจำเดือน ธันวาคม 2568</t>
  </si>
  <si>
    <t>ประจำเดือน ธ.ค.68/ครั้ง</t>
  </si>
  <si>
    <t>ประจำเดือน ธ.ค.68/บาท</t>
  </si>
  <si>
    <t>ธันวาคม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</si>
</sst>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87" formatCode="_-* #,##0.00_-;\-* #,##0.00_-;_-* &quot;-&quot;??_-;_-@_-"/>
    <numFmt numFmtId="188" formatCode="[$-D00041E]0"/>
    <numFmt numFmtId="189" formatCode="_(* #,##0_);_(* \(#,##0\);_(* &quot;-&quot;??_);_(@_)"/>
    <numFmt numFmtId="190" formatCode="[$-107041E]d\ mmm\ yy;@"/>
    <numFmt numFmtId="191" formatCode="_-* #,##0.000_-;\-* #,##0.000_-;_-* &quot;-&quot;??_-;_-@_-"/>
  </numFmts>
  <fonts count="27">
    <font>
      <sz val="11"/>
      <color theme="1"/>
      <name val="Tahoma"/>
      <family val="2"/>
      <charset val="222"/>
      <scheme val="minor"/>
    </font>
    <font>
      <sz val="10"/>
      <name val="Arial"/>
      <family val="2"/>
    </font>
    <font>
      <sz val="8"/>
      <name val="Calibri"/>
      <family val="2"/>
      <charset val="222"/>
    </font>
    <font>
      <sz val="10"/>
      <name val="TH SarabunPSK"/>
      <family val="2"/>
    </font>
    <font>
      <b/>
      <sz val="11"/>
      <name val="TH SarabunPSK"/>
      <family val="2"/>
    </font>
    <font>
      <b/>
      <sz val="10"/>
      <name val="TH SarabunPSK"/>
      <family val="2"/>
    </font>
    <font>
      <sz val="12"/>
      <name val="TH SarabunIT๙"/>
      <family val="2"/>
    </font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scheme val="minor"/>
    </font>
    <font>
      <sz val="16"/>
      <color theme="1"/>
      <name val="TH SarabunPSK"/>
      <family val="2"/>
    </font>
    <font>
      <sz val="10"/>
      <color rgb="FFFF0000"/>
      <name val="TH SarabunPSK"/>
      <family val="2"/>
    </font>
    <font>
      <b/>
      <sz val="11"/>
      <color theme="1"/>
      <name val="TH SarabunPSK"/>
      <family val="2"/>
    </font>
    <font>
      <sz val="10"/>
      <color theme="1"/>
      <name val="TH SarabunPSK"/>
      <family val="2"/>
    </font>
    <font>
      <b/>
      <sz val="10"/>
      <color theme="1"/>
      <name val="TH SarabunPSK"/>
      <family val="2"/>
    </font>
    <font>
      <sz val="16"/>
      <color theme="1"/>
      <name val="TH SarabunIT๙"/>
      <family val="2"/>
    </font>
    <font>
      <b/>
      <sz val="12"/>
      <color theme="1"/>
      <name val="TH SarabunIT๙"/>
      <family val="2"/>
    </font>
    <font>
      <sz val="12"/>
      <color theme="1"/>
      <name val="TH SarabunIT๙"/>
      <family val="2"/>
    </font>
    <font>
      <b/>
      <sz val="16"/>
      <color theme="1"/>
      <name val="TH SarabunPSK"/>
      <family val="2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2"/>
      <name val="TH SarabunIT๙"/>
      <family val="2"/>
    </font>
    <font>
      <b/>
      <sz val="11"/>
      <color theme="1"/>
      <name val="TH SarabunPSK"/>
      <family val="2"/>
      <charset val="222"/>
    </font>
    <font>
      <b/>
      <sz val="11"/>
      <name val="TH SarabunPSK"/>
      <family val="2"/>
      <charset val="222"/>
    </font>
    <font>
      <sz val="12"/>
      <color rgb="FF000000"/>
      <name val="TH SarabunIT๙"/>
      <family val="2"/>
    </font>
    <font>
      <sz val="12"/>
      <color indexed="8"/>
      <name val="TH SarabunIT๙"/>
      <family val="2"/>
    </font>
    <font>
      <sz val="12"/>
      <color rgb="FF434343"/>
      <name val="TH SarabunIT๙"/>
      <family val="2"/>
    </font>
    <font>
      <b/>
      <sz val="11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188" fontId="7" fillId="0" borderId="0" applyFont="0" applyFill="0" applyBorder="0" applyAlignment="0" applyProtection="0"/>
    <xf numFmtId="187" fontId="7" fillId="0" borderId="0" applyFont="0" applyFill="0" applyBorder="0" applyAlignment="0" applyProtection="0"/>
    <xf numFmtId="187" fontId="8" fillId="0" borderId="0" applyFont="0" applyFill="0" applyBorder="0" applyAlignment="0" applyProtection="0"/>
    <xf numFmtId="187" fontId="7" fillId="0" borderId="0" applyFont="0" applyFill="0" applyBorder="0" applyAlignment="0" applyProtection="0"/>
    <xf numFmtId="0" fontId="7" fillId="0" borderId="0"/>
    <xf numFmtId="0" fontId="8" fillId="0" borderId="0"/>
    <xf numFmtId="0" fontId="7" fillId="0" borderId="0"/>
    <xf numFmtId="187" fontId="7" fillId="0" borderId="0" applyFont="0" applyFill="0" applyBorder="0" applyAlignment="0" applyProtection="0"/>
  </cellStyleXfs>
  <cellXfs count="446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87" fontId="3" fillId="0" borderId="0" xfId="3" applyFont="1" applyFill="1"/>
    <xf numFmtId="0" fontId="10" fillId="0" borderId="0" xfId="0" applyFont="1"/>
    <xf numFmtId="187" fontId="4" fillId="0" borderId="0" xfId="0" applyNumberFormat="1" applyFont="1" applyAlignment="1">
      <alignment horizontal="right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87" fontId="12" fillId="0" borderId="0" xfId="3" applyFont="1" applyFill="1"/>
    <xf numFmtId="187" fontId="10" fillId="0" borderId="0" xfId="3" applyFont="1" applyFill="1"/>
    <xf numFmtId="187" fontId="10" fillId="0" borderId="0" xfId="0" applyNumberFormat="1" applyFont="1" applyAlignment="1">
      <alignment horizontal="center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/>
    <xf numFmtId="0" fontId="9" fillId="0" borderId="0" xfId="0" applyFont="1" applyAlignment="1">
      <alignment horizontal="center"/>
    </xf>
    <xf numFmtId="0" fontId="14" fillId="0" borderId="0" xfId="0" applyFont="1"/>
    <xf numFmtId="0" fontId="9" fillId="0" borderId="0" xfId="0" applyFont="1" applyAlignment="1">
      <alignment horizontal="left"/>
    </xf>
    <xf numFmtId="187" fontId="9" fillId="0" borderId="0" xfId="3" applyFont="1" applyAlignment="1">
      <alignment horizontal="right" vertical="center"/>
    </xf>
    <xf numFmtId="0" fontId="15" fillId="0" borderId="1" xfId="0" applyFont="1" applyBorder="1" applyAlignment="1">
      <alignment horizontal="center" vertical="top" wrapText="1"/>
    </xf>
    <xf numFmtId="187" fontId="15" fillId="0" borderId="1" xfId="3" applyFont="1" applyBorder="1" applyAlignment="1">
      <alignment horizontal="center" vertical="top" wrapText="1"/>
    </xf>
    <xf numFmtId="0" fontId="16" fillId="0" borderId="0" xfId="0" applyFont="1"/>
    <xf numFmtId="0" fontId="16" fillId="0" borderId="1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left" vertical="top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vertical="top" wrapText="1"/>
    </xf>
    <xf numFmtId="0" fontId="16" fillId="0" borderId="0" xfId="0" applyFont="1" applyAlignment="1">
      <alignment vertical="top"/>
    </xf>
    <xf numFmtId="0" fontId="16" fillId="0" borderId="1" xfId="0" applyFont="1" applyBorder="1" applyAlignment="1">
      <alignment vertical="top"/>
    </xf>
    <xf numFmtId="0" fontId="15" fillId="0" borderId="1" xfId="0" applyFont="1" applyBorder="1" applyAlignment="1">
      <alignment horizontal="left" vertical="top"/>
    </xf>
    <xf numFmtId="0" fontId="16" fillId="0" borderId="1" xfId="0" applyFont="1" applyBorder="1" applyAlignment="1">
      <alignment horizontal="left" vertical="top"/>
    </xf>
    <xf numFmtId="0" fontId="16" fillId="0" borderId="0" xfId="0" applyFont="1" applyAlignment="1">
      <alignment horizontal="center" vertical="top"/>
    </xf>
    <xf numFmtId="0" fontId="9" fillId="0" borderId="0" xfId="0" applyFont="1" applyAlignment="1">
      <alignment horizontal="left" vertical="top"/>
    </xf>
    <xf numFmtId="187" fontId="15" fillId="0" borderId="2" xfId="3" applyFont="1" applyBorder="1" applyAlignment="1">
      <alignment horizontal="right" vertical="top"/>
    </xf>
    <xf numFmtId="187" fontId="16" fillId="0" borderId="1" xfId="3" applyFont="1" applyBorder="1" applyAlignment="1">
      <alignment horizontal="left" vertical="top"/>
    </xf>
    <xf numFmtId="187" fontId="16" fillId="0" borderId="1" xfId="3" applyFont="1" applyBorder="1" applyAlignment="1">
      <alignment horizontal="center" vertical="top"/>
    </xf>
    <xf numFmtId="0" fontId="16" fillId="0" borderId="2" xfId="0" applyFont="1" applyBorder="1" applyAlignment="1">
      <alignment horizontal="center" vertical="top"/>
    </xf>
    <xf numFmtId="187" fontId="16" fillId="0" borderId="3" xfId="3" applyFont="1" applyBorder="1" applyAlignment="1">
      <alignment horizontal="right" vertical="top"/>
    </xf>
    <xf numFmtId="187" fontId="16" fillId="0" borderId="1" xfId="3" applyFont="1" applyBorder="1" applyAlignment="1">
      <alignment horizontal="center" vertical="top" wrapText="1"/>
    </xf>
    <xf numFmtId="187" fontId="16" fillId="0" borderId="1" xfId="3" applyFont="1" applyBorder="1" applyAlignment="1">
      <alignment horizontal="left" vertical="top" wrapText="1"/>
    </xf>
    <xf numFmtId="187" fontId="16" fillId="0" borderId="1" xfId="3" applyFont="1" applyBorder="1" applyAlignment="1">
      <alignment vertical="top" wrapText="1"/>
    </xf>
    <xf numFmtId="0" fontId="9" fillId="0" borderId="0" xfId="0" applyFont="1" applyAlignment="1">
      <alignment horizontal="left" vertical="top" wrapText="1"/>
    </xf>
    <xf numFmtId="0" fontId="15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/>
    </xf>
    <xf numFmtId="187" fontId="15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6" fillId="0" borderId="2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right" vertical="top" wrapText="1"/>
    </xf>
    <xf numFmtId="0" fontId="9" fillId="0" borderId="0" xfId="0" applyFont="1" applyAlignment="1">
      <alignment horizontal="center" wrapText="1"/>
    </xf>
    <xf numFmtId="0" fontId="5" fillId="0" borderId="0" xfId="0" applyFont="1" applyAlignment="1">
      <alignment horizontal="right"/>
    </xf>
    <xf numFmtId="187" fontId="5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187" fontId="16" fillId="0" borderId="1" xfId="3" applyFont="1" applyBorder="1" applyAlignment="1">
      <alignment vertical="top"/>
    </xf>
    <xf numFmtId="187" fontId="9" fillId="0" borderId="0" xfId="3" applyFont="1" applyAlignment="1">
      <alignment horizontal="left" vertical="center"/>
    </xf>
    <xf numFmtId="187" fontId="16" fillId="0" borderId="0" xfId="3" applyFont="1" applyAlignment="1">
      <alignment horizontal="right" vertical="top"/>
    </xf>
    <xf numFmtId="0" fontId="16" fillId="0" borderId="0" xfId="0" applyFont="1" applyAlignment="1">
      <alignment horizontal="left" vertical="top"/>
    </xf>
    <xf numFmtId="0" fontId="15" fillId="0" borderId="3" xfId="0" applyFont="1" applyBorder="1" applyAlignment="1">
      <alignment horizontal="left" vertical="top"/>
    </xf>
    <xf numFmtId="0" fontId="16" fillId="0" borderId="0" xfId="0" applyFont="1" applyAlignment="1">
      <alignment horizontal="center" vertical="top" wrapText="1"/>
    </xf>
    <xf numFmtId="0" fontId="16" fillId="0" borderId="0" xfId="0" applyFont="1" applyAlignment="1">
      <alignment horizontal="left"/>
    </xf>
    <xf numFmtId="187" fontId="16" fillId="0" borderId="0" xfId="3" applyFont="1" applyAlignment="1">
      <alignment horizontal="right" vertical="center"/>
    </xf>
    <xf numFmtId="187" fontId="6" fillId="0" borderId="1" xfId="3" applyFont="1" applyBorder="1" applyAlignment="1">
      <alignment horizontal="center" vertical="top"/>
    </xf>
    <xf numFmtId="0" fontId="9" fillId="0" borderId="0" xfId="0" applyFont="1" applyAlignment="1">
      <alignment horizontal="center" vertical="top"/>
    </xf>
    <xf numFmtId="0" fontId="16" fillId="0" borderId="1" xfId="0" applyFont="1" applyBorder="1" applyAlignment="1">
      <alignment horizontal="center" vertical="top" wrapText="1"/>
    </xf>
    <xf numFmtId="187" fontId="16" fillId="0" borderId="2" xfId="3" applyFont="1" applyBorder="1" applyAlignment="1">
      <alignment horizontal="center" vertical="top"/>
    </xf>
    <xf numFmtId="0" fontId="16" fillId="0" borderId="3" xfId="0" applyFont="1" applyBorder="1" applyAlignment="1">
      <alignment horizontal="center" vertical="top"/>
    </xf>
    <xf numFmtId="187" fontId="16" fillId="0" borderId="1" xfId="3" applyFont="1" applyBorder="1" applyAlignment="1">
      <alignment horizontal="right" vertical="top" wrapText="1"/>
    </xf>
    <xf numFmtId="0" fontId="16" fillId="0" borderId="0" xfId="0" applyFont="1" applyAlignment="1">
      <alignment horizontal="left" vertical="top" wrapText="1"/>
    </xf>
    <xf numFmtId="187" fontId="6" fillId="0" borderId="1" xfId="3" applyFont="1" applyBorder="1" applyAlignment="1">
      <alignment horizontal="right" vertical="top"/>
    </xf>
    <xf numFmtId="0" fontId="15" fillId="0" borderId="1" xfId="0" applyFont="1" applyBorder="1" applyAlignment="1">
      <alignment horizontal="left" wrapText="1"/>
    </xf>
    <xf numFmtId="187" fontId="16" fillId="0" borderId="2" xfId="3" applyFont="1" applyBorder="1" applyAlignment="1">
      <alignment horizontal="center" vertical="top" wrapText="1"/>
    </xf>
    <xf numFmtId="187" fontId="16" fillId="0" borderId="3" xfId="3" applyFont="1" applyBorder="1" applyAlignment="1">
      <alignment horizontal="center" vertical="top"/>
    </xf>
    <xf numFmtId="0" fontId="6" fillId="0" borderId="2" xfId="0" applyFont="1" applyBorder="1" applyAlignment="1">
      <alignment horizontal="center" vertical="top" wrapText="1"/>
    </xf>
    <xf numFmtId="187" fontId="15" fillId="0" borderId="0" xfId="3" applyFont="1" applyAlignment="1">
      <alignment horizontal="right"/>
    </xf>
    <xf numFmtId="0" fontId="15" fillId="0" borderId="1" xfId="0" applyFont="1" applyBorder="1" applyAlignment="1">
      <alignment vertical="top"/>
    </xf>
    <xf numFmtId="0" fontId="16" fillId="0" borderId="0" xfId="0" applyFont="1" applyAlignment="1">
      <alignment horizontal="left" wrapText="1"/>
    </xf>
    <xf numFmtId="187" fontId="16" fillId="0" borderId="3" xfId="3" applyFont="1" applyBorder="1" applyAlignment="1">
      <alignment horizontal="left" vertical="top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187" fontId="21" fillId="0" borderId="1" xfId="3" applyFont="1" applyFill="1" applyBorder="1" applyAlignment="1">
      <alignment horizontal="center" vertical="center" wrapText="1"/>
    </xf>
    <xf numFmtId="187" fontId="21" fillId="3" borderId="1" xfId="3" applyFont="1" applyFill="1" applyBorder="1" applyAlignment="1">
      <alignment horizontal="center" vertical="center" wrapText="1"/>
    </xf>
    <xf numFmtId="187" fontId="22" fillId="0" borderId="1" xfId="3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0" borderId="0" xfId="0" applyFont="1" applyAlignment="1">
      <alignment horizontal="center"/>
    </xf>
    <xf numFmtId="187" fontId="22" fillId="0" borderId="0" xfId="3" applyFont="1" applyFill="1" applyBorder="1" applyAlignment="1">
      <alignment horizontal="right"/>
    </xf>
    <xf numFmtId="187" fontId="22" fillId="0" borderId="0" xfId="3" applyFont="1" applyFill="1" applyAlignment="1">
      <alignment horizontal="right"/>
    </xf>
    <xf numFmtId="187" fontId="22" fillId="0" borderId="0" xfId="0" applyNumberFormat="1" applyFont="1" applyAlignment="1">
      <alignment horizontal="right"/>
    </xf>
    <xf numFmtId="187" fontId="16" fillId="0" borderId="2" xfId="3" applyFont="1" applyBorder="1" applyAlignment="1">
      <alignment horizontal="left" vertical="top"/>
    </xf>
    <xf numFmtId="187" fontId="9" fillId="0" borderId="0" xfId="3" applyFont="1" applyAlignment="1">
      <alignment horizontal="right" vertical="top"/>
    </xf>
    <xf numFmtId="0" fontId="15" fillId="0" borderId="4" xfId="0" applyFont="1" applyBorder="1" applyAlignment="1">
      <alignment horizontal="center" vertical="top" wrapText="1"/>
    </xf>
    <xf numFmtId="0" fontId="16" fillId="0" borderId="1" xfId="0" applyFont="1" applyBorder="1" applyAlignment="1">
      <alignment vertical="top" wrapText="1"/>
    </xf>
    <xf numFmtId="0" fontId="16" fillId="0" borderId="1" xfId="0" applyFont="1" applyBorder="1" applyAlignment="1">
      <alignment horizontal="center" wrapText="1"/>
    </xf>
    <xf numFmtId="0" fontId="16" fillId="0" borderId="2" xfId="0" applyFont="1" applyBorder="1" applyAlignment="1">
      <alignment horizontal="center" wrapText="1"/>
    </xf>
    <xf numFmtId="0" fontId="16" fillId="0" borderId="3" xfId="0" applyFont="1" applyBorder="1" applyAlignment="1">
      <alignment horizontal="center"/>
    </xf>
    <xf numFmtId="0" fontId="15" fillId="0" borderId="0" xfId="0" applyFont="1" applyAlignment="1">
      <alignment horizontal="left" vertical="top"/>
    </xf>
    <xf numFmtId="187" fontId="16" fillId="0" borderId="0" xfId="3" applyFont="1" applyBorder="1" applyAlignment="1">
      <alignment vertical="top" wrapText="1"/>
    </xf>
    <xf numFmtId="0" fontId="16" fillId="0" borderId="2" xfId="0" applyFont="1" applyBorder="1" applyAlignment="1">
      <alignment horizontal="left" vertical="top" wrapText="1"/>
    </xf>
    <xf numFmtId="0" fontId="9" fillId="0" borderId="0" xfId="0" applyFont="1" applyAlignment="1">
      <alignment vertical="top"/>
    </xf>
    <xf numFmtId="187" fontId="16" fillId="0" borderId="0" xfId="3" applyFont="1" applyBorder="1" applyAlignment="1">
      <alignment horizontal="right" vertical="top"/>
    </xf>
    <xf numFmtId="187" fontId="16" fillId="0" borderId="0" xfId="3" applyFont="1" applyBorder="1" applyAlignment="1">
      <alignment horizontal="center" vertical="top"/>
    </xf>
    <xf numFmtId="0" fontId="16" fillId="0" borderId="1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187" fontId="16" fillId="0" borderId="0" xfId="3" applyFont="1" applyBorder="1" applyAlignment="1">
      <alignment vertical="top"/>
    </xf>
    <xf numFmtId="187" fontId="16" fillId="0" borderId="4" xfId="3" applyFont="1" applyBorder="1" applyAlignment="1">
      <alignment vertical="top" wrapText="1"/>
    </xf>
    <xf numFmtId="0" fontId="15" fillId="0" borderId="3" xfId="0" applyFont="1" applyBorder="1" applyAlignment="1">
      <alignment horizontal="left"/>
    </xf>
    <xf numFmtId="0" fontId="16" fillId="0" borderId="0" xfId="0" applyFont="1" applyAlignment="1">
      <alignment wrapText="1"/>
    </xf>
    <xf numFmtId="0" fontId="6" fillId="0" borderId="2" xfId="0" applyFont="1" applyBorder="1" applyAlignment="1">
      <alignment horizontal="left" vertical="top" wrapText="1"/>
    </xf>
    <xf numFmtId="187" fontId="15" fillId="0" borderId="0" xfId="3" applyFont="1" applyBorder="1" applyAlignment="1">
      <alignment horizontal="right" vertical="top"/>
    </xf>
    <xf numFmtId="0" fontId="15" fillId="0" borderId="1" xfId="0" applyFont="1" applyBorder="1" applyAlignment="1">
      <alignment horizontal="center" vertical="top"/>
    </xf>
    <xf numFmtId="187" fontId="9" fillId="0" borderId="0" xfId="3" applyFont="1" applyAlignment="1">
      <alignment horizontal="right" vertical="center" wrapText="1"/>
    </xf>
    <xf numFmtId="0" fontId="16" fillId="0" borderId="2" xfId="0" applyFont="1" applyBorder="1" applyAlignment="1">
      <alignment vertical="top" wrapText="1"/>
    </xf>
    <xf numFmtId="187" fontId="16" fillId="0" borderId="0" xfId="3" applyFont="1" applyAlignment="1">
      <alignment horizontal="right" vertical="center" wrapText="1"/>
    </xf>
    <xf numFmtId="0" fontId="16" fillId="4" borderId="2" xfId="0" applyFont="1" applyFill="1" applyBorder="1" applyAlignment="1">
      <alignment horizontal="center" vertical="top" wrapText="1"/>
    </xf>
    <xf numFmtId="0" fontId="15" fillId="0" borderId="2" xfId="0" applyFont="1" applyBorder="1" applyAlignment="1">
      <alignment horizontal="center" vertical="top"/>
    </xf>
    <xf numFmtId="187" fontId="16" fillId="0" borderId="0" xfId="3" applyFont="1" applyAlignment="1">
      <alignment horizontal="left" vertical="center"/>
    </xf>
    <xf numFmtId="0" fontId="22" fillId="0" borderId="6" xfId="3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center"/>
    </xf>
    <xf numFmtId="187" fontId="4" fillId="0" borderId="0" xfId="3" applyFont="1" applyFill="1"/>
    <xf numFmtId="187" fontId="16" fillId="0" borderId="0" xfId="3" applyFont="1" applyAlignment="1">
      <alignment horizontal="right"/>
    </xf>
    <xf numFmtId="0" fontId="16" fillId="0" borderId="3" xfId="0" applyFont="1" applyBorder="1" applyAlignment="1">
      <alignment horizontal="center" vertical="top" wrapText="1"/>
    </xf>
    <xf numFmtId="0" fontId="16" fillId="0" borderId="9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center" vertical="top" wrapText="1"/>
    </xf>
    <xf numFmtId="0" fontId="16" fillId="0" borderId="3" xfId="0" applyFont="1" applyBorder="1" applyAlignment="1">
      <alignment vertical="top" wrapText="1"/>
    </xf>
    <xf numFmtId="0" fontId="16" fillId="0" borderId="0" xfId="0" applyFont="1" applyAlignment="1">
      <alignment horizontal="center" wrapText="1"/>
    </xf>
    <xf numFmtId="0" fontId="6" fillId="4" borderId="2" xfId="0" applyFont="1" applyFill="1" applyBorder="1" applyAlignment="1">
      <alignment vertical="top" wrapText="1"/>
    </xf>
    <xf numFmtId="187" fontId="16" fillId="0" borderId="3" xfId="3" applyFont="1" applyBorder="1" applyAlignment="1">
      <alignment horizontal="right" vertical="top" wrapText="1"/>
    </xf>
    <xf numFmtId="187" fontId="16" fillId="0" borderId="2" xfId="3" applyFont="1" applyBorder="1" applyAlignment="1">
      <alignment horizontal="right" vertical="top"/>
    </xf>
    <xf numFmtId="0" fontId="15" fillId="0" borderId="2" xfId="0" applyFont="1" applyBorder="1" applyAlignment="1">
      <alignment vertical="top"/>
    </xf>
    <xf numFmtId="0" fontId="17" fillId="0" borderId="0" xfId="0" applyFont="1" applyAlignment="1">
      <alignment horizontal="center" vertical="top"/>
    </xf>
    <xf numFmtId="0" fontId="16" fillId="0" borderId="3" xfId="0" applyFont="1" applyBorder="1" applyAlignment="1">
      <alignment horizontal="left" vertical="top" wrapText="1"/>
    </xf>
    <xf numFmtId="0" fontId="15" fillId="0" borderId="0" xfId="0" applyFont="1" applyAlignment="1">
      <alignment horizontal="center" vertical="top"/>
    </xf>
    <xf numFmtId="0" fontId="15" fillId="0" borderId="1" xfId="0" applyFont="1" applyBorder="1"/>
    <xf numFmtId="187" fontId="20" fillId="0" borderId="2" xfId="3" applyFont="1" applyBorder="1" applyAlignment="1">
      <alignment horizontal="right" vertical="top" wrapText="1"/>
    </xf>
    <xf numFmtId="187" fontId="16" fillId="0" borderId="2" xfId="3" applyFont="1" applyBorder="1" applyAlignment="1">
      <alignment vertical="top" wrapText="1"/>
    </xf>
    <xf numFmtId="187" fontId="4" fillId="0" borderId="1" xfId="3" applyFont="1" applyBorder="1" applyAlignment="1">
      <alignment horizontal="center"/>
    </xf>
    <xf numFmtId="0" fontId="4" fillId="0" borderId="2" xfId="3" applyNumberFormat="1" applyFont="1" applyBorder="1" applyAlignment="1">
      <alignment horizontal="center" vertical="top"/>
    </xf>
    <xf numFmtId="0" fontId="4" fillId="0" borderId="0" xfId="0" applyFont="1"/>
    <xf numFmtId="0" fontId="4" fillId="0" borderId="1" xfId="3" applyNumberFormat="1" applyFont="1" applyBorder="1" applyAlignment="1">
      <alignment horizontal="center" vertical="top"/>
    </xf>
    <xf numFmtId="43" fontId="4" fillId="0" borderId="1" xfId="0" applyNumberFormat="1" applyFont="1" applyBorder="1"/>
    <xf numFmtId="43" fontId="4" fillId="0" borderId="1" xfId="0" applyNumberFormat="1" applyFont="1" applyBorder="1" applyAlignment="1">
      <alignment horizontal="center"/>
    </xf>
    <xf numFmtId="187" fontId="4" fillId="0" borderId="2" xfId="3" applyFont="1" applyBorder="1" applyAlignment="1">
      <alignment horizontal="center" vertical="top"/>
    </xf>
    <xf numFmtId="187" fontId="4" fillId="0" borderId="2" xfId="3" applyFont="1" applyBorder="1" applyAlignment="1">
      <alignment horizontal="right" vertical="top"/>
    </xf>
    <xf numFmtId="187" fontId="6" fillId="0" borderId="3" xfId="3" applyFont="1" applyBorder="1" applyAlignment="1">
      <alignment horizontal="center" vertical="top"/>
    </xf>
    <xf numFmtId="0" fontId="16" fillId="0" borderId="3" xfId="5" applyNumberFormat="1" applyFont="1" applyFill="1" applyBorder="1" applyAlignment="1">
      <alignment horizontal="center" vertical="top" wrapText="1"/>
    </xf>
    <xf numFmtId="3" fontId="16" fillId="0" borderId="1" xfId="0" applyNumberFormat="1" applyFont="1" applyBorder="1" applyAlignment="1">
      <alignment horizontal="center" vertical="top" wrapText="1"/>
    </xf>
    <xf numFmtId="0" fontId="16" fillId="0" borderId="1" xfId="5" applyNumberFormat="1" applyFont="1" applyFill="1" applyBorder="1" applyAlignment="1">
      <alignment horizontal="center" vertical="top" wrapText="1"/>
    </xf>
    <xf numFmtId="3" fontId="16" fillId="0" borderId="1" xfId="0" applyNumberFormat="1" applyFont="1" applyBorder="1" applyAlignment="1">
      <alignment horizontal="center" vertical="top"/>
    </xf>
    <xf numFmtId="187" fontId="6" fillId="0" borderId="1" xfId="5" applyFont="1" applyFill="1" applyBorder="1" applyAlignment="1">
      <alignment vertical="top" wrapText="1"/>
    </xf>
    <xf numFmtId="187" fontId="15" fillId="0" borderId="0" xfId="3" applyFont="1" applyAlignment="1">
      <alignment horizontal="right" vertical="center"/>
    </xf>
    <xf numFmtId="0" fontId="23" fillId="0" borderId="1" xfId="0" applyFont="1" applyBorder="1" applyAlignment="1">
      <alignment horizontal="center" vertical="top" wrapText="1"/>
    </xf>
    <xf numFmtId="0" fontId="23" fillId="0" borderId="1" xfId="0" applyFont="1" applyBorder="1" applyAlignment="1">
      <alignment vertical="top" wrapText="1"/>
    </xf>
    <xf numFmtId="0" fontId="23" fillId="0" borderId="1" xfId="0" applyFont="1" applyBorder="1" applyAlignment="1">
      <alignment horizontal="left" vertical="top" wrapText="1"/>
    </xf>
    <xf numFmtId="187" fontId="15" fillId="0" borderId="0" xfId="3" applyFont="1" applyAlignment="1">
      <alignment horizontal="right" vertical="top"/>
    </xf>
    <xf numFmtId="0" fontId="16" fillId="0" borderId="10" xfId="0" applyFont="1" applyBorder="1" applyAlignment="1">
      <alignment horizontal="center" vertical="top" wrapText="1"/>
    </xf>
    <xf numFmtId="0" fontId="16" fillId="0" borderId="10" xfId="0" applyFont="1" applyBorder="1" applyAlignment="1">
      <alignment vertical="top" wrapText="1"/>
    </xf>
    <xf numFmtId="0" fontId="16" fillId="0" borderId="9" xfId="0" applyFont="1" applyBorder="1" applyAlignment="1">
      <alignment vertical="top" wrapText="1"/>
    </xf>
    <xf numFmtId="0" fontId="16" fillId="4" borderId="3" xfId="0" applyFont="1" applyFill="1" applyBorder="1" applyAlignment="1">
      <alignment horizontal="center" vertical="top" wrapText="1"/>
    </xf>
    <xf numFmtId="0" fontId="16" fillId="4" borderId="9" xfId="0" applyFont="1" applyFill="1" applyBorder="1" applyAlignment="1">
      <alignment horizontal="center" vertical="top" wrapText="1"/>
    </xf>
    <xf numFmtId="59" fontId="16" fillId="0" borderId="3" xfId="8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59" fontId="16" fillId="0" borderId="9" xfId="8" applyNumberFormat="1" applyFont="1" applyBorder="1" applyAlignment="1">
      <alignment horizontal="center" vertical="top" wrapText="1"/>
    </xf>
    <xf numFmtId="0" fontId="16" fillId="0" borderId="6" xfId="0" applyFont="1" applyBorder="1" applyAlignment="1">
      <alignment vertical="top" wrapText="1"/>
    </xf>
    <xf numFmtId="0" fontId="15" fillId="0" borderId="9" xfId="0" applyFont="1" applyBorder="1" applyAlignment="1">
      <alignment horizontal="center" vertical="top" wrapText="1"/>
    </xf>
    <xf numFmtId="0" fontId="16" fillId="0" borderId="10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187" fontId="6" fillId="0" borderId="3" xfId="3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left" vertical="top" wrapText="1"/>
    </xf>
    <xf numFmtId="0" fontId="23" fillId="0" borderId="12" xfId="0" applyFont="1" applyBorder="1" applyAlignment="1">
      <alignment horizontal="center" vertical="top" wrapText="1"/>
    </xf>
    <xf numFmtId="0" fontId="23" fillId="0" borderId="12" xfId="0" applyFont="1" applyBorder="1" applyAlignment="1">
      <alignment vertical="top" wrapText="1"/>
    </xf>
    <xf numFmtId="0" fontId="23" fillId="0" borderId="13" xfId="0" applyFont="1" applyBorder="1" applyAlignment="1">
      <alignment vertical="top" wrapText="1"/>
    </xf>
    <xf numFmtId="0" fontId="6" fillId="0" borderId="10" xfId="0" applyFont="1" applyBorder="1" applyAlignment="1">
      <alignment horizontal="left" vertical="top" wrapText="1"/>
    </xf>
    <xf numFmtId="0" fontId="16" fillId="4" borderId="3" xfId="0" applyFont="1" applyFill="1" applyBorder="1" applyAlignment="1">
      <alignment horizontal="left" vertical="top" wrapText="1"/>
    </xf>
    <xf numFmtId="4" fontId="16" fillId="0" borderId="9" xfId="0" applyNumberFormat="1" applyFont="1" applyBorder="1" applyAlignment="1">
      <alignment horizontal="left" vertical="top" wrapText="1"/>
    </xf>
    <xf numFmtId="4" fontId="16" fillId="0" borderId="10" xfId="0" applyNumberFormat="1" applyFont="1" applyBorder="1" applyAlignment="1">
      <alignment horizontal="left" vertical="top" wrapText="1"/>
    </xf>
    <xf numFmtId="187" fontId="16" fillId="0" borderId="9" xfId="3" applyFont="1" applyBorder="1" applyAlignment="1">
      <alignment horizontal="left" vertical="top" wrapText="1"/>
    </xf>
    <xf numFmtId="3" fontId="16" fillId="0" borderId="9" xfId="0" applyNumberFormat="1" applyFont="1" applyBorder="1" applyAlignment="1">
      <alignment horizontal="left" vertical="top" wrapText="1"/>
    </xf>
    <xf numFmtId="187" fontId="16" fillId="0" borderId="11" xfId="3" applyFont="1" applyBorder="1" applyAlignment="1">
      <alignment horizontal="left" vertical="top" wrapText="1"/>
    </xf>
    <xf numFmtId="187" fontId="16" fillId="0" borderId="10" xfId="3" applyFont="1" applyBorder="1" applyAlignment="1">
      <alignment horizontal="left" vertical="top" wrapText="1"/>
    </xf>
    <xf numFmtId="187" fontId="6" fillId="0" borderId="9" xfId="3" applyFont="1" applyBorder="1" applyAlignment="1">
      <alignment horizontal="left" vertical="top" wrapText="1"/>
    </xf>
    <xf numFmtId="0" fontId="23" fillId="0" borderId="12" xfId="0" applyFont="1" applyBorder="1" applyAlignment="1">
      <alignment horizontal="left" vertical="top" wrapText="1"/>
    </xf>
    <xf numFmtId="0" fontId="23" fillId="0" borderId="13" xfId="0" applyFont="1" applyBorder="1" applyAlignment="1">
      <alignment horizontal="left" vertical="top" wrapText="1"/>
    </xf>
    <xf numFmtId="0" fontId="23" fillId="0" borderId="14" xfId="0" applyFont="1" applyBorder="1" applyAlignment="1">
      <alignment horizontal="left" vertical="top" wrapText="1"/>
    </xf>
    <xf numFmtId="0" fontId="23" fillId="0" borderId="15" xfId="0" applyFont="1" applyBorder="1" applyAlignment="1">
      <alignment horizontal="left" vertical="top" wrapText="1"/>
    </xf>
    <xf numFmtId="187" fontId="16" fillId="0" borderId="10" xfId="0" applyNumberFormat="1" applyFont="1" applyBorder="1" applyAlignment="1">
      <alignment horizontal="left" vertical="top" wrapText="1"/>
    </xf>
    <xf numFmtId="187" fontId="16" fillId="0" borderId="9" xfId="3" applyFont="1" applyBorder="1" applyAlignment="1">
      <alignment horizontal="right" vertical="top" wrapText="1"/>
    </xf>
    <xf numFmtId="187" fontId="6" fillId="0" borderId="3" xfId="3" applyFont="1" applyBorder="1" applyAlignment="1">
      <alignment horizontal="right" vertical="top" wrapText="1"/>
    </xf>
    <xf numFmtId="187" fontId="16" fillId="0" borderId="10" xfId="3" applyFont="1" applyBorder="1" applyAlignment="1">
      <alignment horizontal="right" vertical="top" wrapText="1"/>
    </xf>
    <xf numFmtId="0" fontId="16" fillId="4" borderId="1" xfId="0" applyFont="1" applyFill="1" applyBorder="1" applyAlignment="1">
      <alignment horizontal="center" vertical="top" wrapText="1"/>
    </xf>
    <xf numFmtId="0" fontId="16" fillId="4" borderId="1" xfId="0" applyFont="1" applyFill="1" applyBorder="1" applyAlignment="1">
      <alignment horizontal="left" vertical="top" wrapText="1"/>
    </xf>
    <xf numFmtId="0" fontId="23" fillId="0" borderId="16" xfId="0" applyFont="1" applyBorder="1" applyAlignment="1">
      <alignment vertical="top" wrapText="1"/>
    </xf>
    <xf numFmtId="0" fontId="23" fillId="0" borderId="16" xfId="0" applyFont="1" applyBorder="1" applyAlignment="1">
      <alignment horizontal="left" vertical="top" wrapText="1"/>
    </xf>
    <xf numFmtId="0" fontId="23" fillId="0" borderId="17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" fontId="16" fillId="0" borderId="3" xfId="0" applyNumberFormat="1" applyFont="1" applyBorder="1" applyAlignment="1">
      <alignment horizontal="center" vertical="top" wrapText="1"/>
    </xf>
    <xf numFmtId="187" fontId="6" fillId="0" borderId="9" xfId="3" applyFont="1" applyBorder="1" applyAlignment="1">
      <alignment horizontal="right" vertical="top" wrapText="1"/>
    </xf>
    <xf numFmtId="187" fontId="23" fillId="0" borderId="12" xfId="3" applyFont="1" applyBorder="1" applyAlignment="1">
      <alignment horizontal="right" vertical="top" wrapText="1"/>
    </xf>
    <xf numFmtId="187" fontId="23" fillId="0" borderId="13" xfId="3" applyFont="1" applyBorder="1" applyAlignment="1">
      <alignment horizontal="right" vertical="top" wrapText="1"/>
    </xf>
    <xf numFmtId="187" fontId="23" fillId="0" borderId="16" xfId="3" applyFont="1" applyBorder="1" applyAlignment="1">
      <alignment horizontal="right" vertical="top" wrapText="1"/>
    </xf>
    <xf numFmtId="187" fontId="16" fillId="0" borderId="11" xfId="3" applyFont="1" applyBorder="1" applyAlignment="1">
      <alignment horizontal="right" vertical="top" wrapText="1"/>
    </xf>
    <xf numFmtId="187" fontId="15" fillId="0" borderId="9" xfId="3" applyFont="1" applyBorder="1" applyAlignment="1">
      <alignment horizontal="right" vertical="top" wrapText="1"/>
    </xf>
    <xf numFmtId="0" fontId="6" fillId="0" borderId="3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23" fillId="0" borderId="13" xfId="0" applyFont="1" applyBorder="1" applyAlignment="1">
      <alignment horizontal="center" vertical="top" wrapText="1"/>
    </xf>
    <xf numFmtId="0" fontId="23" fillId="0" borderId="16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187" fontId="16" fillId="0" borderId="4" xfId="3" applyFont="1" applyBorder="1" applyAlignment="1">
      <alignment horizontal="right" vertical="top" wrapText="1"/>
    </xf>
    <xf numFmtId="0" fontId="16" fillId="0" borderId="4" xfId="0" applyFont="1" applyBorder="1" applyAlignment="1">
      <alignment horizontal="left" vertical="top" wrapText="1"/>
    </xf>
    <xf numFmtId="187" fontId="15" fillId="0" borderId="0" xfId="3" applyFont="1" applyAlignment="1">
      <alignment horizontal="right" vertical="center" wrapText="1"/>
    </xf>
    <xf numFmtId="0" fontId="6" fillId="0" borderId="10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left" vertical="top"/>
    </xf>
    <xf numFmtId="189" fontId="6" fillId="0" borderId="10" xfId="3" applyNumberFormat="1" applyFont="1" applyBorder="1" applyAlignment="1">
      <alignment horizontal="center" vertical="top" wrapText="1"/>
    </xf>
    <xf numFmtId="187" fontId="6" fillId="0" borderId="10" xfId="3" applyFont="1" applyBorder="1" applyAlignment="1">
      <alignment horizontal="center" vertical="top" wrapText="1"/>
    </xf>
    <xf numFmtId="49" fontId="6" fillId="0" borderId="10" xfId="0" applyNumberFormat="1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/>
    </xf>
    <xf numFmtId="0" fontId="6" fillId="0" borderId="10" xfId="0" applyFont="1" applyBorder="1" applyAlignment="1">
      <alignment vertical="top" wrapText="1"/>
    </xf>
    <xf numFmtId="0" fontId="20" fillId="0" borderId="10" xfId="0" applyFont="1" applyBorder="1" applyAlignment="1">
      <alignment vertical="top"/>
    </xf>
    <xf numFmtId="189" fontId="20" fillId="0" borderId="10" xfId="3" applyNumberFormat="1" applyFont="1" applyBorder="1" applyAlignment="1">
      <alignment vertical="top"/>
    </xf>
    <xf numFmtId="0" fontId="20" fillId="0" borderId="10" xfId="0" applyFont="1" applyBorder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49" fontId="6" fillId="0" borderId="3" xfId="0" applyNumberFormat="1" applyFont="1" applyBorder="1" applyAlignment="1">
      <alignment vertical="top"/>
    </xf>
    <xf numFmtId="0" fontId="6" fillId="0" borderId="10" xfId="0" applyFont="1" applyBorder="1" applyAlignment="1">
      <alignment vertical="top"/>
    </xf>
    <xf numFmtId="49" fontId="6" fillId="0" borderId="10" xfId="0" applyNumberFormat="1" applyFont="1" applyBorder="1" applyAlignment="1">
      <alignment vertical="top"/>
    </xf>
    <xf numFmtId="0" fontId="6" fillId="0" borderId="9" xfId="0" applyFont="1" applyBorder="1" applyAlignment="1">
      <alignment horizontal="center" vertical="top"/>
    </xf>
    <xf numFmtId="0" fontId="6" fillId="0" borderId="9" xfId="0" applyFont="1" applyBorder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49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7" fontId="6" fillId="0" borderId="1" xfId="3" applyFont="1" applyBorder="1" applyAlignment="1">
      <alignment horizontal="right" vertical="top" wrapText="1"/>
    </xf>
    <xf numFmtId="0" fontId="24" fillId="4" borderId="18" xfId="0" applyFont="1" applyFill="1" applyBorder="1" applyAlignment="1">
      <alignment horizontal="center" vertical="top" wrapText="1"/>
    </xf>
    <xf numFmtId="187" fontId="24" fillId="0" borderId="20" xfId="3" applyFont="1" applyFill="1" applyBorder="1" applyAlignment="1">
      <alignment vertical="top" wrapText="1"/>
    </xf>
    <xf numFmtId="0" fontId="24" fillId="4" borderId="20" xfId="0" applyFont="1" applyFill="1" applyBorder="1" applyAlignment="1">
      <alignment horizontal="center" vertical="top" wrapText="1"/>
    </xf>
    <xf numFmtId="187" fontId="16" fillId="0" borderId="21" xfId="3" applyFont="1" applyFill="1" applyBorder="1" applyAlignment="1">
      <alignment vertical="top" wrapText="1"/>
    </xf>
    <xf numFmtId="187" fontId="24" fillId="0" borderId="22" xfId="3" applyFont="1" applyFill="1" applyBorder="1" applyAlignment="1">
      <alignment horizontal="right" vertical="top" wrapText="1"/>
    </xf>
    <xf numFmtId="0" fontId="24" fillId="0" borderId="20" xfId="0" applyFont="1" applyBorder="1" applyAlignment="1">
      <alignment horizontal="center" vertical="top" wrapText="1"/>
    </xf>
    <xf numFmtId="0" fontId="24" fillId="0" borderId="19" xfId="0" applyFont="1" applyBorder="1" applyAlignment="1">
      <alignment horizontal="center" vertical="top" wrapText="1"/>
    </xf>
    <xf numFmtId="187" fontId="16" fillId="4" borderId="24" xfId="3" applyFont="1" applyFill="1" applyBorder="1" applyAlignment="1">
      <alignment vertical="top" wrapText="1"/>
    </xf>
    <xf numFmtId="187" fontId="24" fillId="0" borderId="18" xfId="3" applyFont="1" applyFill="1" applyBorder="1" applyAlignment="1">
      <alignment vertical="top" wrapText="1"/>
    </xf>
    <xf numFmtId="0" fontId="16" fillId="4" borderId="18" xfId="0" applyFont="1" applyFill="1" applyBorder="1" applyAlignment="1">
      <alignment horizontal="center" vertical="top" wrapText="1"/>
    </xf>
    <xf numFmtId="0" fontId="24" fillId="4" borderId="23" xfId="0" applyFont="1" applyFill="1" applyBorder="1" applyAlignment="1">
      <alignment horizontal="center" vertical="top" wrapText="1"/>
    </xf>
    <xf numFmtId="187" fontId="16" fillId="0" borderId="25" xfId="3" applyFont="1" applyFill="1" applyBorder="1" applyAlignment="1">
      <alignment vertical="top" wrapText="1"/>
    </xf>
    <xf numFmtId="187" fontId="24" fillId="0" borderId="23" xfId="3" applyFont="1" applyFill="1" applyBorder="1" applyAlignment="1">
      <alignment vertical="top" wrapText="1"/>
    </xf>
    <xf numFmtId="187" fontId="24" fillId="0" borderId="26" xfId="3" applyFont="1" applyFill="1" applyBorder="1" applyAlignment="1">
      <alignment horizontal="right" vertical="top" wrapText="1"/>
    </xf>
    <xf numFmtId="0" fontId="24" fillId="0" borderId="23" xfId="0" applyFont="1" applyBorder="1" applyAlignment="1">
      <alignment horizontal="center" vertical="top" wrapText="1"/>
    </xf>
    <xf numFmtId="0" fontId="24" fillId="0" borderId="27" xfId="0" applyFont="1" applyBorder="1" applyAlignment="1">
      <alignment horizontal="center" vertical="top" wrapText="1"/>
    </xf>
    <xf numFmtId="0" fontId="16" fillId="4" borderId="10" xfId="0" applyFont="1" applyFill="1" applyBorder="1" applyAlignment="1">
      <alignment horizontal="center" vertical="top" wrapText="1"/>
    </xf>
    <xf numFmtId="0" fontId="16" fillId="4" borderId="23" xfId="0" applyFont="1" applyFill="1" applyBorder="1" applyAlignment="1">
      <alignment horizontal="center" vertical="top" wrapText="1"/>
    </xf>
    <xf numFmtId="187" fontId="16" fillId="0" borderId="24" xfId="3" applyFont="1" applyFill="1" applyBorder="1" applyAlignment="1">
      <alignment vertical="top" wrapText="1"/>
    </xf>
    <xf numFmtId="187" fontId="24" fillId="0" borderId="28" xfId="3" applyFont="1" applyFill="1" applyBorder="1" applyAlignment="1">
      <alignment horizontal="right" vertical="top" wrapText="1"/>
    </xf>
    <xf numFmtId="0" fontId="24" fillId="0" borderId="18" xfId="0" applyFont="1" applyBorder="1" applyAlignment="1">
      <alignment horizontal="center" vertical="top" wrapText="1"/>
    </xf>
    <xf numFmtId="0" fontId="24" fillId="0" borderId="24" xfId="0" applyFont="1" applyBorder="1" applyAlignment="1">
      <alignment horizontal="center" vertical="top" wrapText="1"/>
    </xf>
    <xf numFmtId="0" fontId="24" fillId="4" borderId="29" xfId="0" applyFont="1" applyFill="1" applyBorder="1" applyAlignment="1">
      <alignment horizontal="center" vertical="top" wrapText="1"/>
    </xf>
    <xf numFmtId="187" fontId="16" fillId="4" borderId="30" xfId="3" applyFont="1" applyFill="1" applyBorder="1" applyAlignment="1">
      <alignment vertical="top" wrapText="1"/>
    </xf>
    <xf numFmtId="187" fontId="24" fillId="0" borderId="29" xfId="3" applyFont="1" applyFill="1" applyBorder="1" applyAlignment="1">
      <alignment vertical="top" wrapText="1"/>
    </xf>
    <xf numFmtId="0" fontId="16" fillId="4" borderId="29" xfId="0" applyFont="1" applyFill="1" applyBorder="1" applyAlignment="1">
      <alignment horizontal="center" vertical="top" wrapText="1"/>
    </xf>
    <xf numFmtId="187" fontId="16" fillId="0" borderId="3" xfId="3" applyFont="1" applyBorder="1" applyAlignment="1">
      <alignment vertical="top"/>
    </xf>
    <xf numFmtId="49" fontId="16" fillId="0" borderId="18" xfId="0" applyNumberFormat="1" applyFont="1" applyBorder="1" applyAlignment="1">
      <alignment vertical="top" wrapText="1"/>
    </xf>
    <xf numFmtId="49" fontId="16" fillId="0" borderId="23" xfId="0" applyNumberFormat="1" applyFont="1" applyBorder="1" applyAlignment="1">
      <alignment vertical="top" wrapText="1"/>
    </xf>
    <xf numFmtId="49" fontId="16" fillId="0" borderId="29" xfId="0" applyNumberFormat="1" applyFont="1" applyBorder="1" applyAlignment="1">
      <alignment vertical="top" wrapText="1"/>
    </xf>
    <xf numFmtId="187" fontId="24" fillId="0" borderId="18" xfId="3" applyFont="1" applyFill="1" applyBorder="1" applyAlignment="1">
      <alignment horizontal="right" vertical="top" wrapText="1"/>
    </xf>
    <xf numFmtId="187" fontId="24" fillId="0" borderId="23" xfId="3" applyFont="1" applyFill="1" applyBorder="1" applyAlignment="1">
      <alignment horizontal="right" vertical="top" wrapText="1"/>
    </xf>
    <xf numFmtId="187" fontId="24" fillId="0" borderId="20" xfId="3" applyFont="1" applyFill="1" applyBorder="1" applyAlignment="1">
      <alignment horizontal="right" vertical="top" wrapText="1"/>
    </xf>
    <xf numFmtId="187" fontId="24" fillId="0" borderId="29" xfId="3" applyFont="1" applyFill="1" applyBorder="1" applyAlignment="1">
      <alignment horizontal="right" vertical="top" wrapText="1"/>
    </xf>
    <xf numFmtId="187" fontId="16" fillId="0" borderId="2" xfId="3" applyFont="1" applyBorder="1" applyAlignment="1">
      <alignment vertical="top"/>
    </xf>
    <xf numFmtId="187" fontId="16" fillId="0" borderId="3" xfId="3" applyFont="1" applyBorder="1" applyAlignment="1">
      <alignment vertical="top" wrapText="1"/>
    </xf>
    <xf numFmtId="187" fontId="16" fillId="0" borderId="10" xfId="3" applyFont="1" applyBorder="1" applyAlignment="1">
      <alignment vertical="top" wrapText="1"/>
    </xf>
    <xf numFmtId="187" fontId="16" fillId="0" borderId="9" xfId="3" applyFont="1" applyBorder="1" applyAlignment="1">
      <alignment vertical="top" wrapText="1"/>
    </xf>
    <xf numFmtId="1" fontId="6" fillId="0" borderId="1" xfId="0" applyNumberFormat="1" applyFont="1" applyBorder="1" applyAlignment="1">
      <alignment horizontal="center" vertical="top" wrapText="1"/>
    </xf>
    <xf numFmtId="187" fontId="16" fillId="0" borderId="0" xfId="3" applyFont="1" applyBorder="1" applyAlignment="1">
      <alignment horizontal="left" vertical="top"/>
    </xf>
    <xf numFmtId="187" fontId="15" fillId="0" borderId="0" xfId="3" applyFont="1" applyAlignment="1">
      <alignment horizontal="right" vertical="top" wrapText="1"/>
    </xf>
    <xf numFmtId="1" fontId="16" fillId="0" borderId="1" xfId="0" applyNumberFormat="1" applyFont="1" applyBorder="1" applyAlignment="1">
      <alignment horizontal="center" vertical="top"/>
    </xf>
    <xf numFmtId="0" fontId="16" fillId="0" borderId="7" xfId="0" quotePrefix="1" applyFont="1" applyBorder="1" applyAlignment="1">
      <alignment horizontal="center" vertical="top" wrapText="1"/>
    </xf>
    <xf numFmtId="0" fontId="6" fillId="0" borderId="3" xfId="0" quotePrefix="1" applyFont="1" applyBorder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4" fontId="6" fillId="0" borderId="10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4" fontId="6" fillId="0" borderId="3" xfId="0" applyNumberFormat="1" applyFont="1" applyBorder="1" applyAlignment="1">
      <alignment horizontal="center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31" xfId="0" applyFont="1" applyBorder="1" applyAlignment="1">
      <alignment horizontal="left" vertical="top" wrapText="1"/>
    </xf>
    <xf numFmtId="187" fontId="6" fillId="0" borderId="3" xfId="3" quotePrefix="1" applyFont="1" applyBorder="1" applyAlignment="1">
      <alignment horizontal="center" vertical="top" wrapText="1"/>
    </xf>
    <xf numFmtId="187" fontId="6" fillId="0" borderId="6" xfId="3" quotePrefix="1" applyFont="1" applyBorder="1" applyAlignment="1">
      <alignment horizontal="right" vertical="top" wrapText="1"/>
    </xf>
    <xf numFmtId="0" fontId="6" fillId="0" borderId="1" xfId="0" quotePrefix="1" applyFont="1" applyBorder="1" applyAlignment="1">
      <alignment horizontal="left" vertical="top" wrapText="1"/>
    </xf>
    <xf numFmtId="187" fontId="6" fillId="0" borderId="2" xfId="3" quotePrefix="1" applyFont="1" applyBorder="1" applyAlignment="1">
      <alignment horizontal="right" vertical="top" wrapText="1"/>
    </xf>
    <xf numFmtId="4" fontId="6" fillId="0" borderId="1" xfId="0" applyNumberFormat="1" applyFont="1" applyBorder="1" applyAlignment="1">
      <alignment horizontal="center" vertical="top" wrapText="1"/>
    </xf>
    <xf numFmtId="0" fontId="6" fillId="0" borderId="5" xfId="0" applyFont="1" applyBorder="1" applyAlignment="1">
      <alignment horizontal="left" vertical="top" wrapText="1"/>
    </xf>
    <xf numFmtId="4" fontId="6" fillId="0" borderId="10" xfId="0" applyNumberFormat="1" applyFont="1" applyBorder="1" applyAlignment="1">
      <alignment vertical="top" wrapText="1"/>
    </xf>
    <xf numFmtId="4" fontId="6" fillId="0" borderId="3" xfId="0" applyNumberFormat="1" applyFont="1" applyBorder="1" applyAlignment="1">
      <alignment vertical="top" wrapText="1"/>
    </xf>
    <xf numFmtId="4" fontId="6" fillId="0" borderId="1" xfId="0" applyNumberFormat="1" applyFont="1" applyBorder="1" applyAlignment="1">
      <alignment vertical="top" wrapText="1"/>
    </xf>
    <xf numFmtId="187" fontId="6" fillId="0" borderId="1" xfId="3" quotePrefix="1" applyFont="1" applyBorder="1" applyAlignment="1">
      <alignment horizontal="center" vertical="top" wrapText="1"/>
    </xf>
    <xf numFmtId="0" fontId="16" fillId="0" borderId="3" xfId="0" quotePrefix="1" applyFont="1" applyBorder="1" applyAlignment="1">
      <alignment horizontal="left" vertical="top" wrapText="1"/>
    </xf>
    <xf numFmtId="187" fontId="16" fillId="0" borderId="6" xfId="3" quotePrefix="1" applyFont="1" applyBorder="1" applyAlignment="1">
      <alignment horizontal="right" vertical="top" wrapText="1"/>
    </xf>
    <xf numFmtId="187" fontId="16" fillId="0" borderId="3" xfId="3" quotePrefix="1" applyFont="1" applyBorder="1" applyAlignment="1">
      <alignment horizontal="center" vertical="top" wrapText="1"/>
    </xf>
    <xf numFmtId="0" fontId="16" fillId="0" borderId="1" xfId="0" quotePrefix="1" applyFont="1" applyBorder="1" applyAlignment="1">
      <alignment horizontal="left" vertical="top" wrapText="1"/>
    </xf>
    <xf numFmtId="187" fontId="16" fillId="0" borderId="2" xfId="3" quotePrefix="1" applyFont="1" applyBorder="1" applyAlignment="1">
      <alignment horizontal="right" vertical="top" wrapText="1"/>
    </xf>
    <xf numFmtId="187" fontId="16" fillId="0" borderId="1" xfId="3" quotePrefix="1" applyFont="1" applyBorder="1" applyAlignment="1">
      <alignment horizontal="center" vertical="top" wrapText="1"/>
    </xf>
    <xf numFmtId="0" fontId="6" fillId="0" borderId="18" xfId="0" applyFont="1" applyBorder="1" applyAlignment="1">
      <alignment horizontal="center" vertical="top"/>
    </xf>
    <xf numFmtId="187" fontId="6" fillId="0" borderId="18" xfId="3" applyFont="1" applyFill="1" applyBorder="1" applyAlignment="1">
      <alignment vertical="top" wrapText="1"/>
    </xf>
    <xf numFmtId="187" fontId="6" fillId="0" borderId="18" xfId="3" applyFont="1" applyFill="1" applyBorder="1" applyAlignment="1">
      <alignment vertical="top"/>
    </xf>
    <xf numFmtId="49" fontId="6" fillId="0" borderId="18" xfId="0" applyNumberFormat="1" applyFont="1" applyBorder="1" applyAlignment="1">
      <alignment horizontal="center" vertical="top"/>
    </xf>
    <xf numFmtId="0" fontId="6" fillId="0" borderId="23" xfId="0" applyFont="1" applyBorder="1" applyAlignment="1">
      <alignment horizontal="center" vertical="top"/>
    </xf>
    <xf numFmtId="0" fontId="6" fillId="0" borderId="29" xfId="0" applyFont="1" applyBorder="1" applyAlignment="1">
      <alignment horizontal="center" vertical="top"/>
    </xf>
    <xf numFmtId="187" fontId="6" fillId="0" borderId="29" xfId="3" applyFont="1" applyFill="1" applyBorder="1" applyAlignment="1">
      <alignment vertical="top" wrapText="1"/>
    </xf>
    <xf numFmtId="187" fontId="6" fillId="0" borderId="29" xfId="3" applyFont="1" applyFill="1" applyBorder="1" applyAlignment="1">
      <alignment vertical="top"/>
    </xf>
    <xf numFmtId="190" fontId="6" fillId="0" borderId="29" xfId="0" applyNumberFormat="1" applyFont="1" applyBorder="1" applyAlignment="1">
      <alignment horizontal="center" vertical="top"/>
    </xf>
    <xf numFmtId="187" fontId="6" fillId="0" borderId="23" xfId="3" applyFont="1" applyFill="1" applyBorder="1" applyAlignment="1">
      <alignment vertical="top" wrapText="1"/>
    </xf>
    <xf numFmtId="187" fontId="6" fillId="0" borderId="23" xfId="3" applyFont="1" applyFill="1" applyBorder="1" applyAlignment="1">
      <alignment vertical="top"/>
    </xf>
    <xf numFmtId="190" fontId="6" fillId="0" borderId="23" xfId="0" applyNumberFormat="1" applyFont="1" applyBorder="1" applyAlignment="1">
      <alignment horizontal="center" vertical="top"/>
    </xf>
    <xf numFmtId="190" fontId="6" fillId="0" borderId="18" xfId="0" applyNumberFormat="1" applyFont="1" applyBorder="1" applyAlignment="1">
      <alignment horizontal="center" vertical="top"/>
    </xf>
    <xf numFmtId="187" fontId="6" fillId="0" borderId="18" xfId="3" applyFont="1" applyFill="1" applyBorder="1" applyAlignment="1">
      <alignment horizontal="right" vertical="top"/>
    </xf>
    <xf numFmtId="187" fontId="6" fillId="0" borderId="23" xfId="3" applyFont="1" applyFill="1" applyBorder="1" applyAlignment="1">
      <alignment horizontal="right" vertical="top"/>
    </xf>
    <xf numFmtId="187" fontId="6" fillId="0" borderId="29" xfId="3" applyFont="1" applyFill="1" applyBorder="1" applyAlignment="1">
      <alignment horizontal="right" vertical="top"/>
    </xf>
    <xf numFmtId="0" fontId="15" fillId="0" borderId="1" xfId="0" applyFont="1" applyBorder="1" applyAlignment="1">
      <alignment vertical="top" wrapText="1"/>
    </xf>
    <xf numFmtId="0" fontId="16" fillId="4" borderId="2" xfId="0" applyFont="1" applyFill="1" applyBorder="1" applyAlignment="1">
      <alignment horizontal="left" vertical="top" wrapText="1"/>
    </xf>
    <xf numFmtId="1" fontId="16" fillId="0" borderId="1" xfId="0" applyNumberFormat="1" applyFont="1" applyBorder="1" applyAlignment="1">
      <alignment horizontal="center" vertical="top" wrapText="1"/>
    </xf>
    <xf numFmtId="187" fontId="16" fillId="0" borderId="1" xfId="3" applyFont="1" applyFill="1" applyBorder="1" applyAlignment="1">
      <alignment horizontal="right" vertical="top" wrapText="1"/>
    </xf>
    <xf numFmtId="0" fontId="6" fillId="0" borderId="4" xfId="0" applyFont="1" applyBorder="1" applyAlignment="1">
      <alignment horizontal="center" vertical="top" wrapText="1"/>
    </xf>
    <xf numFmtId="187" fontId="6" fillId="4" borderId="1" xfId="3" applyFont="1" applyFill="1" applyBorder="1" applyAlignment="1">
      <alignment vertical="top" wrapText="1"/>
    </xf>
    <xf numFmtId="0" fontId="16" fillId="4" borderId="1" xfId="0" applyFont="1" applyFill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187" fontId="6" fillId="4" borderId="1" xfId="3" applyFont="1" applyFill="1" applyBorder="1" applyAlignment="1">
      <alignment horizontal="right" vertical="top"/>
    </xf>
    <xf numFmtId="0" fontId="6" fillId="4" borderId="1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1" xfId="0" applyFont="1" applyFill="1" applyBorder="1" applyAlignment="1">
      <alignment horizontal="left" vertical="top" wrapText="1"/>
    </xf>
    <xf numFmtId="0" fontId="16" fillId="0" borderId="1" xfId="0" applyFont="1" applyBorder="1" applyAlignment="1">
      <alignment vertical="top" wrapText="1" shrinkToFit="1"/>
    </xf>
    <xf numFmtId="59" fontId="16" fillId="4" borderId="32" xfId="0" applyNumberFormat="1" applyFont="1" applyFill="1" applyBorder="1" applyAlignment="1">
      <alignment horizontal="center" vertical="top" wrapText="1"/>
    </xf>
    <xf numFmtId="0" fontId="16" fillId="0" borderId="32" xfId="0" applyFont="1" applyBorder="1" applyAlignment="1">
      <alignment horizontal="left" vertical="top" wrapText="1"/>
    </xf>
    <xf numFmtId="0" fontId="16" fillId="0" borderId="32" xfId="0" applyFont="1" applyBorder="1" applyAlignment="1">
      <alignment horizontal="center" vertical="top" wrapText="1"/>
    </xf>
    <xf numFmtId="4" fontId="16" fillId="0" borderId="32" xfId="0" applyNumberFormat="1" applyFont="1" applyBorder="1" applyAlignment="1">
      <alignment horizontal="left" vertical="top" wrapText="1"/>
    </xf>
    <xf numFmtId="0" fontId="16" fillId="0" borderId="32" xfId="0" quotePrefix="1" applyFont="1" applyBorder="1" applyAlignment="1">
      <alignment horizontal="left" vertical="top" wrapText="1"/>
    </xf>
    <xf numFmtId="59" fontId="16" fillId="4" borderId="33" xfId="0" applyNumberFormat="1" applyFont="1" applyFill="1" applyBorder="1" applyAlignment="1">
      <alignment horizontal="center" vertical="top" wrapText="1"/>
    </xf>
    <xf numFmtId="0" fontId="16" fillId="0" borderId="33" xfId="0" applyFont="1" applyBorder="1" applyAlignment="1">
      <alignment horizontal="left" vertical="top" wrapText="1"/>
    </xf>
    <xf numFmtId="4" fontId="16" fillId="0" borderId="33" xfId="0" applyNumberFormat="1" applyFont="1" applyBorder="1" applyAlignment="1">
      <alignment horizontal="center" vertical="top" wrapText="1"/>
    </xf>
    <xf numFmtId="0" fontId="16" fillId="0" borderId="33" xfId="0" applyFont="1" applyBorder="1" applyAlignment="1">
      <alignment horizontal="center" vertical="top" wrapText="1"/>
    </xf>
    <xf numFmtId="4" fontId="16" fillId="0" borderId="33" xfId="0" applyNumberFormat="1" applyFont="1" applyBorder="1" applyAlignment="1">
      <alignment horizontal="left" vertical="top" wrapText="1"/>
    </xf>
    <xf numFmtId="0" fontId="16" fillId="0" borderId="32" xfId="0" applyFont="1" applyBorder="1" applyAlignment="1">
      <alignment vertical="top" wrapText="1"/>
    </xf>
    <xf numFmtId="0" fontId="16" fillId="4" borderId="32" xfId="0" applyFont="1" applyFill="1" applyBorder="1" applyAlignment="1">
      <alignment horizontal="left" vertical="top" wrapText="1"/>
    </xf>
    <xf numFmtId="0" fontId="16" fillId="4" borderId="32" xfId="0" applyFont="1" applyFill="1" applyBorder="1" applyAlignment="1">
      <alignment horizontal="center" vertical="top" wrapText="1"/>
    </xf>
    <xf numFmtId="0" fontId="16" fillId="4" borderId="33" xfId="0" applyFont="1" applyFill="1" applyBorder="1" applyAlignment="1">
      <alignment horizontal="left" vertical="top" wrapText="1"/>
    </xf>
    <xf numFmtId="4" fontId="16" fillId="4" borderId="33" xfId="0" applyNumberFormat="1" applyFont="1" applyFill="1" applyBorder="1" applyAlignment="1">
      <alignment horizontal="center" vertical="top" wrapText="1"/>
    </xf>
    <xf numFmtId="0" fontId="16" fillId="4" borderId="33" xfId="0" applyFont="1" applyFill="1" applyBorder="1" applyAlignment="1">
      <alignment horizontal="center" vertical="top" wrapText="1"/>
    </xf>
    <xf numFmtId="4" fontId="16" fillId="4" borderId="33" xfId="3" applyNumberFormat="1" applyFont="1" applyFill="1" applyBorder="1" applyAlignment="1">
      <alignment horizontal="left" vertical="top" wrapText="1"/>
    </xf>
    <xf numFmtId="0" fontId="16" fillId="0" borderId="34" xfId="0" applyFont="1" applyBorder="1" applyAlignment="1">
      <alignment vertical="top" wrapText="1"/>
    </xf>
    <xf numFmtId="59" fontId="16" fillId="0" borderId="9" xfId="0" applyNumberFormat="1" applyFont="1" applyBorder="1" applyAlignment="1">
      <alignment horizontal="center" vertical="top" wrapText="1"/>
    </xf>
    <xf numFmtId="4" fontId="16" fillId="0" borderId="9" xfId="0" applyNumberFormat="1" applyFont="1" applyBorder="1" applyAlignment="1">
      <alignment horizontal="center" vertical="top" wrapText="1"/>
    </xf>
    <xf numFmtId="4" fontId="16" fillId="0" borderId="33" xfId="3" applyNumberFormat="1" applyFont="1" applyBorder="1" applyAlignment="1">
      <alignment horizontal="left" vertical="top" wrapText="1"/>
    </xf>
    <xf numFmtId="4" fontId="16" fillId="0" borderId="32" xfId="3" applyNumberFormat="1" applyFont="1" applyBorder="1" applyAlignment="1">
      <alignment horizontal="left" vertical="top" wrapText="1"/>
    </xf>
    <xf numFmtId="4" fontId="16" fillId="0" borderId="10" xfId="3" applyNumberFormat="1" applyFont="1" applyBorder="1" applyAlignment="1">
      <alignment horizontal="left" vertical="top" wrapText="1"/>
    </xf>
    <xf numFmtId="4" fontId="16" fillId="0" borderId="35" xfId="0" applyNumberFormat="1" applyFont="1" applyBorder="1" applyAlignment="1">
      <alignment horizontal="center" vertical="top" wrapText="1"/>
    </xf>
    <xf numFmtId="0" fontId="16" fillId="4" borderId="35" xfId="0" applyFont="1" applyFill="1" applyBorder="1" applyAlignment="1">
      <alignment horizontal="center" vertical="top" wrapText="1"/>
    </xf>
    <xf numFmtId="4" fontId="16" fillId="0" borderId="35" xfId="3" applyNumberFormat="1" applyFont="1" applyBorder="1" applyAlignment="1">
      <alignment horizontal="left" vertical="top" wrapText="1"/>
    </xf>
    <xf numFmtId="4" fontId="16" fillId="4" borderId="32" xfId="0" applyNumberFormat="1" applyFont="1" applyFill="1" applyBorder="1" applyAlignment="1">
      <alignment horizontal="left" vertical="top" wrapText="1"/>
    </xf>
    <xf numFmtId="0" fontId="16" fillId="0" borderId="32" xfId="0" quotePrefix="1" applyFont="1" applyBorder="1" applyAlignment="1">
      <alignment horizontal="center" vertical="top" wrapText="1"/>
    </xf>
    <xf numFmtId="72" fontId="16" fillId="0" borderId="33" xfId="0" applyNumberFormat="1" applyFont="1" applyBorder="1" applyAlignment="1">
      <alignment horizontal="center" vertical="top" wrapText="1"/>
    </xf>
    <xf numFmtId="187" fontId="16" fillId="0" borderId="32" xfId="3" applyFont="1" applyBorder="1" applyAlignment="1">
      <alignment horizontal="right" vertical="top" wrapText="1"/>
    </xf>
    <xf numFmtId="187" fontId="16" fillId="0" borderId="33" xfId="3" applyFont="1" applyBorder="1" applyAlignment="1">
      <alignment horizontal="right" vertical="top" wrapText="1"/>
    </xf>
    <xf numFmtId="187" fontId="16" fillId="4" borderId="32" xfId="3" applyFont="1" applyFill="1" applyBorder="1" applyAlignment="1">
      <alignment horizontal="right" vertical="top" wrapText="1"/>
    </xf>
    <xf numFmtId="187" fontId="16" fillId="4" borderId="33" xfId="3" applyFont="1" applyFill="1" applyBorder="1" applyAlignment="1">
      <alignment horizontal="right" vertical="top" wrapText="1"/>
    </xf>
    <xf numFmtId="187" fontId="16" fillId="0" borderId="35" xfId="3" applyFont="1" applyBorder="1" applyAlignment="1">
      <alignment horizontal="right" vertical="top" wrapText="1"/>
    </xf>
    <xf numFmtId="0" fontId="16" fillId="4" borderId="32" xfId="0" quotePrefix="1" applyFont="1" applyFill="1" applyBorder="1" applyAlignment="1">
      <alignment horizontal="center" vertical="top" wrapText="1"/>
    </xf>
    <xf numFmtId="187" fontId="6" fillId="0" borderId="1" xfId="3" applyFont="1" applyBorder="1" applyAlignment="1">
      <alignment horizontal="left" vertical="top"/>
    </xf>
    <xf numFmtId="187" fontId="6" fillId="0" borderId="1" xfId="3" applyFont="1" applyBorder="1" applyAlignment="1">
      <alignment horizontal="left" vertical="top" wrapText="1"/>
    </xf>
    <xf numFmtId="59" fontId="16" fillId="4" borderId="35" xfId="0" applyNumberFormat="1" applyFont="1" applyFill="1" applyBorder="1" applyAlignment="1">
      <alignment horizontal="center" vertical="top" wrapText="1"/>
    </xf>
    <xf numFmtId="0" fontId="16" fillId="0" borderId="35" xfId="0" applyFont="1" applyBorder="1" applyAlignment="1">
      <alignment horizontal="left" vertical="top" wrapText="1"/>
    </xf>
    <xf numFmtId="59" fontId="16" fillId="4" borderId="36" xfId="0" applyNumberFormat="1" applyFont="1" applyFill="1" applyBorder="1" applyAlignment="1">
      <alignment horizontal="center" vertical="top" wrapText="1"/>
    </xf>
    <xf numFmtId="0" fontId="16" fillId="0" borderId="36" xfId="0" applyFont="1" applyBorder="1" applyAlignment="1">
      <alignment horizontal="left" vertical="top" wrapText="1"/>
    </xf>
    <xf numFmtId="187" fontId="16" fillId="0" borderId="36" xfId="3" applyFont="1" applyBorder="1" applyAlignment="1">
      <alignment horizontal="right" vertical="top" wrapText="1"/>
    </xf>
    <xf numFmtId="0" fontId="16" fillId="4" borderId="36" xfId="0" applyFont="1" applyFill="1" applyBorder="1" applyAlignment="1">
      <alignment horizontal="center" vertical="top" wrapText="1"/>
    </xf>
    <xf numFmtId="4" fontId="16" fillId="4" borderId="36" xfId="0" applyNumberFormat="1" applyFont="1" applyFill="1" applyBorder="1" applyAlignment="1">
      <alignment horizontal="left" vertical="top" wrapText="1"/>
    </xf>
    <xf numFmtId="0" fontId="16" fillId="0" borderId="36" xfId="0" applyFont="1" applyBorder="1" applyAlignment="1">
      <alignment horizontal="center" vertical="top" wrapText="1"/>
    </xf>
    <xf numFmtId="0" fontId="16" fillId="0" borderId="36" xfId="0" quotePrefix="1" applyFont="1" applyBorder="1" applyAlignment="1">
      <alignment horizontal="center" vertical="top" wrapText="1"/>
    </xf>
    <xf numFmtId="0" fontId="6" fillId="0" borderId="11" xfId="0" applyFont="1" applyBorder="1" applyAlignment="1">
      <alignment horizontal="center" vertical="top" wrapText="1"/>
    </xf>
    <xf numFmtId="188" fontId="6" fillId="0" borderId="1" xfId="0" applyNumberFormat="1" applyFont="1" applyBorder="1" applyAlignment="1">
      <alignment horizontal="center" vertical="top" wrapText="1"/>
    </xf>
    <xf numFmtId="0" fontId="6" fillId="0" borderId="27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187" fontId="6" fillId="0" borderId="1" xfId="3" applyFont="1" applyFill="1" applyBorder="1" applyAlignment="1">
      <alignment horizontal="right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37" xfId="0" applyFont="1" applyBorder="1" applyAlignment="1">
      <alignment horizontal="center" vertical="top" wrapText="1"/>
    </xf>
    <xf numFmtId="0" fontId="6" fillId="0" borderId="38" xfId="0" applyFont="1" applyBorder="1" applyAlignment="1">
      <alignment vertical="top" wrapText="1"/>
    </xf>
    <xf numFmtId="0" fontId="16" fillId="0" borderId="38" xfId="0" applyFont="1" applyBorder="1" applyAlignment="1">
      <alignment vertical="top" wrapText="1"/>
    </xf>
    <xf numFmtId="0" fontId="6" fillId="0" borderId="31" xfId="0" applyFont="1" applyBorder="1" applyAlignment="1">
      <alignment vertical="top" wrapText="1"/>
    </xf>
    <xf numFmtId="187" fontId="6" fillId="0" borderId="31" xfId="3" applyFont="1" applyBorder="1" applyAlignment="1">
      <alignment horizontal="right" vertical="top" wrapText="1"/>
    </xf>
    <xf numFmtId="187" fontId="6" fillId="0" borderId="7" xfId="3" applyFont="1" applyBorder="1" applyAlignment="1">
      <alignment horizontal="right" vertical="top" wrapText="1"/>
    </xf>
    <xf numFmtId="187" fontId="6" fillId="0" borderId="27" xfId="3" applyFont="1" applyBorder="1" applyAlignment="1">
      <alignment horizontal="right" vertical="top" wrapText="1"/>
    </xf>
    <xf numFmtId="187" fontId="16" fillId="0" borderId="37" xfId="3" applyFont="1" applyBorder="1" applyAlignment="1">
      <alignment horizontal="right" vertical="top" wrapText="1"/>
    </xf>
    <xf numFmtId="187" fontId="6" fillId="0" borderId="38" xfId="3" applyFont="1" applyBorder="1" applyAlignment="1">
      <alignment horizontal="right" vertical="top" wrapText="1"/>
    </xf>
    <xf numFmtId="187" fontId="6" fillId="0" borderId="10" xfId="3" applyFont="1" applyBorder="1" applyAlignment="1">
      <alignment horizontal="right" vertical="top" wrapText="1"/>
    </xf>
    <xf numFmtId="0" fontId="6" fillId="0" borderId="37" xfId="0" applyFont="1" applyBorder="1" applyAlignment="1">
      <alignment vertical="top" wrapText="1"/>
    </xf>
    <xf numFmtId="0" fontId="15" fillId="0" borderId="3" xfId="0" applyFont="1" applyBorder="1"/>
    <xf numFmtId="0" fontId="6" fillId="0" borderId="7" xfId="0" applyFont="1" applyBorder="1" applyAlignment="1">
      <alignment vertical="top" wrapText="1"/>
    </xf>
    <xf numFmtId="191" fontId="16" fillId="0" borderId="9" xfId="3" applyNumberFormat="1" applyFont="1" applyBorder="1" applyAlignment="1">
      <alignment vertical="top" wrapText="1"/>
    </xf>
    <xf numFmtId="4" fontId="6" fillId="0" borderId="9" xfId="0" applyNumberFormat="1" applyFont="1" applyBorder="1" applyAlignment="1">
      <alignment vertical="top" wrapText="1"/>
    </xf>
    <xf numFmtId="187" fontId="4" fillId="0" borderId="0" xfId="3" applyFont="1"/>
    <xf numFmtId="0" fontId="4" fillId="0" borderId="1" xfId="0" applyFont="1" applyBorder="1"/>
    <xf numFmtId="0" fontId="4" fillId="0" borderId="0" xfId="0" applyFont="1" applyAlignment="1">
      <alignment horizontal="center" vertical="center"/>
    </xf>
    <xf numFmtId="187" fontId="4" fillId="0" borderId="0" xfId="3" applyFont="1" applyBorder="1" applyAlignment="1">
      <alignment horizontal="center"/>
    </xf>
    <xf numFmtId="187" fontId="4" fillId="0" borderId="0" xfId="0" applyNumberFormat="1" applyFont="1"/>
    <xf numFmtId="0" fontId="4" fillId="0" borderId="0" xfId="0" applyFont="1" applyAlignment="1">
      <alignment horizontal="right"/>
    </xf>
    <xf numFmtId="0" fontId="22" fillId="0" borderId="0" xfId="0" applyFont="1"/>
    <xf numFmtId="0" fontId="16" fillId="0" borderId="1" xfId="0" quotePrefix="1" applyFont="1" applyBorder="1" applyAlignment="1">
      <alignment horizontal="center" vertical="top" wrapText="1"/>
    </xf>
    <xf numFmtId="187" fontId="6" fillId="0" borderId="1" xfId="3" quotePrefix="1" applyFont="1" applyBorder="1" applyAlignment="1">
      <alignment horizontal="right" vertical="top" wrapText="1"/>
    </xf>
    <xf numFmtId="187" fontId="6" fillId="0" borderId="9" xfId="3" applyFont="1" applyFill="1" applyBorder="1" applyAlignment="1">
      <alignment vertical="top" wrapText="1"/>
    </xf>
    <xf numFmtId="187" fontId="6" fillId="0" borderId="9" xfId="3" applyFont="1" applyFill="1" applyBorder="1" applyAlignment="1">
      <alignment horizontal="right" vertical="top"/>
    </xf>
    <xf numFmtId="187" fontId="6" fillId="0" borderId="9" xfId="3" applyFont="1" applyFill="1" applyBorder="1" applyAlignment="1">
      <alignment vertical="top"/>
    </xf>
    <xf numFmtId="190" fontId="6" fillId="0" borderId="9" xfId="0" applyNumberFormat="1" applyFont="1" applyBorder="1" applyAlignment="1">
      <alignment horizontal="center" vertical="top"/>
    </xf>
    <xf numFmtId="0" fontId="25" fillId="4" borderId="1" xfId="0" applyFont="1" applyFill="1" applyBorder="1" applyAlignment="1">
      <alignment vertical="top" wrapText="1"/>
    </xf>
    <xf numFmtId="187" fontId="25" fillId="4" borderId="1" xfId="3" applyFont="1" applyFill="1" applyBorder="1" applyAlignment="1">
      <alignment horizontal="right" vertical="top" wrapText="1"/>
    </xf>
    <xf numFmtId="0" fontId="25" fillId="4" borderId="1" xfId="0" applyFont="1" applyFill="1" applyBorder="1" applyAlignment="1">
      <alignment horizontal="center" vertical="top" wrapText="1"/>
    </xf>
    <xf numFmtId="0" fontId="25" fillId="4" borderId="1" xfId="0" applyFont="1" applyFill="1" applyBorder="1" applyAlignment="1">
      <alignment horizontal="left" vertical="top" wrapText="1"/>
    </xf>
    <xf numFmtId="0" fontId="16" fillId="4" borderId="0" xfId="0" applyFont="1" applyFill="1" applyAlignment="1">
      <alignment horizontal="center"/>
    </xf>
    <xf numFmtId="0" fontId="16" fillId="4" borderId="0" xfId="0" applyFont="1" applyFill="1" applyAlignment="1">
      <alignment horizontal="left"/>
    </xf>
    <xf numFmtId="187" fontId="15" fillId="4" borderId="0" xfId="3" applyFont="1" applyFill="1" applyAlignment="1">
      <alignment horizontal="right" vertical="top"/>
    </xf>
    <xf numFmtId="187" fontId="16" fillId="4" borderId="0" xfId="3" applyFont="1" applyFill="1" applyAlignment="1">
      <alignment horizontal="right" vertical="center"/>
    </xf>
    <xf numFmtId="0" fontId="16" fillId="4" borderId="1" xfId="0" applyFont="1" applyFill="1" applyBorder="1" applyAlignment="1">
      <alignment horizontal="center" vertical="top"/>
    </xf>
    <xf numFmtId="0" fontId="15" fillId="4" borderId="1" xfId="0" applyFont="1" applyFill="1" applyBorder="1" applyAlignment="1">
      <alignment vertical="top"/>
    </xf>
    <xf numFmtId="187" fontId="16" fillId="4" borderId="1" xfId="3" applyFont="1" applyFill="1" applyBorder="1" applyAlignment="1">
      <alignment horizontal="right" vertical="top"/>
    </xf>
    <xf numFmtId="187" fontId="16" fillId="4" borderId="1" xfId="3" applyFont="1" applyFill="1" applyBorder="1" applyAlignment="1">
      <alignment horizontal="center" vertical="top"/>
    </xf>
    <xf numFmtId="187" fontId="16" fillId="4" borderId="1" xfId="3" applyFont="1" applyFill="1" applyBorder="1" applyAlignment="1">
      <alignment horizontal="left" vertical="top"/>
    </xf>
    <xf numFmtId="0" fontId="25" fillId="4" borderId="1" xfId="0" applyFont="1" applyFill="1" applyBorder="1" applyAlignment="1">
      <alignment vertical="top"/>
    </xf>
    <xf numFmtId="0" fontId="17" fillId="0" borderId="0" xfId="0" applyFont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8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187" fontId="16" fillId="0" borderId="4" xfId="3" applyFont="1" applyBorder="1" applyAlignment="1">
      <alignment horizontal="center" vertical="top"/>
    </xf>
    <xf numFmtId="187" fontId="16" fillId="0" borderId="2" xfId="3" applyFont="1" applyBorder="1" applyAlignment="1">
      <alignment horizontal="center" vertical="top"/>
    </xf>
    <xf numFmtId="187" fontId="16" fillId="0" borderId="5" xfId="3" applyFont="1" applyBorder="1" applyAlignment="1">
      <alignment horizontal="center" vertical="top"/>
    </xf>
    <xf numFmtId="0" fontId="15" fillId="0" borderId="1" xfId="0" applyFont="1" applyBorder="1" applyAlignment="1">
      <alignment horizontal="center" vertical="top" wrapText="1"/>
    </xf>
    <xf numFmtId="0" fontId="19" fillId="0" borderId="8" xfId="0" applyFont="1" applyBorder="1" applyAlignment="1">
      <alignment horizontal="center" vertical="center"/>
    </xf>
    <xf numFmtId="0" fontId="4" fillId="0" borderId="1" xfId="3" applyNumberFormat="1" applyFont="1" applyBorder="1" applyAlignment="1">
      <alignment horizontal="center" vertical="top" wrapText="1"/>
    </xf>
    <xf numFmtId="187" fontId="4" fillId="0" borderId="1" xfId="3" applyFont="1" applyBorder="1" applyAlignment="1">
      <alignment horizontal="center" vertical="top" wrapText="1"/>
    </xf>
    <xf numFmtId="187" fontId="4" fillId="0" borderId="1" xfId="3" applyFont="1" applyBorder="1" applyAlignment="1">
      <alignment horizontal="right" vertical="top"/>
    </xf>
    <xf numFmtId="187" fontId="4" fillId="0" borderId="0" xfId="3" applyFont="1" applyAlignment="1">
      <alignment horizontal="right" vertical="top"/>
    </xf>
    <xf numFmtId="187" fontId="4" fillId="0" borderId="1" xfId="3" applyFont="1" applyBorder="1" applyAlignment="1">
      <alignment horizontal="right" vertical="top" wrapText="1"/>
    </xf>
    <xf numFmtId="187" fontId="4" fillId="0" borderId="1" xfId="3" applyFont="1" applyBorder="1" applyAlignment="1">
      <alignment horizontal="right"/>
    </xf>
    <xf numFmtId="187" fontId="26" fillId="0" borderId="0" xfId="3" applyFont="1" applyAlignment="1">
      <alignment horizontal="right"/>
    </xf>
  </cellXfs>
  <cellStyles count="10">
    <cellStyle name="Comma 2" xfId="9" xr:uid="{A23F0241-152C-4A2B-AD95-2702345A6E93}"/>
    <cellStyle name="Normal 2" xfId="1" xr:uid="{2A950D1B-282D-4380-9E34-DBC23E96F037}"/>
    <cellStyle name="เครื่องหมายจุลภาค 6 2" xfId="2" xr:uid="{94A38810-EB82-4B25-98EE-EBE6095AAEBD}"/>
    <cellStyle name="จุลภาค" xfId="3" builtinId="3"/>
    <cellStyle name="จุลภาค 2" xfId="4" xr:uid="{3C43DB26-6C83-4ABD-AA15-D91416E8BD63}"/>
    <cellStyle name="จุลภาค 2 3 3" xfId="5" xr:uid="{E6870E28-F7E0-454B-B95F-7B547074A0CA}"/>
    <cellStyle name="ปกติ" xfId="0" builtinId="0"/>
    <cellStyle name="ปกติ 2 3 3" xfId="6" xr:uid="{B3F61FA9-906B-4079-8A8E-ECF143DC77D2}"/>
    <cellStyle name="ปกติ 3" xfId="7" xr:uid="{89432D09-29D5-49F4-8562-AAA359FB55E3}"/>
    <cellStyle name="ปกติ 6 2" xfId="8" xr:uid="{BC36040E-0F6D-44A4-95E9-B58D72B06547}"/>
  </cellStyles>
  <dxfs count="1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E4499"/>
      <color rgb="FF6B76C7"/>
      <color rgb="FFDB57C8"/>
      <color rgb="FF7FDFA6"/>
      <color rgb="FFEE94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ABC2-9C31-4445-93A0-5EBEDD219D15}">
  <sheetPr>
    <tabColor rgb="FFFF0000"/>
  </sheetPr>
  <dimension ref="A2:Q50"/>
  <sheetViews>
    <sheetView tabSelected="1" topLeftCell="A19" zoomScale="120" zoomScaleNormal="120" zoomScalePageLayoutView="120" workbookViewId="0">
      <selection activeCell="F41" sqref="F41"/>
    </sheetView>
  </sheetViews>
  <sheetFormatPr defaultColWidth="9" defaultRowHeight="24"/>
  <cols>
    <col min="1" max="1" width="5.375" style="1" bestFit="1" customWidth="1"/>
    <col min="2" max="2" width="27.25" style="1" customWidth="1"/>
    <col min="3" max="3" width="9.375" style="3" bestFit="1" customWidth="1"/>
    <col min="4" max="4" width="10.625" style="2" customWidth="1"/>
    <col min="5" max="5" width="11.25" style="1" customWidth="1"/>
    <col min="6" max="6" width="12.875" style="1" customWidth="1"/>
    <col min="7" max="7" width="9.75" style="1" customWidth="1"/>
    <col min="8" max="9" width="11.375" style="1" customWidth="1"/>
    <col min="10" max="10" width="12.75" style="1" customWidth="1"/>
    <col min="11" max="11" width="11.5" style="1" customWidth="1"/>
    <col min="12" max="12" width="13.5" style="53" customWidth="1"/>
    <col min="13" max="14" width="9" style="1"/>
    <col min="15" max="15" width="10.25" style="1" bestFit="1" customWidth="1"/>
    <col min="16" max="16" width="11.375" style="1" bestFit="1" customWidth="1"/>
    <col min="17" max="16384" width="9" style="1"/>
  </cols>
  <sheetData>
    <row r="2" spans="1:17" s="14" customFormat="1" ht="25.5" customHeight="1">
      <c r="A2" s="13"/>
      <c r="B2" s="428" t="s">
        <v>1736</v>
      </c>
      <c r="C2" s="428"/>
      <c r="D2" s="428"/>
      <c r="E2" s="428"/>
      <c r="F2" s="428"/>
      <c r="G2" s="428"/>
      <c r="H2" s="428"/>
      <c r="I2" s="428"/>
      <c r="J2" s="428"/>
      <c r="K2" s="428"/>
      <c r="L2" s="428"/>
    </row>
    <row r="3" spans="1:17" s="14" customFormat="1">
      <c r="A3" s="13"/>
      <c r="B3" s="428" t="s">
        <v>55</v>
      </c>
      <c r="C3" s="428"/>
      <c r="D3" s="428"/>
      <c r="E3" s="428"/>
      <c r="F3" s="428"/>
      <c r="G3" s="428"/>
      <c r="H3" s="428"/>
      <c r="I3" s="428"/>
      <c r="J3" s="428"/>
      <c r="K3" s="428"/>
      <c r="L3" s="428"/>
    </row>
    <row r="4" spans="1:17" s="120" customFormat="1" ht="20.25" customHeight="1">
      <c r="A4" s="429" t="s">
        <v>3</v>
      </c>
      <c r="B4" s="430" t="s">
        <v>9</v>
      </c>
      <c r="C4" s="431" t="s">
        <v>10</v>
      </c>
      <c r="D4" s="431"/>
      <c r="E4" s="431"/>
      <c r="F4" s="431"/>
      <c r="G4" s="431" t="s">
        <v>69</v>
      </c>
      <c r="H4" s="431"/>
      <c r="I4" s="431"/>
      <c r="J4" s="431"/>
      <c r="K4" s="431" t="s">
        <v>11</v>
      </c>
      <c r="L4" s="431"/>
    </row>
    <row r="5" spans="1:17" s="120" customFormat="1" ht="34.5">
      <c r="A5" s="429"/>
      <c r="B5" s="430"/>
      <c r="C5" s="79" t="s">
        <v>12</v>
      </c>
      <c r="D5" s="80" t="s">
        <v>1737</v>
      </c>
      <c r="E5" s="81" t="s">
        <v>13</v>
      </c>
      <c r="F5" s="82" t="s">
        <v>1738</v>
      </c>
      <c r="G5" s="79" t="s">
        <v>12</v>
      </c>
      <c r="H5" s="80" t="s">
        <v>1737</v>
      </c>
      <c r="I5" s="83" t="s">
        <v>13</v>
      </c>
      <c r="J5" s="82" t="s">
        <v>1738</v>
      </c>
      <c r="K5" s="78" t="s">
        <v>67</v>
      </c>
      <c r="L5" s="79" t="s">
        <v>68</v>
      </c>
    </row>
    <row r="6" spans="1:17" s="141" customFormat="1" ht="17.25">
      <c r="A6" s="119">
        <v>1</v>
      </c>
      <c r="B6" s="402" t="s">
        <v>14</v>
      </c>
      <c r="C6" s="140">
        <v>5</v>
      </c>
      <c r="D6" s="439">
        <v>1</v>
      </c>
      <c r="E6" s="440">
        <v>441906.03</v>
      </c>
      <c r="F6" s="401">
        <v>60972.88</v>
      </c>
      <c r="G6" s="142">
        <v>18</v>
      </c>
      <c r="H6" s="119">
        <v>5</v>
      </c>
      <c r="I6" s="441">
        <v>1405554.87</v>
      </c>
      <c r="J6" s="442">
        <v>226354.9</v>
      </c>
      <c r="K6" s="119">
        <f t="shared" ref="K6:K11" si="0">SUM(C6+D6+G6+H6)</f>
        <v>29</v>
      </c>
      <c r="L6" s="143">
        <f t="shared" ref="L6:L11" si="1">SUM(E6+F6+I6+J6)</f>
        <v>2134788.6800000002</v>
      </c>
    </row>
    <row r="7" spans="1:17" s="403" customFormat="1" ht="17.25">
      <c r="A7" s="119">
        <v>2</v>
      </c>
      <c r="B7" s="402" t="s">
        <v>15</v>
      </c>
      <c r="C7" s="140">
        <v>1</v>
      </c>
      <c r="D7" s="119">
        <v>0</v>
      </c>
      <c r="E7" s="145">
        <v>17150</v>
      </c>
      <c r="F7" s="439">
        <v>0</v>
      </c>
      <c r="G7" s="142">
        <v>2</v>
      </c>
      <c r="H7" s="439">
        <v>6</v>
      </c>
      <c r="I7" s="145">
        <v>56350</v>
      </c>
      <c r="J7" s="440">
        <v>214500</v>
      </c>
      <c r="K7" s="439">
        <f t="shared" si="0"/>
        <v>9</v>
      </c>
      <c r="L7" s="144">
        <f t="shared" si="1"/>
        <v>288000</v>
      </c>
    </row>
    <row r="8" spans="1:17" s="141" customFormat="1" ht="17.25">
      <c r="A8" s="119">
        <v>3</v>
      </c>
      <c r="B8" s="402" t="s">
        <v>16</v>
      </c>
      <c r="C8" s="140">
        <v>4</v>
      </c>
      <c r="D8" s="119">
        <v>2</v>
      </c>
      <c r="E8" s="145">
        <v>211235.07</v>
      </c>
      <c r="F8" s="443">
        <v>7175.02</v>
      </c>
      <c r="G8" s="142">
        <v>18</v>
      </c>
      <c r="H8" s="119">
        <v>11</v>
      </c>
      <c r="I8" s="145">
        <v>456952.05</v>
      </c>
      <c r="J8" s="444">
        <v>620433.12</v>
      </c>
      <c r="K8" s="119">
        <f t="shared" si="0"/>
        <v>35</v>
      </c>
      <c r="L8" s="143">
        <f t="shared" si="1"/>
        <v>1295795.26</v>
      </c>
    </row>
    <row r="9" spans="1:17" s="141" customFormat="1" ht="17.25">
      <c r="A9" s="119">
        <v>4</v>
      </c>
      <c r="B9" s="402" t="s">
        <v>17</v>
      </c>
      <c r="C9" s="140">
        <v>110</v>
      </c>
      <c r="D9" s="119">
        <v>78</v>
      </c>
      <c r="E9" s="145">
        <v>18627593.550000001</v>
      </c>
      <c r="F9" s="440">
        <v>829165</v>
      </c>
      <c r="G9" s="142">
        <v>150</v>
      </c>
      <c r="H9" s="119">
        <v>25</v>
      </c>
      <c r="I9" s="145">
        <v>16680125.99</v>
      </c>
      <c r="J9" s="139">
        <v>357690</v>
      </c>
      <c r="K9" s="119">
        <f t="shared" si="0"/>
        <v>363</v>
      </c>
      <c r="L9" s="143">
        <f t="shared" si="1"/>
        <v>36494574.539999999</v>
      </c>
    </row>
    <row r="10" spans="1:17" s="141" customFormat="1" ht="17.25">
      <c r="A10" s="119">
        <v>5</v>
      </c>
      <c r="B10" s="402" t="s">
        <v>18</v>
      </c>
      <c r="C10" s="140">
        <v>0</v>
      </c>
      <c r="D10" s="119">
        <v>1</v>
      </c>
      <c r="E10" s="140">
        <v>0</v>
      </c>
      <c r="F10" s="139">
        <v>5150000</v>
      </c>
      <c r="G10" s="142">
        <v>0</v>
      </c>
      <c r="H10" s="119">
        <v>8</v>
      </c>
      <c r="I10" s="140">
        <v>0</v>
      </c>
      <c r="J10" s="139">
        <v>257160</v>
      </c>
      <c r="K10" s="119">
        <f t="shared" si="0"/>
        <v>9</v>
      </c>
      <c r="L10" s="144">
        <f t="shared" si="1"/>
        <v>5407160</v>
      </c>
      <c r="O10" s="404"/>
    </row>
    <row r="11" spans="1:17" s="141" customFormat="1" ht="17.25">
      <c r="A11" s="119">
        <v>6</v>
      </c>
      <c r="B11" s="402" t="s">
        <v>19</v>
      </c>
      <c r="C11" s="140">
        <v>3</v>
      </c>
      <c r="D11" s="119">
        <v>5</v>
      </c>
      <c r="E11" s="145">
        <v>499000</v>
      </c>
      <c r="F11" s="443">
        <v>432824.88</v>
      </c>
      <c r="G11" s="142">
        <v>13</v>
      </c>
      <c r="H11" s="119">
        <v>14</v>
      </c>
      <c r="I11" s="145">
        <v>1320593.28</v>
      </c>
      <c r="J11" s="444">
        <v>659641.35000000009</v>
      </c>
      <c r="K11" s="119">
        <f t="shared" si="0"/>
        <v>35</v>
      </c>
      <c r="L11" s="143">
        <f t="shared" si="1"/>
        <v>2912059.5100000002</v>
      </c>
    </row>
    <row r="12" spans="1:17" s="141" customFormat="1" ht="17.25">
      <c r="A12" s="119">
        <v>7</v>
      </c>
      <c r="B12" s="402" t="s">
        <v>20</v>
      </c>
      <c r="C12" s="140">
        <v>0</v>
      </c>
      <c r="D12" s="119" t="s">
        <v>71</v>
      </c>
      <c r="E12" s="140">
        <v>0</v>
      </c>
      <c r="F12" s="119" t="s">
        <v>71</v>
      </c>
      <c r="G12" s="142">
        <v>0</v>
      </c>
      <c r="H12" s="119" t="s">
        <v>71</v>
      </c>
      <c r="I12" s="140">
        <v>0</v>
      </c>
      <c r="J12" s="119" t="s">
        <v>71</v>
      </c>
      <c r="K12" s="119">
        <v>0</v>
      </c>
      <c r="L12" s="119">
        <v>0</v>
      </c>
      <c r="O12" s="405"/>
    </row>
    <row r="13" spans="1:17" s="141" customFormat="1" ht="17.25">
      <c r="A13" s="119">
        <v>8</v>
      </c>
      <c r="B13" s="402" t="s">
        <v>21</v>
      </c>
      <c r="C13" s="140">
        <v>0</v>
      </c>
      <c r="D13" s="119" t="s">
        <v>71</v>
      </c>
      <c r="E13" s="140">
        <v>0</v>
      </c>
      <c r="F13" s="119" t="s">
        <v>71</v>
      </c>
      <c r="G13" s="142">
        <v>0</v>
      </c>
      <c r="H13" s="119" t="s">
        <v>71</v>
      </c>
      <c r="I13" s="140">
        <v>0</v>
      </c>
      <c r="J13" s="119" t="s">
        <v>71</v>
      </c>
      <c r="K13" s="119">
        <v>0</v>
      </c>
      <c r="L13" s="119">
        <v>0</v>
      </c>
    </row>
    <row r="14" spans="1:17" s="141" customFormat="1" ht="17.25">
      <c r="A14" s="84">
        <v>9</v>
      </c>
      <c r="B14" s="85" t="s">
        <v>22</v>
      </c>
      <c r="C14" s="140">
        <v>3</v>
      </c>
      <c r="D14" s="119">
        <v>1</v>
      </c>
      <c r="E14" s="145">
        <v>362301.68</v>
      </c>
      <c r="F14" s="440">
        <v>37500</v>
      </c>
      <c r="G14" s="142">
        <v>3</v>
      </c>
      <c r="H14" s="119">
        <v>3</v>
      </c>
      <c r="I14" s="145">
        <v>241000</v>
      </c>
      <c r="J14" s="444">
        <v>130314.09</v>
      </c>
      <c r="K14" s="119">
        <f>SUM(C14+D14+G14+H14)</f>
        <v>10</v>
      </c>
      <c r="L14" s="143">
        <f>SUM(E14+F14+I14+J14)</f>
        <v>771115.7699999999</v>
      </c>
      <c r="O14" s="405"/>
      <c r="P14" s="445"/>
    </row>
    <row r="15" spans="1:17" s="141" customFormat="1" ht="17.25">
      <c r="A15" s="84">
        <v>10</v>
      </c>
      <c r="B15" s="85" t="s">
        <v>23</v>
      </c>
      <c r="C15" s="140">
        <v>0</v>
      </c>
      <c r="D15" s="119">
        <v>0</v>
      </c>
      <c r="E15" s="140">
        <v>0</v>
      </c>
      <c r="F15" s="119">
        <v>0</v>
      </c>
      <c r="G15" s="142">
        <v>0</v>
      </c>
      <c r="H15" s="119">
        <v>1</v>
      </c>
      <c r="I15" s="140">
        <v>0</v>
      </c>
      <c r="J15" s="441">
        <v>306611.65000000002</v>
      </c>
      <c r="K15" s="119">
        <f>SUM(C15+D15+G15+H15)</f>
        <v>1</v>
      </c>
      <c r="L15" s="144">
        <f>SUM(E15+F15+I15+J15)</f>
        <v>306611.65000000002</v>
      </c>
      <c r="Q15" s="141" t="s">
        <v>64</v>
      </c>
    </row>
    <row r="16" spans="1:17" s="141" customFormat="1" ht="17.25">
      <c r="A16" s="84">
        <v>11</v>
      </c>
      <c r="B16" s="85" t="s">
        <v>24</v>
      </c>
      <c r="C16" s="140">
        <v>0</v>
      </c>
      <c r="D16" s="119" t="s">
        <v>71</v>
      </c>
      <c r="E16" s="140">
        <v>0</v>
      </c>
      <c r="F16" s="119" t="s">
        <v>71</v>
      </c>
      <c r="G16" s="142">
        <v>0</v>
      </c>
      <c r="H16" s="119" t="s">
        <v>71</v>
      </c>
      <c r="I16" s="140">
        <v>0</v>
      </c>
      <c r="J16" s="119" t="s">
        <v>71</v>
      </c>
      <c r="K16" s="119">
        <v>0</v>
      </c>
      <c r="L16" s="119">
        <v>0</v>
      </c>
      <c r="O16" s="405"/>
    </row>
    <row r="17" spans="1:15" s="141" customFormat="1" ht="17.25">
      <c r="A17" s="84">
        <v>12</v>
      </c>
      <c r="B17" s="85" t="s">
        <v>25</v>
      </c>
      <c r="C17" s="140">
        <v>0</v>
      </c>
      <c r="D17" s="119" t="s">
        <v>71</v>
      </c>
      <c r="E17" s="140">
        <v>0</v>
      </c>
      <c r="F17" s="119" t="s">
        <v>71</v>
      </c>
      <c r="G17" s="142">
        <v>0</v>
      </c>
      <c r="H17" s="119" t="s">
        <v>71</v>
      </c>
      <c r="I17" s="140">
        <v>0</v>
      </c>
      <c r="J17" s="119" t="s">
        <v>71</v>
      </c>
      <c r="K17" s="119">
        <v>0</v>
      </c>
      <c r="L17" s="119">
        <v>0</v>
      </c>
    </row>
    <row r="18" spans="1:15" s="141" customFormat="1" ht="17.25">
      <c r="A18" s="84">
        <v>13</v>
      </c>
      <c r="B18" s="85" t="s">
        <v>26</v>
      </c>
      <c r="C18" s="140">
        <v>0</v>
      </c>
      <c r="D18" s="119" t="s">
        <v>71</v>
      </c>
      <c r="E18" s="140">
        <v>0</v>
      </c>
      <c r="F18" s="119" t="s">
        <v>71</v>
      </c>
      <c r="G18" s="142">
        <v>5</v>
      </c>
      <c r="H18" s="119" t="s">
        <v>71</v>
      </c>
      <c r="I18" s="145">
        <v>1080000</v>
      </c>
      <c r="J18" s="139" t="s">
        <v>71</v>
      </c>
      <c r="K18" s="119">
        <f>SUM(C18+G18)</f>
        <v>5</v>
      </c>
      <c r="L18" s="143">
        <f>SUM(I18)</f>
        <v>1080000</v>
      </c>
      <c r="O18" s="405"/>
    </row>
    <row r="19" spans="1:15" s="141" customFormat="1" ht="17.25">
      <c r="A19" s="84">
        <v>14</v>
      </c>
      <c r="B19" s="85" t="s">
        <v>27</v>
      </c>
      <c r="C19" s="140">
        <v>0</v>
      </c>
      <c r="D19" s="119">
        <v>0</v>
      </c>
      <c r="E19" s="140">
        <v>0</v>
      </c>
      <c r="F19" s="439">
        <v>0</v>
      </c>
      <c r="G19" s="142">
        <v>0</v>
      </c>
      <c r="H19" s="439">
        <v>0</v>
      </c>
      <c r="I19" s="140">
        <v>0</v>
      </c>
      <c r="J19" s="439">
        <v>0</v>
      </c>
      <c r="K19" s="439">
        <v>0</v>
      </c>
      <c r="L19" s="119">
        <v>0</v>
      </c>
    </row>
    <row r="20" spans="1:15" s="141" customFormat="1" ht="17.25">
      <c r="A20" s="84">
        <v>15</v>
      </c>
      <c r="B20" s="85" t="s">
        <v>28</v>
      </c>
      <c r="C20" s="140">
        <v>0</v>
      </c>
      <c r="D20" s="119" t="s">
        <v>71</v>
      </c>
      <c r="E20" s="140">
        <v>0</v>
      </c>
      <c r="F20" s="119" t="s">
        <v>71</v>
      </c>
      <c r="G20" s="142">
        <v>0</v>
      </c>
      <c r="H20" s="119" t="s">
        <v>71</v>
      </c>
      <c r="I20" s="140">
        <v>0</v>
      </c>
      <c r="J20" s="119" t="s">
        <v>71</v>
      </c>
      <c r="K20" s="119">
        <v>0</v>
      </c>
      <c r="L20" s="119">
        <v>0</v>
      </c>
    </row>
    <row r="21" spans="1:15" s="141" customFormat="1" ht="17.25">
      <c r="A21" s="119">
        <v>16</v>
      </c>
      <c r="B21" s="402" t="s">
        <v>29</v>
      </c>
      <c r="C21" s="140">
        <v>1</v>
      </c>
      <c r="D21" s="119">
        <v>0</v>
      </c>
      <c r="E21" s="145">
        <v>1000</v>
      </c>
      <c r="F21" s="439">
        <v>0</v>
      </c>
      <c r="G21" s="142">
        <v>0</v>
      </c>
      <c r="H21" s="439">
        <v>1</v>
      </c>
      <c r="I21" s="140">
        <v>0</v>
      </c>
      <c r="J21" s="441">
        <v>99600</v>
      </c>
      <c r="K21" s="119">
        <f>SUM(C21+D21+G21+H21)</f>
        <v>2</v>
      </c>
      <c r="L21" s="143">
        <f>SUM(E21+F21+I21+J21)</f>
        <v>100600</v>
      </c>
    </row>
    <row r="22" spans="1:15" s="141" customFormat="1" ht="17.25">
      <c r="A22" s="119">
        <v>17</v>
      </c>
      <c r="B22" s="402" t="s">
        <v>30</v>
      </c>
      <c r="C22" s="140">
        <v>1</v>
      </c>
      <c r="D22" s="119">
        <v>0</v>
      </c>
      <c r="E22" s="145">
        <v>1000</v>
      </c>
      <c r="F22" s="439">
        <v>0</v>
      </c>
      <c r="G22" s="142">
        <v>0</v>
      </c>
      <c r="H22" s="439">
        <v>0</v>
      </c>
      <c r="I22" s="140">
        <v>0</v>
      </c>
      <c r="J22" s="439">
        <v>0</v>
      </c>
      <c r="K22" s="119">
        <f>SUM(C22+D22+G22+H22)</f>
        <v>1</v>
      </c>
      <c r="L22" s="143">
        <f>SUM(E22+F22+I22+J22)</f>
        <v>1000</v>
      </c>
    </row>
    <row r="23" spans="1:15" s="141" customFormat="1" ht="17.25">
      <c r="A23" s="119">
        <v>18</v>
      </c>
      <c r="B23" s="402" t="s">
        <v>31</v>
      </c>
      <c r="C23" s="140">
        <v>0</v>
      </c>
      <c r="D23" s="119" t="s">
        <v>71</v>
      </c>
      <c r="E23" s="140">
        <v>0</v>
      </c>
      <c r="F23" s="119" t="s">
        <v>71</v>
      </c>
      <c r="G23" s="142">
        <v>0</v>
      </c>
      <c r="H23" s="119" t="s">
        <v>71</v>
      </c>
      <c r="I23" s="140">
        <v>0</v>
      </c>
      <c r="J23" s="119" t="s">
        <v>71</v>
      </c>
      <c r="K23" s="119">
        <v>0</v>
      </c>
      <c r="L23" s="119">
        <v>0</v>
      </c>
    </row>
    <row r="24" spans="1:15" s="141" customFormat="1" ht="17.25">
      <c r="A24" s="119">
        <v>19</v>
      </c>
      <c r="B24" s="402" t="s">
        <v>32</v>
      </c>
      <c r="C24" s="140">
        <v>0</v>
      </c>
      <c r="D24" s="119" t="s">
        <v>71</v>
      </c>
      <c r="E24" s="140">
        <v>0</v>
      </c>
      <c r="F24" s="119" t="s">
        <v>71</v>
      </c>
      <c r="G24" s="142">
        <v>0</v>
      </c>
      <c r="H24" s="119" t="s">
        <v>71</v>
      </c>
      <c r="I24" s="140">
        <v>0</v>
      </c>
      <c r="J24" s="119" t="s">
        <v>71</v>
      </c>
      <c r="K24" s="439">
        <v>0</v>
      </c>
      <c r="L24" s="119">
        <v>0</v>
      </c>
    </row>
    <row r="25" spans="1:15" s="141" customFormat="1" ht="17.25">
      <c r="A25" s="119">
        <v>20</v>
      </c>
      <c r="B25" s="402" t="s">
        <v>33</v>
      </c>
      <c r="C25" s="140">
        <v>0</v>
      </c>
      <c r="D25" s="119" t="s">
        <v>71</v>
      </c>
      <c r="E25" s="140">
        <v>0</v>
      </c>
      <c r="F25" s="119" t="s">
        <v>71</v>
      </c>
      <c r="G25" s="142">
        <v>0</v>
      </c>
      <c r="H25" s="119" t="s">
        <v>71</v>
      </c>
      <c r="I25" s="140">
        <v>0</v>
      </c>
      <c r="J25" s="119" t="s">
        <v>71</v>
      </c>
      <c r="K25" s="119">
        <v>0</v>
      </c>
      <c r="L25" s="119">
        <v>0</v>
      </c>
    </row>
    <row r="26" spans="1:15" s="141" customFormat="1" ht="17.25">
      <c r="A26" s="119">
        <v>21</v>
      </c>
      <c r="B26" s="402" t="s">
        <v>34</v>
      </c>
      <c r="C26" s="140">
        <v>0</v>
      </c>
      <c r="D26" s="119" t="s">
        <v>71</v>
      </c>
      <c r="E26" s="140">
        <v>0</v>
      </c>
      <c r="F26" s="119" t="s">
        <v>71</v>
      </c>
      <c r="G26" s="142">
        <v>0</v>
      </c>
      <c r="H26" s="119" t="s">
        <v>71</v>
      </c>
      <c r="I26" s="140">
        <v>0</v>
      </c>
      <c r="J26" s="119" t="s">
        <v>71</v>
      </c>
      <c r="K26" s="119">
        <v>0</v>
      </c>
      <c r="L26" s="119">
        <v>0</v>
      </c>
      <c r="O26" s="406"/>
    </row>
    <row r="27" spans="1:15" s="141" customFormat="1" ht="17.25">
      <c r="A27" s="119">
        <v>22</v>
      </c>
      <c r="B27" s="402" t="s">
        <v>35</v>
      </c>
      <c r="C27" s="140">
        <v>11</v>
      </c>
      <c r="D27" s="119">
        <v>8</v>
      </c>
      <c r="E27" s="146">
        <v>3815865</v>
      </c>
      <c r="F27" s="443">
        <v>183241</v>
      </c>
      <c r="G27" s="142">
        <v>22</v>
      </c>
      <c r="H27" s="119">
        <v>14</v>
      </c>
      <c r="I27" s="145">
        <v>6177512</v>
      </c>
      <c r="J27" s="444">
        <v>2331944.71</v>
      </c>
      <c r="K27" s="119">
        <f>SUM(C27+D27+G27+H27)</f>
        <v>55</v>
      </c>
      <c r="L27" s="143">
        <f>SUM(E27+F27+I27+J27)</f>
        <v>12508562.710000001</v>
      </c>
    </row>
    <row r="28" spans="1:15" s="141" customFormat="1" ht="17.25">
      <c r="A28" s="119">
        <v>23</v>
      </c>
      <c r="B28" s="402" t="s">
        <v>36</v>
      </c>
      <c r="C28" s="140">
        <v>1</v>
      </c>
      <c r="D28" s="119">
        <v>0</v>
      </c>
      <c r="E28" s="145">
        <v>10940</v>
      </c>
      <c r="F28" s="439">
        <v>0</v>
      </c>
      <c r="G28" s="142">
        <v>180</v>
      </c>
      <c r="H28" s="119">
        <v>32</v>
      </c>
      <c r="I28" s="145">
        <v>13857193.359999999</v>
      </c>
      <c r="J28" s="444">
        <v>1302554.25</v>
      </c>
      <c r="K28" s="119">
        <f>SUM(C28+D28+G28+H28)</f>
        <v>213</v>
      </c>
      <c r="L28" s="143">
        <f>SUM(E28+F28+I28+J28)</f>
        <v>15170687.609999999</v>
      </c>
    </row>
    <row r="29" spans="1:15" s="141" customFormat="1" ht="17.25">
      <c r="A29" s="119">
        <v>24</v>
      </c>
      <c r="B29" s="402" t="s">
        <v>37</v>
      </c>
      <c r="C29" s="140">
        <v>20</v>
      </c>
      <c r="D29" s="119" t="s">
        <v>71</v>
      </c>
      <c r="E29" s="145">
        <v>1309145</v>
      </c>
      <c r="F29" s="119" t="s">
        <v>71</v>
      </c>
      <c r="G29" s="142">
        <v>24</v>
      </c>
      <c r="H29" s="119" t="s">
        <v>71</v>
      </c>
      <c r="I29" s="145">
        <v>1342082.81</v>
      </c>
      <c r="J29" s="444" t="s">
        <v>71</v>
      </c>
      <c r="K29" s="119">
        <f>SUM(C29+G29)</f>
        <v>44</v>
      </c>
      <c r="L29" s="143">
        <f>SUM(E29+I29)</f>
        <v>2651227.81</v>
      </c>
    </row>
    <row r="30" spans="1:15" s="141" customFormat="1" ht="17.25">
      <c r="A30" s="119">
        <v>25</v>
      </c>
      <c r="B30" s="402" t="s">
        <v>38</v>
      </c>
      <c r="C30" s="140">
        <v>7</v>
      </c>
      <c r="D30" s="119">
        <v>43</v>
      </c>
      <c r="E30" s="145">
        <v>506800</v>
      </c>
      <c r="F30" s="443">
        <v>1393833</v>
      </c>
      <c r="G30" s="142">
        <v>20</v>
      </c>
      <c r="H30" s="119">
        <v>29</v>
      </c>
      <c r="I30" s="145">
        <v>603158.4</v>
      </c>
      <c r="J30" s="444">
        <v>468128.06</v>
      </c>
      <c r="K30" s="119">
        <f>SUM(C30+D30+G30+H30)</f>
        <v>99</v>
      </c>
      <c r="L30" s="143">
        <f>SUM(E30+F30+I30+J30)</f>
        <v>2971919.46</v>
      </c>
    </row>
    <row r="31" spans="1:15" s="141" customFormat="1" ht="17.25">
      <c r="A31" s="119">
        <v>26</v>
      </c>
      <c r="B31" s="402" t="s">
        <v>39</v>
      </c>
      <c r="C31" s="140">
        <v>2</v>
      </c>
      <c r="D31" s="119" t="s">
        <v>71</v>
      </c>
      <c r="E31" s="145">
        <v>88873</v>
      </c>
      <c r="F31" s="139" t="s">
        <v>71</v>
      </c>
      <c r="G31" s="142">
        <v>3</v>
      </c>
      <c r="H31" s="119" t="s">
        <v>71</v>
      </c>
      <c r="I31" s="145">
        <v>8638.9</v>
      </c>
      <c r="J31" s="139" t="s">
        <v>71</v>
      </c>
      <c r="K31" s="119">
        <f>SUM(C31+G31)</f>
        <v>5</v>
      </c>
      <c r="L31" s="144">
        <f>SUM(E31+I31)</f>
        <v>97511.9</v>
      </c>
    </row>
    <row r="32" spans="1:15" s="141" customFormat="1" ht="17.25">
      <c r="A32" s="119">
        <v>27</v>
      </c>
      <c r="B32" s="402" t="s">
        <v>40</v>
      </c>
      <c r="C32" s="140">
        <v>0</v>
      </c>
      <c r="D32" s="119" t="s">
        <v>71</v>
      </c>
      <c r="E32" s="140">
        <v>0</v>
      </c>
      <c r="F32" s="119" t="s">
        <v>71</v>
      </c>
      <c r="G32" s="142">
        <v>0</v>
      </c>
      <c r="H32" s="119" t="s">
        <v>71</v>
      </c>
      <c r="I32" s="140">
        <v>0</v>
      </c>
      <c r="J32" s="119" t="s">
        <v>71</v>
      </c>
      <c r="K32" s="119">
        <v>0</v>
      </c>
      <c r="L32" s="119">
        <v>0</v>
      </c>
    </row>
    <row r="33" spans="1:12" s="141" customFormat="1" ht="17.25">
      <c r="A33" s="119">
        <v>28</v>
      </c>
      <c r="B33" s="402" t="s">
        <v>41</v>
      </c>
      <c r="C33" s="140">
        <v>19</v>
      </c>
      <c r="D33" s="119">
        <v>6</v>
      </c>
      <c r="E33" s="145">
        <v>494339</v>
      </c>
      <c r="F33" s="443">
        <v>66925</v>
      </c>
      <c r="G33" s="142">
        <v>28</v>
      </c>
      <c r="H33" s="119">
        <v>18</v>
      </c>
      <c r="I33" s="145">
        <v>1955348.67</v>
      </c>
      <c r="J33" s="444">
        <v>84360</v>
      </c>
      <c r="K33" s="119">
        <f>SUM(C33+D33+G33+H33)</f>
        <v>71</v>
      </c>
      <c r="L33" s="143">
        <f>SUM(E33+F33+I33+J33)</f>
        <v>2600972.67</v>
      </c>
    </row>
    <row r="34" spans="1:12" s="141" customFormat="1" ht="17.25">
      <c r="A34" s="119">
        <v>29</v>
      </c>
      <c r="B34" s="402" t="s">
        <v>42</v>
      </c>
      <c r="C34" s="140">
        <v>0</v>
      </c>
      <c r="D34" s="119" t="s">
        <v>71</v>
      </c>
      <c r="E34" s="140">
        <v>0</v>
      </c>
      <c r="F34" s="119" t="s">
        <v>71</v>
      </c>
      <c r="G34" s="142">
        <v>0</v>
      </c>
      <c r="H34" s="119" t="s">
        <v>71</v>
      </c>
      <c r="I34" s="140">
        <v>0</v>
      </c>
      <c r="J34" s="119" t="s">
        <v>71</v>
      </c>
      <c r="K34" s="119">
        <v>0</v>
      </c>
      <c r="L34" s="119">
        <v>0</v>
      </c>
    </row>
    <row r="35" spans="1:12" s="141" customFormat="1" ht="17.25">
      <c r="A35" s="119">
        <v>30</v>
      </c>
      <c r="B35" s="402" t="s">
        <v>43</v>
      </c>
      <c r="C35" s="140">
        <v>10</v>
      </c>
      <c r="D35" s="119">
        <v>18</v>
      </c>
      <c r="E35" s="145">
        <v>951390</v>
      </c>
      <c r="F35" s="443">
        <v>220575</v>
      </c>
      <c r="G35" s="142">
        <v>22</v>
      </c>
      <c r="H35" s="119">
        <v>16</v>
      </c>
      <c r="I35" s="145">
        <v>2688080</v>
      </c>
      <c r="J35" s="444">
        <v>622325</v>
      </c>
      <c r="K35" s="119">
        <f>SUM(C35+D35+G35+H35)</f>
        <v>66</v>
      </c>
      <c r="L35" s="143">
        <f>SUM(E35+F35+I35+J35)</f>
        <v>4482370</v>
      </c>
    </row>
    <row r="36" spans="1:12" s="141" customFormat="1" ht="17.25">
      <c r="A36" s="119">
        <v>31</v>
      </c>
      <c r="B36" s="402" t="s">
        <v>44</v>
      </c>
      <c r="C36" s="140">
        <v>0</v>
      </c>
      <c r="D36" s="119" t="s">
        <v>71</v>
      </c>
      <c r="E36" s="140">
        <v>0</v>
      </c>
      <c r="F36" s="119" t="s">
        <v>71</v>
      </c>
      <c r="G36" s="142">
        <v>0</v>
      </c>
      <c r="H36" s="119" t="s">
        <v>71</v>
      </c>
      <c r="I36" s="140">
        <v>0</v>
      </c>
      <c r="J36" s="119" t="s">
        <v>71</v>
      </c>
      <c r="K36" s="119">
        <v>0</v>
      </c>
      <c r="L36" s="119">
        <v>0</v>
      </c>
    </row>
    <row r="37" spans="1:12" s="141" customFormat="1" ht="17.25">
      <c r="A37" s="119">
        <v>32</v>
      </c>
      <c r="B37" s="402" t="s">
        <v>45</v>
      </c>
      <c r="C37" s="140">
        <v>0</v>
      </c>
      <c r="D37" s="119" t="s">
        <v>71</v>
      </c>
      <c r="E37" s="140">
        <v>0</v>
      </c>
      <c r="F37" s="119" t="s">
        <v>71</v>
      </c>
      <c r="G37" s="142">
        <v>0</v>
      </c>
      <c r="H37" s="119" t="s">
        <v>71</v>
      </c>
      <c r="I37" s="140">
        <v>0</v>
      </c>
      <c r="J37" s="119" t="s">
        <v>71</v>
      </c>
      <c r="K37" s="119">
        <v>0</v>
      </c>
      <c r="L37" s="119">
        <v>0</v>
      </c>
    </row>
    <row r="38" spans="1:12" s="141" customFormat="1" ht="17.25">
      <c r="A38" s="119">
        <v>33</v>
      </c>
      <c r="B38" s="402" t="s">
        <v>46</v>
      </c>
      <c r="C38" s="140">
        <v>0</v>
      </c>
      <c r="D38" s="119" t="s">
        <v>71</v>
      </c>
      <c r="E38" s="140">
        <v>0</v>
      </c>
      <c r="F38" s="119" t="s">
        <v>71</v>
      </c>
      <c r="G38" s="142">
        <v>0</v>
      </c>
      <c r="H38" s="119" t="s">
        <v>71</v>
      </c>
      <c r="I38" s="140">
        <v>0</v>
      </c>
      <c r="J38" s="119" t="s">
        <v>71</v>
      </c>
      <c r="K38" s="119">
        <v>0</v>
      </c>
      <c r="L38" s="119">
        <v>0</v>
      </c>
    </row>
    <row r="39" spans="1:12" s="141" customFormat="1" ht="17.25">
      <c r="A39" s="119">
        <v>34</v>
      </c>
      <c r="B39" s="402" t="s">
        <v>47</v>
      </c>
      <c r="C39" s="140">
        <v>11</v>
      </c>
      <c r="D39" s="119">
        <v>35</v>
      </c>
      <c r="E39" s="145">
        <v>541600</v>
      </c>
      <c r="F39" s="139">
        <v>1843983</v>
      </c>
      <c r="G39" s="142">
        <v>14</v>
      </c>
      <c r="H39" s="119">
        <v>14</v>
      </c>
      <c r="I39" s="145">
        <v>1704000</v>
      </c>
      <c r="J39" s="139">
        <v>3489580</v>
      </c>
      <c r="K39" s="119">
        <f>SUM(C39+D39+G39+H39)</f>
        <v>74</v>
      </c>
      <c r="L39" s="144">
        <f>SUM(E39+F39+I39+J39)</f>
        <v>7579163</v>
      </c>
    </row>
    <row r="40" spans="1:12" s="141" customFormat="1" ht="17.25">
      <c r="A40" s="119">
        <v>35</v>
      </c>
      <c r="B40" s="402" t="s">
        <v>48</v>
      </c>
      <c r="C40" s="140">
        <v>0</v>
      </c>
      <c r="D40" s="119" t="s">
        <v>71</v>
      </c>
      <c r="E40" s="140">
        <v>0</v>
      </c>
      <c r="F40" s="119" t="s">
        <v>71</v>
      </c>
      <c r="G40" s="142">
        <v>0</v>
      </c>
      <c r="H40" s="119" t="s">
        <v>71</v>
      </c>
      <c r="I40" s="140">
        <v>0</v>
      </c>
      <c r="J40" s="119" t="s">
        <v>71</v>
      </c>
      <c r="K40" s="119">
        <v>0</v>
      </c>
      <c r="L40" s="119">
        <v>0</v>
      </c>
    </row>
    <row r="41" spans="1:12" s="141" customFormat="1" ht="17.25">
      <c r="A41" s="119">
        <v>36</v>
      </c>
      <c r="B41" s="402" t="s">
        <v>49</v>
      </c>
      <c r="C41" s="140">
        <v>1</v>
      </c>
      <c r="D41" s="119" t="s">
        <v>71</v>
      </c>
      <c r="E41" s="443">
        <v>25700</v>
      </c>
      <c r="F41" s="119" t="s">
        <v>71</v>
      </c>
      <c r="G41" s="142">
        <v>5</v>
      </c>
      <c r="H41" s="119" t="s">
        <v>71</v>
      </c>
      <c r="I41" s="145">
        <v>969682.34</v>
      </c>
      <c r="J41" s="139" t="s">
        <v>71</v>
      </c>
      <c r="K41" s="119">
        <f>SUM(C41+G41)</f>
        <v>6</v>
      </c>
      <c r="L41" s="143">
        <f>SUM(E41+I41)</f>
        <v>995382.34</v>
      </c>
    </row>
    <row r="42" spans="1:12" s="141" customFormat="1" ht="17.25">
      <c r="A42" s="119">
        <v>37</v>
      </c>
      <c r="B42" s="402" t="s">
        <v>50</v>
      </c>
      <c r="C42" s="140">
        <v>0</v>
      </c>
      <c r="D42" s="119">
        <v>0</v>
      </c>
      <c r="E42" s="140">
        <v>0</v>
      </c>
      <c r="F42" s="439">
        <v>0</v>
      </c>
      <c r="G42" s="142">
        <v>0</v>
      </c>
      <c r="H42" s="439">
        <v>5</v>
      </c>
      <c r="I42" s="140">
        <v>0</v>
      </c>
      <c r="J42" s="440">
        <v>96980</v>
      </c>
      <c r="K42" s="439">
        <f>SUM(C42+D42+G42+H42)</f>
        <v>5</v>
      </c>
      <c r="L42" s="144">
        <f>SUM(E42+F42+I42+J42)</f>
        <v>96980</v>
      </c>
    </row>
    <row r="43" spans="1:12" s="141" customFormat="1" ht="17.25">
      <c r="A43" s="119">
        <v>38</v>
      </c>
      <c r="B43" s="402" t="s">
        <v>51</v>
      </c>
      <c r="C43" s="140">
        <v>3</v>
      </c>
      <c r="D43" s="119">
        <v>3</v>
      </c>
      <c r="E43" s="145">
        <v>60625</v>
      </c>
      <c r="F43" s="443">
        <v>83192</v>
      </c>
      <c r="G43" s="142">
        <v>21</v>
      </c>
      <c r="H43" s="119">
        <v>5</v>
      </c>
      <c r="I43" s="145">
        <v>11506900</v>
      </c>
      <c r="J43" s="444">
        <v>228642</v>
      </c>
      <c r="K43" s="119">
        <f>SUM(C43+D43+G43+H43)</f>
        <v>32</v>
      </c>
      <c r="L43" s="143">
        <f>SUM(E43+F43+I43+J43)</f>
        <v>11879359</v>
      </c>
    </row>
    <row r="44" spans="1:12" s="141" customFormat="1" ht="17.25">
      <c r="A44" s="119">
        <v>39</v>
      </c>
      <c r="B44" s="402" t="s">
        <v>52</v>
      </c>
      <c r="C44" s="140">
        <v>0</v>
      </c>
      <c r="D44" s="119" t="s">
        <v>71</v>
      </c>
      <c r="E44" s="140">
        <v>0</v>
      </c>
      <c r="F44" s="119" t="s">
        <v>71</v>
      </c>
      <c r="G44" s="142">
        <v>0</v>
      </c>
      <c r="H44" s="119" t="s">
        <v>71</v>
      </c>
      <c r="I44" s="140">
        <v>0</v>
      </c>
      <c r="J44" s="119" t="s">
        <v>71</v>
      </c>
      <c r="K44" s="119">
        <v>0</v>
      </c>
      <c r="L44" s="119">
        <v>0</v>
      </c>
    </row>
    <row r="45" spans="1:12" s="141" customFormat="1" ht="17.25">
      <c r="A45" s="84">
        <v>40</v>
      </c>
      <c r="B45" s="85" t="s">
        <v>53</v>
      </c>
      <c r="C45" s="140">
        <v>5</v>
      </c>
      <c r="D45" s="119" t="s">
        <v>71</v>
      </c>
      <c r="E45" s="145">
        <v>16580</v>
      </c>
      <c r="F45" s="139" t="s">
        <v>71</v>
      </c>
      <c r="G45" s="142">
        <v>7</v>
      </c>
      <c r="H45" s="119" t="s">
        <v>71</v>
      </c>
      <c r="I45" s="145">
        <v>889400</v>
      </c>
      <c r="J45" s="139" t="s">
        <v>71</v>
      </c>
      <c r="K45" s="119">
        <f>SUM(C45+G45)</f>
        <v>12</v>
      </c>
      <c r="L45" s="144">
        <f>SUM(E45+I45)</f>
        <v>905980</v>
      </c>
    </row>
    <row r="46" spans="1:12" s="141" customFormat="1" ht="17.25">
      <c r="A46" s="86"/>
      <c r="B46" s="407"/>
      <c r="C46" s="86"/>
      <c r="D46" s="86"/>
      <c r="E46" s="118" t="s">
        <v>1739</v>
      </c>
      <c r="F46" s="87">
        <f>SUM(F6:F45)</f>
        <v>10309386.780000001</v>
      </c>
      <c r="G46" s="86"/>
      <c r="H46" s="86"/>
      <c r="I46" s="118" t="s">
        <v>1739</v>
      </c>
      <c r="J46" s="88">
        <f>SUM(J6:J45)</f>
        <v>11496819.129999999</v>
      </c>
      <c r="K46" s="86" t="s">
        <v>54</v>
      </c>
      <c r="L46" s="89">
        <f>SUM(L6:L45)</f>
        <v>112731821.91</v>
      </c>
    </row>
    <row r="47" spans="1:12" s="141" customFormat="1" ht="17.25">
      <c r="A47" s="121"/>
      <c r="C47" s="121"/>
      <c r="D47" s="121"/>
      <c r="E47" s="122"/>
      <c r="F47" s="122"/>
      <c r="G47" s="121"/>
      <c r="H47" s="121"/>
      <c r="I47" s="122"/>
      <c r="J47" s="122"/>
      <c r="K47" s="121"/>
      <c r="L47" s="6"/>
    </row>
    <row r="48" spans="1:12">
      <c r="A48" s="7"/>
      <c r="B48" s="5"/>
      <c r="C48" s="8"/>
      <c r="D48" s="7"/>
      <c r="E48" s="9"/>
      <c r="F48" s="10"/>
      <c r="G48" s="8"/>
      <c r="H48" s="11"/>
      <c r="I48" s="4"/>
      <c r="J48" s="10"/>
      <c r="K48" s="12"/>
      <c r="L48" s="51"/>
    </row>
    <row r="49" spans="1:12">
      <c r="A49" s="7"/>
      <c r="B49" s="5"/>
      <c r="C49" s="8"/>
      <c r="D49" s="7"/>
      <c r="E49" s="9"/>
      <c r="F49" s="10"/>
      <c r="G49" s="8"/>
      <c r="H49" s="7"/>
      <c r="I49" s="4"/>
      <c r="J49" s="10" t="s">
        <v>56</v>
      </c>
      <c r="K49" s="12"/>
      <c r="L49" s="52"/>
    </row>
    <row r="50" spans="1:12">
      <c r="A50" s="7"/>
      <c r="B50" s="5"/>
      <c r="C50" s="8"/>
      <c r="D50" s="7"/>
      <c r="E50" s="9"/>
      <c r="F50" s="10"/>
      <c r="G50" s="8"/>
      <c r="H50" s="7"/>
      <c r="I50" s="4"/>
      <c r="J50" s="10"/>
      <c r="K50" s="12"/>
      <c r="L50" s="51"/>
    </row>
  </sheetData>
  <mergeCells count="7">
    <mergeCell ref="B2:L2"/>
    <mergeCell ref="B3:L3"/>
    <mergeCell ref="A4:A5"/>
    <mergeCell ref="B4:B5"/>
    <mergeCell ref="C4:F4"/>
    <mergeCell ref="G4:J4"/>
    <mergeCell ref="K4:L4"/>
  </mergeCells>
  <phoneticPr fontId="2" type="noConversion"/>
  <pageMargins left="0.59" right="0.59" top="0.59" bottom="0.59" header="0" footer="0"/>
  <pageSetup paperSize="9" scale="85" orientation="landscape" r:id="rId1"/>
  <headerFooter>
    <oddHeader xml:space="preserve">&amp;R
&amp;P
</oddHeader>
  </headerFooter>
  <ignoredErrors>
    <ignoredError sqref="J29:L29 K30:L30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B53AF-F565-4B92-B363-AC539AA4452A}">
  <sheetPr>
    <tabColor rgb="FF00B050"/>
  </sheetPr>
  <dimension ref="A1:I17"/>
  <sheetViews>
    <sheetView topLeftCell="A7" zoomScale="130" zoomScaleNormal="130" workbookViewId="0">
      <selection activeCell="C15" sqref="C15"/>
    </sheetView>
  </sheetViews>
  <sheetFormatPr defaultColWidth="9" defaultRowHeight="24"/>
  <cols>
    <col min="1" max="1" width="5.75" style="15" customWidth="1"/>
    <col min="2" max="2" width="21.625" style="32" customWidth="1"/>
    <col min="3" max="3" width="11.875" style="18" customWidth="1"/>
    <col min="4" max="4" width="12.25" style="18" customWidth="1"/>
    <col min="5" max="5" width="12.125" style="15" customWidth="1"/>
    <col min="6" max="6" width="23.875" style="1" customWidth="1"/>
    <col min="7" max="7" width="24" style="1" customWidth="1"/>
    <col min="8" max="8" width="13.5" style="15" bestFit="1" customWidth="1"/>
    <col min="9" max="9" width="22.125" style="1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14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6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59" customFormat="1" ht="15.75">
      <c r="A6" s="94"/>
      <c r="B6" s="24" t="s">
        <v>58</v>
      </c>
      <c r="C6" s="67"/>
      <c r="D6" s="67"/>
      <c r="E6" s="38"/>
      <c r="F6" s="40"/>
      <c r="G6" s="40"/>
      <c r="H6" s="38"/>
      <c r="I6" s="40"/>
    </row>
    <row r="7" spans="1:9" s="59" customFormat="1" ht="31.5">
      <c r="A7" s="381">
        <v>1</v>
      </c>
      <c r="B7" s="213" t="s">
        <v>1468</v>
      </c>
      <c r="C7" s="384">
        <v>60972.88</v>
      </c>
      <c r="D7" s="384">
        <v>60972.88</v>
      </c>
      <c r="E7" s="236" t="s">
        <v>72</v>
      </c>
      <c r="F7" s="198" t="s">
        <v>1469</v>
      </c>
      <c r="G7" s="198" t="s">
        <v>1469</v>
      </c>
      <c r="H7" s="236" t="s">
        <v>1403</v>
      </c>
      <c r="I7" s="198" t="s">
        <v>1470</v>
      </c>
    </row>
    <row r="8" spans="1:9" s="27" customFormat="1" ht="15.75">
      <c r="A8" s="95"/>
      <c r="B8" s="104"/>
      <c r="C8" s="45">
        <f>SUM(C7)</f>
        <v>60972.88</v>
      </c>
      <c r="D8" s="49"/>
      <c r="E8" s="71"/>
      <c r="F8" s="138"/>
      <c r="G8" s="138"/>
      <c r="H8" s="71"/>
      <c r="I8" s="138"/>
    </row>
    <row r="9" spans="1:9" s="27" customFormat="1" ht="15.75">
      <c r="A9" s="64"/>
      <c r="B9" s="24" t="s">
        <v>59</v>
      </c>
      <c r="C9" s="67"/>
      <c r="D9" s="67"/>
      <c r="E9" s="38"/>
      <c r="F9" s="40"/>
      <c r="G9" s="40"/>
      <c r="H9" s="38"/>
      <c r="I9" s="40"/>
    </row>
    <row r="10" spans="1:9" s="21" customFormat="1" ht="31.5">
      <c r="A10" s="64">
        <v>1</v>
      </c>
      <c r="B10" s="103" t="s">
        <v>1466</v>
      </c>
      <c r="C10" s="323">
        <v>68608.399999999994</v>
      </c>
      <c r="D10" s="323">
        <v>68608.399999999994</v>
      </c>
      <c r="E10" s="64" t="s">
        <v>72</v>
      </c>
      <c r="F10" s="93" t="s">
        <v>1471</v>
      </c>
      <c r="G10" s="93" t="s">
        <v>1471</v>
      </c>
      <c r="H10" s="64" t="s">
        <v>1472</v>
      </c>
      <c r="I10" s="93" t="s">
        <v>1473</v>
      </c>
    </row>
    <row r="11" spans="1:9" s="21" customFormat="1" ht="47.25">
      <c r="A11" s="381">
        <v>2</v>
      </c>
      <c r="B11" s="213" t="s">
        <v>1474</v>
      </c>
      <c r="C11" s="384">
        <v>72225</v>
      </c>
      <c r="D11" s="384">
        <v>72225</v>
      </c>
      <c r="E11" s="236" t="s">
        <v>72</v>
      </c>
      <c r="F11" s="198" t="s">
        <v>1475</v>
      </c>
      <c r="G11" s="198" t="s">
        <v>1475</v>
      </c>
      <c r="H11" s="236" t="s">
        <v>1472</v>
      </c>
      <c r="I11" s="198" t="s">
        <v>1476</v>
      </c>
    </row>
    <row r="12" spans="1:9" s="21" customFormat="1" ht="31.5">
      <c r="A12" s="381">
        <v>3</v>
      </c>
      <c r="B12" s="213" t="s">
        <v>1467</v>
      </c>
      <c r="C12" s="384">
        <v>8000</v>
      </c>
      <c r="D12" s="384">
        <v>8000</v>
      </c>
      <c r="E12" s="236" t="s">
        <v>72</v>
      </c>
      <c r="F12" s="198" t="s">
        <v>1477</v>
      </c>
      <c r="G12" s="198" t="s">
        <v>1477</v>
      </c>
      <c r="H12" s="236" t="s">
        <v>1472</v>
      </c>
      <c r="I12" s="198" t="s">
        <v>1478</v>
      </c>
    </row>
    <row r="13" spans="1:9" s="21" customFormat="1" ht="94.5">
      <c r="A13" s="381">
        <v>4</v>
      </c>
      <c r="B13" s="213" t="s">
        <v>1479</v>
      </c>
      <c r="C13" s="384">
        <v>41409</v>
      </c>
      <c r="D13" s="384">
        <v>41409</v>
      </c>
      <c r="E13" s="236" t="s">
        <v>72</v>
      </c>
      <c r="F13" s="198" t="s">
        <v>1480</v>
      </c>
      <c r="G13" s="198" t="s">
        <v>1480</v>
      </c>
      <c r="H13" s="236" t="s">
        <v>1403</v>
      </c>
      <c r="I13" s="198" t="s">
        <v>1481</v>
      </c>
    </row>
    <row r="14" spans="1:9" s="21" customFormat="1" ht="47.25">
      <c r="A14" s="381">
        <v>5</v>
      </c>
      <c r="B14" s="213" t="s">
        <v>1482</v>
      </c>
      <c r="C14" s="384">
        <v>36112.5</v>
      </c>
      <c r="D14" s="384">
        <v>36112.5</v>
      </c>
      <c r="E14" s="236" t="s">
        <v>72</v>
      </c>
      <c r="F14" s="198" t="s">
        <v>1483</v>
      </c>
      <c r="G14" s="198" t="s">
        <v>1483</v>
      </c>
      <c r="H14" s="236" t="s">
        <v>1403</v>
      </c>
      <c r="I14" s="198" t="s">
        <v>1484</v>
      </c>
    </row>
    <row r="15" spans="1:9" s="21" customFormat="1" ht="15.75">
      <c r="A15" s="25"/>
      <c r="B15" s="57"/>
      <c r="C15" s="157">
        <f>SUM(C10:C14)</f>
        <v>226354.9</v>
      </c>
      <c r="D15" s="61"/>
      <c r="E15" s="25"/>
      <c r="H15" s="25"/>
    </row>
    <row r="16" spans="1:9" s="21" customFormat="1" ht="15.75">
      <c r="A16" s="25"/>
      <c r="B16" s="57"/>
      <c r="C16" s="61"/>
      <c r="D16" s="61"/>
      <c r="E16" s="25"/>
      <c r="H16" s="25"/>
    </row>
    <row r="17" spans="1:8" s="21" customFormat="1" ht="15.75">
      <c r="A17" s="25"/>
      <c r="B17" s="57"/>
      <c r="C17" s="61"/>
      <c r="D17" s="61"/>
      <c r="E17" s="25"/>
      <c r="H17" s="25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DDCB3-9EF7-4AAD-87C4-9D59A6689503}">
  <sheetPr>
    <tabColor rgb="FF00B050"/>
  </sheetPr>
  <dimension ref="A1:I23"/>
  <sheetViews>
    <sheetView topLeftCell="A4" zoomScale="130" zoomScaleNormal="130" workbookViewId="0">
      <selection activeCell="C22" sqref="C22"/>
    </sheetView>
  </sheetViews>
  <sheetFormatPr defaultColWidth="9" defaultRowHeight="24"/>
  <cols>
    <col min="1" max="1" width="5.75" style="15" customWidth="1"/>
    <col min="2" max="2" width="25.625" style="41" customWidth="1"/>
    <col min="3" max="4" width="12.125" style="18" customWidth="1"/>
    <col min="5" max="5" width="12.25" style="15" customWidth="1"/>
    <col min="6" max="6" width="21.5" style="17" customWidth="1"/>
    <col min="7" max="7" width="19.5" style="17" customWidth="1"/>
    <col min="8" max="8" width="13.5" style="15" bestFit="1" customWidth="1"/>
    <col min="9" max="9" width="20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15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7" customFormat="1" ht="15.75">
      <c r="A7" s="43"/>
      <c r="B7" s="24" t="s">
        <v>59</v>
      </c>
      <c r="C7" s="44"/>
      <c r="D7" s="44"/>
      <c r="E7" s="35"/>
      <c r="F7" s="34"/>
      <c r="G7" s="34"/>
      <c r="H7" s="35"/>
      <c r="I7" s="34"/>
    </row>
    <row r="8" spans="1:9" s="27" customFormat="1" ht="31.5">
      <c r="A8" s="164">
        <v>1</v>
      </c>
      <c r="B8" s="169" t="s">
        <v>772</v>
      </c>
      <c r="C8" s="170">
        <v>120000</v>
      </c>
      <c r="D8" s="170">
        <v>114191.47</v>
      </c>
      <c r="E8" s="164" t="s">
        <v>72</v>
      </c>
      <c r="F8" s="169" t="s">
        <v>110</v>
      </c>
      <c r="G8" s="169" t="s">
        <v>775</v>
      </c>
      <c r="H8" s="164" t="s">
        <v>109</v>
      </c>
      <c r="I8" s="169" t="s">
        <v>776</v>
      </c>
    </row>
    <row r="9" spans="1:9" s="27" customFormat="1" ht="15.75">
      <c r="A9" s="217"/>
      <c r="B9" s="176" t="s">
        <v>773</v>
      </c>
      <c r="C9" s="219"/>
      <c r="D9" s="219"/>
      <c r="E9" s="220"/>
      <c r="F9" s="221"/>
      <c r="G9" s="221"/>
      <c r="H9" s="222"/>
      <c r="I9" s="223"/>
    </row>
    <row r="10" spans="1:9" s="27" customFormat="1" ht="15.75">
      <c r="A10" s="224"/>
      <c r="B10" s="176" t="s">
        <v>762</v>
      </c>
      <c r="C10" s="225"/>
      <c r="D10" s="225"/>
      <c r="E10" s="226"/>
      <c r="F10" s="218"/>
      <c r="G10" s="224"/>
      <c r="H10" s="224"/>
      <c r="I10" s="224"/>
    </row>
    <row r="11" spans="1:9" s="27" customFormat="1" ht="31.5">
      <c r="A11" s="164">
        <v>2</v>
      </c>
      <c r="B11" s="169" t="s">
        <v>774</v>
      </c>
      <c r="C11" s="170">
        <v>14000</v>
      </c>
      <c r="D11" s="170">
        <v>13555.83</v>
      </c>
      <c r="E11" s="164" t="s">
        <v>72</v>
      </c>
      <c r="F11" s="169" t="s">
        <v>777</v>
      </c>
      <c r="G11" s="169" t="s">
        <v>778</v>
      </c>
      <c r="H11" s="164" t="s">
        <v>109</v>
      </c>
      <c r="I11" s="169" t="s">
        <v>779</v>
      </c>
    </row>
    <row r="12" spans="1:9" s="27" customFormat="1" ht="31.5">
      <c r="A12" s="217"/>
      <c r="B12" s="176" t="s">
        <v>792</v>
      </c>
      <c r="C12" s="219"/>
      <c r="D12" s="219"/>
      <c r="E12" s="220"/>
      <c r="F12" s="221"/>
      <c r="G12" s="221"/>
      <c r="H12" s="222"/>
      <c r="I12" s="223"/>
    </row>
    <row r="13" spans="1:9" s="27" customFormat="1" ht="47.25">
      <c r="A13" s="164">
        <v>3</v>
      </c>
      <c r="B13" s="169" t="s">
        <v>781</v>
      </c>
      <c r="C13" s="170">
        <v>6000</v>
      </c>
      <c r="D13" s="170">
        <v>5469.84</v>
      </c>
      <c r="E13" s="164" t="s">
        <v>72</v>
      </c>
      <c r="F13" s="169" t="s">
        <v>763</v>
      </c>
      <c r="G13" s="169" t="s">
        <v>782</v>
      </c>
      <c r="H13" s="164" t="s">
        <v>109</v>
      </c>
      <c r="I13" s="169" t="s">
        <v>783</v>
      </c>
    </row>
    <row r="14" spans="1:9" s="27" customFormat="1" ht="15.75">
      <c r="A14" s="217"/>
      <c r="B14" s="176" t="s">
        <v>780</v>
      </c>
      <c r="C14" s="219"/>
      <c r="D14" s="219"/>
      <c r="E14" s="220"/>
      <c r="F14" s="221"/>
      <c r="G14" s="221"/>
      <c r="H14" s="222"/>
      <c r="I14" s="223"/>
    </row>
    <row r="15" spans="1:9" s="27" customFormat="1" ht="15.75">
      <c r="A15" s="164">
        <v>4</v>
      </c>
      <c r="B15" s="169" t="s">
        <v>765</v>
      </c>
      <c r="C15" s="170">
        <v>19500</v>
      </c>
      <c r="D15" s="170">
        <v>16927.400000000001</v>
      </c>
      <c r="E15" s="164" t="s">
        <v>72</v>
      </c>
      <c r="F15" s="169" t="s">
        <v>766</v>
      </c>
      <c r="G15" s="169" t="s">
        <v>766</v>
      </c>
      <c r="H15" s="164" t="s">
        <v>109</v>
      </c>
      <c r="I15" s="169" t="s">
        <v>767</v>
      </c>
    </row>
    <row r="16" spans="1:9" s="27" customFormat="1" ht="15.75">
      <c r="A16" s="217"/>
      <c r="B16" s="176"/>
      <c r="C16" s="219"/>
      <c r="D16" s="219"/>
      <c r="E16" s="220"/>
      <c r="F16" s="221" t="s">
        <v>768</v>
      </c>
      <c r="G16" s="221" t="s">
        <v>769</v>
      </c>
      <c r="H16" s="222"/>
      <c r="I16" s="223" t="s">
        <v>764</v>
      </c>
    </row>
    <row r="17" spans="1:9" s="27" customFormat="1" ht="15.75">
      <c r="A17" s="224"/>
      <c r="B17" s="176"/>
      <c r="C17" s="225"/>
      <c r="D17" s="225"/>
      <c r="E17" s="226"/>
      <c r="F17" s="218" t="s">
        <v>770</v>
      </c>
      <c r="G17" s="224"/>
      <c r="H17" s="224"/>
      <c r="I17" s="224"/>
    </row>
    <row r="18" spans="1:9" s="27" customFormat="1" ht="31.5">
      <c r="A18" s="227">
        <v>5</v>
      </c>
      <c r="B18" s="206" t="s">
        <v>784</v>
      </c>
      <c r="C18" s="147">
        <v>4000</v>
      </c>
      <c r="D18" s="147">
        <v>3857.35</v>
      </c>
      <c r="E18" s="227" t="s">
        <v>72</v>
      </c>
      <c r="F18" s="228" t="s">
        <v>110</v>
      </c>
      <c r="G18" s="206" t="s">
        <v>786</v>
      </c>
      <c r="H18" s="164" t="s">
        <v>109</v>
      </c>
      <c r="I18" s="169" t="s">
        <v>787</v>
      </c>
    </row>
    <row r="19" spans="1:9" s="27" customFormat="1" ht="15.75">
      <c r="A19" s="222"/>
      <c r="B19" s="223" t="s">
        <v>785</v>
      </c>
      <c r="C19" s="222"/>
      <c r="D19" s="222"/>
      <c r="E19" s="222"/>
      <c r="F19" s="230"/>
      <c r="G19" s="221"/>
      <c r="H19" s="229"/>
      <c r="I19" s="223"/>
    </row>
    <row r="20" spans="1:9" s="27" customFormat="1" ht="15.75">
      <c r="A20" s="231"/>
      <c r="B20" s="207" t="s">
        <v>771</v>
      </c>
      <c r="C20" s="231"/>
      <c r="D20" s="231"/>
      <c r="E20" s="231"/>
      <c r="F20" s="233"/>
      <c r="G20" s="232"/>
      <c r="H20" s="232"/>
      <c r="I20" s="232"/>
    </row>
    <row r="21" spans="1:9" s="27" customFormat="1" ht="47.25">
      <c r="A21" s="234">
        <v>6</v>
      </c>
      <c r="B21" s="198" t="s">
        <v>788</v>
      </c>
      <c r="C21" s="62">
        <v>51000</v>
      </c>
      <c r="D21" s="62">
        <v>46550</v>
      </c>
      <c r="E21" s="234" t="s">
        <v>72</v>
      </c>
      <c r="F21" s="235" t="s">
        <v>789</v>
      </c>
      <c r="G21" s="198" t="s">
        <v>790</v>
      </c>
      <c r="H21" s="234" t="s">
        <v>109</v>
      </c>
      <c r="I21" s="213" t="s">
        <v>791</v>
      </c>
    </row>
    <row r="22" spans="1:9" s="21" customFormat="1" ht="15.75">
      <c r="A22" s="25"/>
      <c r="B22" s="68"/>
      <c r="C22" s="157">
        <f>SUM(C7:C21)</f>
        <v>214500</v>
      </c>
      <c r="D22" s="61"/>
      <c r="E22" s="25"/>
      <c r="F22" s="60"/>
      <c r="G22" s="60"/>
      <c r="H22" s="25"/>
      <c r="I22" s="60"/>
    </row>
    <row r="23" spans="1:9" s="21" customFormat="1" ht="15.75">
      <c r="A23" s="25"/>
      <c r="B23" s="68"/>
      <c r="C23" s="61"/>
      <c r="D23" s="61"/>
      <c r="E23" s="25"/>
      <c r="F23" s="60"/>
      <c r="G23" s="60"/>
      <c r="H23" s="25"/>
      <c r="I23" s="60"/>
    </row>
  </sheetData>
  <mergeCells count="5">
    <mergeCell ref="A4:I4"/>
    <mergeCell ref="A2:I2"/>
    <mergeCell ref="A3:I3"/>
    <mergeCell ref="A1:I1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DF5F09-E80A-41B8-BF3F-2208CE7CDF59}">
  <sheetPr>
    <tabColor rgb="FF00B050"/>
  </sheetPr>
  <dimension ref="A1:I48"/>
  <sheetViews>
    <sheetView topLeftCell="A25" zoomScale="130" zoomScaleNormal="130" workbookViewId="0">
      <selection activeCell="C46" sqref="C46"/>
    </sheetView>
  </sheetViews>
  <sheetFormatPr defaultColWidth="9" defaultRowHeight="24"/>
  <cols>
    <col min="1" max="1" width="5.75" style="15" customWidth="1"/>
    <col min="2" max="2" width="21.125" style="100" customWidth="1"/>
    <col min="3" max="3" width="12.5" style="18" bestFit="1" customWidth="1"/>
    <col min="4" max="4" width="11.875" style="18" customWidth="1"/>
    <col min="5" max="5" width="11.25" style="15" customWidth="1"/>
    <col min="6" max="6" width="21.625" style="1" customWidth="1"/>
    <col min="7" max="7" width="20.875" style="1" customWidth="1"/>
    <col min="8" max="8" width="13.5" style="15" bestFit="1" customWidth="1"/>
    <col min="9" max="9" width="21.75" style="1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16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75" t="s">
        <v>58</v>
      </c>
      <c r="C6" s="67"/>
      <c r="D6" s="67"/>
      <c r="E6" s="38"/>
      <c r="F6" s="40"/>
      <c r="G6" s="40"/>
      <c r="H6" s="38"/>
      <c r="I6" s="40"/>
    </row>
    <row r="7" spans="1:9" s="21" customFormat="1" ht="47.25">
      <c r="A7" s="385">
        <v>1</v>
      </c>
      <c r="B7" s="206" t="s">
        <v>1665</v>
      </c>
      <c r="C7" s="390">
        <v>1840</v>
      </c>
      <c r="D7" s="391">
        <v>1840</v>
      </c>
      <c r="E7" s="164" t="s">
        <v>1693</v>
      </c>
      <c r="F7" s="206" t="s">
        <v>1694</v>
      </c>
      <c r="G7" s="206" t="s">
        <v>1694</v>
      </c>
      <c r="H7" s="124" t="s">
        <v>1695</v>
      </c>
      <c r="I7" s="389" t="s">
        <v>1696</v>
      </c>
    </row>
    <row r="8" spans="1:9" s="21" customFormat="1" ht="15.75">
      <c r="A8" s="385">
        <v>2</v>
      </c>
      <c r="B8" s="398" t="s">
        <v>1678</v>
      </c>
      <c r="C8" s="191">
        <v>5335.02</v>
      </c>
      <c r="D8" s="191">
        <v>5335.02</v>
      </c>
      <c r="E8" s="164" t="s">
        <v>72</v>
      </c>
      <c r="F8" s="127" t="s">
        <v>1679</v>
      </c>
      <c r="G8" s="127" t="s">
        <v>1679</v>
      </c>
      <c r="H8" s="124" t="s">
        <v>1403</v>
      </c>
      <c r="I8" s="389" t="s">
        <v>1680</v>
      </c>
    </row>
    <row r="9" spans="1:9" s="21" customFormat="1" ht="15.75">
      <c r="A9" s="386"/>
      <c r="B9" s="396"/>
      <c r="C9" s="395"/>
      <c r="D9" s="395"/>
      <c r="E9" s="217" t="s">
        <v>1633</v>
      </c>
      <c r="F9" s="159" t="s">
        <v>1681</v>
      </c>
      <c r="G9" s="159" t="s">
        <v>1681</v>
      </c>
      <c r="H9" s="158" t="s">
        <v>1635</v>
      </c>
      <c r="I9" s="382" t="s">
        <v>1682</v>
      </c>
    </row>
    <row r="10" spans="1:9" s="21" customFormat="1" ht="15.75">
      <c r="A10" s="380"/>
      <c r="B10" s="383"/>
      <c r="C10" s="200"/>
      <c r="D10" s="200"/>
      <c r="E10" s="171"/>
      <c r="F10" s="160"/>
      <c r="G10" s="160"/>
      <c r="H10" s="126" t="s">
        <v>1637</v>
      </c>
      <c r="I10" s="387"/>
    </row>
    <row r="11" spans="1:9" s="21" customFormat="1" ht="15.75">
      <c r="A11" s="48"/>
      <c r="B11" s="113"/>
      <c r="C11" s="45">
        <f>SUM(C7:C10)</f>
        <v>7175.02</v>
      </c>
      <c r="D11" s="49"/>
      <c r="E11" s="48"/>
      <c r="F11" s="113"/>
      <c r="G11" s="113"/>
      <c r="H11" s="48"/>
      <c r="I11" s="113"/>
    </row>
    <row r="12" spans="1:9" s="21" customFormat="1" ht="15.75">
      <c r="A12" s="96"/>
      <c r="B12" s="397" t="s">
        <v>59</v>
      </c>
      <c r="C12" s="37"/>
      <c r="D12" s="37"/>
      <c r="E12" s="72"/>
      <c r="F12" s="264"/>
      <c r="G12" s="264"/>
      <c r="H12" s="72"/>
      <c r="I12" s="264"/>
    </row>
    <row r="13" spans="1:9" s="21" customFormat="1" ht="15.75">
      <c r="A13" s="385">
        <v>1</v>
      </c>
      <c r="B13" s="206" t="s">
        <v>839</v>
      </c>
      <c r="C13" s="390">
        <v>9297</v>
      </c>
      <c r="D13" s="391">
        <v>9297</v>
      </c>
      <c r="E13" s="164" t="s">
        <v>72</v>
      </c>
      <c r="F13" s="206" t="s">
        <v>1630</v>
      </c>
      <c r="G13" s="206" t="s">
        <v>1630</v>
      </c>
      <c r="H13" s="124" t="s">
        <v>1403</v>
      </c>
      <c r="I13" s="389" t="s">
        <v>1631</v>
      </c>
    </row>
    <row r="14" spans="1:9" s="21" customFormat="1" ht="15.75">
      <c r="A14" s="386"/>
      <c r="B14" s="223" t="s">
        <v>1632</v>
      </c>
      <c r="C14" s="392"/>
      <c r="D14" s="393"/>
      <c r="E14" s="386" t="s">
        <v>1633</v>
      </c>
      <c r="F14" s="223" t="s">
        <v>1634</v>
      </c>
      <c r="G14" s="223" t="s">
        <v>1634</v>
      </c>
      <c r="H14" s="158" t="s">
        <v>1635</v>
      </c>
      <c r="I14" s="382" t="s">
        <v>1636</v>
      </c>
    </row>
    <row r="15" spans="1:9" s="21" customFormat="1" ht="15.75">
      <c r="A15" s="386"/>
      <c r="B15" s="207"/>
      <c r="C15" s="394"/>
      <c r="D15" s="204"/>
      <c r="E15" s="171"/>
      <c r="F15" s="207"/>
      <c r="G15" s="207"/>
      <c r="H15" s="126" t="s">
        <v>1637</v>
      </c>
      <c r="I15" s="387"/>
    </row>
    <row r="16" spans="1:9" s="21" customFormat="1" ht="15.75">
      <c r="A16" s="385">
        <v>2</v>
      </c>
      <c r="B16" s="206" t="s">
        <v>1638</v>
      </c>
      <c r="C16" s="390">
        <v>10000</v>
      </c>
      <c r="D16" s="391">
        <v>10000</v>
      </c>
      <c r="E16" s="164" t="s">
        <v>72</v>
      </c>
      <c r="F16" s="127" t="s">
        <v>1639</v>
      </c>
      <c r="G16" s="127" t="s">
        <v>1639</v>
      </c>
      <c r="H16" s="124" t="s">
        <v>1403</v>
      </c>
      <c r="I16" s="127" t="s">
        <v>1640</v>
      </c>
    </row>
    <row r="17" spans="1:9" s="21" customFormat="1" ht="15.75">
      <c r="A17" s="386"/>
      <c r="B17" s="223" t="s">
        <v>1641</v>
      </c>
      <c r="C17" s="392"/>
      <c r="D17" s="393"/>
      <c r="E17" s="386" t="s">
        <v>1633</v>
      </c>
      <c r="F17" s="159" t="s">
        <v>463</v>
      </c>
      <c r="G17" s="159" t="s">
        <v>463</v>
      </c>
      <c r="H17" s="158" t="s">
        <v>1635</v>
      </c>
      <c r="I17" s="159" t="s">
        <v>1642</v>
      </c>
    </row>
    <row r="18" spans="1:9" s="21" customFormat="1" ht="15.75">
      <c r="A18" s="380"/>
      <c r="B18" s="223" t="s">
        <v>1632</v>
      </c>
      <c r="C18" s="394"/>
      <c r="D18" s="204"/>
      <c r="E18" s="171"/>
      <c r="F18" s="160"/>
      <c r="G18" s="160"/>
      <c r="H18" s="126" t="s">
        <v>1637</v>
      </c>
      <c r="I18" s="388"/>
    </row>
    <row r="19" spans="1:9" s="21" customFormat="1" ht="15.75">
      <c r="A19" s="385">
        <v>3</v>
      </c>
      <c r="B19" s="398" t="s">
        <v>1643</v>
      </c>
      <c r="C19" s="391">
        <v>19216.13</v>
      </c>
      <c r="D19" s="391">
        <v>19216.13</v>
      </c>
      <c r="E19" s="164" t="s">
        <v>72</v>
      </c>
      <c r="F19" s="206" t="s">
        <v>1644</v>
      </c>
      <c r="G19" s="206" t="s">
        <v>1644</v>
      </c>
      <c r="H19" s="124" t="s">
        <v>1403</v>
      </c>
      <c r="I19" s="389" t="s">
        <v>1645</v>
      </c>
    </row>
    <row r="20" spans="1:9" s="21" customFormat="1" ht="15.75">
      <c r="A20" s="386"/>
      <c r="B20" s="396" t="s">
        <v>1646</v>
      </c>
      <c r="C20" s="393"/>
      <c r="D20" s="393"/>
      <c r="E20" s="386" t="s">
        <v>1633</v>
      </c>
      <c r="F20" s="223" t="s">
        <v>1647</v>
      </c>
      <c r="G20" s="223" t="s">
        <v>1647</v>
      </c>
      <c r="H20" s="158" t="s">
        <v>1635</v>
      </c>
      <c r="I20" s="382" t="s">
        <v>1648</v>
      </c>
    </row>
    <row r="21" spans="1:9" s="21" customFormat="1" ht="15.75">
      <c r="A21" s="380"/>
      <c r="B21" s="223"/>
      <c r="C21" s="204"/>
      <c r="D21" s="204"/>
      <c r="E21" s="171"/>
      <c r="F21" s="160" t="s">
        <v>1649</v>
      </c>
      <c r="G21" s="160" t="s">
        <v>1649</v>
      </c>
      <c r="H21" s="126" t="s">
        <v>1637</v>
      </c>
      <c r="I21" s="387"/>
    </row>
    <row r="22" spans="1:9" s="21" customFormat="1" ht="15.75">
      <c r="A22" s="164">
        <v>4</v>
      </c>
      <c r="B22" s="206" t="s">
        <v>1650</v>
      </c>
      <c r="C22" s="390">
        <v>1420</v>
      </c>
      <c r="D22" s="391">
        <v>1420</v>
      </c>
      <c r="E22" s="164" t="s">
        <v>72</v>
      </c>
      <c r="F22" s="206" t="s">
        <v>108</v>
      </c>
      <c r="G22" s="206" t="s">
        <v>108</v>
      </c>
      <c r="H22" s="124" t="s">
        <v>1403</v>
      </c>
      <c r="I22" s="389" t="s">
        <v>1645</v>
      </c>
    </row>
    <row r="23" spans="1:9" s="21" customFormat="1" ht="15.75">
      <c r="A23" s="217"/>
      <c r="B23" s="223"/>
      <c r="C23" s="392"/>
      <c r="D23" s="393"/>
      <c r="E23" s="386" t="s">
        <v>1633</v>
      </c>
      <c r="F23" s="223" t="s">
        <v>1651</v>
      </c>
      <c r="G23" s="223" t="s">
        <v>1651</v>
      </c>
      <c r="H23" s="158" t="s">
        <v>1635</v>
      </c>
      <c r="I23" s="382" t="s">
        <v>1652</v>
      </c>
    </row>
    <row r="24" spans="1:9" s="21" customFormat="1" ht="15.75">
      <c r="A24" s="171"/>
      <c r="B24" s="223"/>
      <c r="C24" s="394"/>
      <c r="D24" s="204"/>
      <c r="E24" s="171"/>
      <c r="F24" s="207"/>
      <c r="G24" s="207"/>
      <c r="H24" s="126" t="s">
        <v>1637</v>
      </c>
      <c r="I24" s="387"/>
    </row>
    <row r="25" spans="1:9" s="21" customFormat="1" ht="15.75">
      <c r="A25" s="164">
        <v>5</v>
      </c>
      <c r="B25" s="206" t="s">
        <v>1653</v>
      </c>
      <c r="C25" s="391">
        <v>1968.8</v>
      </c>
      <c r="D25" s="391">
        <v>1968.8</v>
      </c>
      <c r="E25" s="164" t="s">
        <v>72</v>
      </c>
      <c r="F25" s="206" t="s">
        <v>1654</v>
      </c>
      <c r="G25" s="206" t="s">
        <v>1654</v>
      </c>
      <c r="H25" s="124" t="s">
        <v>1403</v>
      </c>
      <c r="I25" s="389" t="s">
        <v>1645</v>
      </c>
    </row>
    <row r="26" spans="1:9" s="21" customFormat="1" ht="15.75">
      <c r="A26" s="217"/>
      <c r="B26" s="223"/>
      <c r="C26" s="393"/>
      <c r="D26" s="393"/>
      <c r="E26" s="386" t="s">
        <v>1633</v>
      </c>
      <c r="F26" s="223" t="s">
        <v>1655</v>
      </c>
      <c r="G26" s="223" t="s">
        <v>1655</v>
      </c>
      <c r="H26" s="158" t="s">
        <v>1635</v>
      </c>
      <c r="I26" s="382" t="s">
        <v>1656</v>
      </c>
    </row>
    <row r="27" spans="1:9" s="21" customFormat="1" ht="15.75">
      <c r="A27" s="171"/>
      <c r="B27" s="207"/>
      <c r="C27" s="204"/>
      <c r="D27" s="204"/>
      <c r="E27" s="171"/>
      <c r="F27" s="160" t="s">
        <v>1657</v>
      </c>
      <c r="G27" s="160" t="s">
        <v>1657</v>
      </c>
      <c r="H27" s="126" t="s">
        <v>1637</v>
      </c>
      <c r="I27" s="387"/>
    </row>
    <row r="28" spans="1:9" s="21" customFormat="1" ht="15.75">
      <c r="A28" s="385">
        <v>6</v>
      </c>
      <c r="B28" s="206" t="s">
        <v>1658</v>
      </c>
      <c r="C28" s="390">
        <v>497550</v>
      </c>
      <c r="D28" s="391">
        <v>497550</v>
      </c>
      <c r="E28" s="164" t="s">
        <v>72</v>
      </c>
      <c r="F28" s="127" t="s">
        <v>1659</v>
      </c>
      <c r="G28" s="127" t="s">
        <v>1659</v>
      </c>
      <c r="H28" s="124" t="s">
        <v>1403</v>
      </c>
      <c r="I28" s="389" t="s">
        <v>1645</v>
      </c>
    </row>
    <row r="29" spans="1:9" s="21" customFormat="1" ht="15.75">
      <c r="A29" s="386"/>
      <c r="B29" s="223" t="s">
        <v>1660</v>
      </c>
      <c r="C29" s="392"/>
      <c r="D29" s="393"/>
      <c r="E29" s="386" t="s">
        <v>1633</v>
      </c>
      <c r="F29" s="159" t="s">
        <v>1661</v>
      </c>
      <c r="G29" s="159" t="s">
        <v>1661</v>
      </c>
      <c r="H29" s="158" t="s">
        <v>1635</v>
      </c>
      <c r="I29" s="382" t="s">
        <v>1662</v>
      </c>
    </row>
    <row r="30" spans="1:9" s="21" customFormat="1" ht="15.75">
      <c r="A30" s="380"/>
      <c r="B30" s="207" t="s">
        <v>1663</v>
      </c>
      <c r="C30" s="394"/>
      <c r="D30" s="204"/>
      <c r="E30" s="171"/>
      <c r="F30" s="399" t="s">
        <v>1664</v>
      </c>
      <c r="G30" s="399" t="s">
        <v>1664</v>
      </c>
      <c r="H30" s="126" t="s">
        <v>1637</v>
      </c>
      <c r="I30" s="387"/>
    </row>
    <row r="31" spans="1:9" s="21" customFormat="1" ht="15.75">
      <c r="A31" s="385">
        <v>7</v>
      </c>
      <c r="B31" s="398" t="s">
        <v>1666</v>
      </c>
      <c r="C31" s="391">
        <v>18000</v>
      </c>
      <c r="D31" s="391">
        <v>18000</v>
      </c>
      <c r="E31" s="164" t="s">
        <v>72</v>
      </c>
      <c r="F31" s="206" t="s">
        <v>1667</v>
      </c>
      <c r="G31" s="206" t="s">
        <v>1667</v>
      </c>
      <c r="H31" s="124" t="s">
        <v>1403</v>
      </c>
      <c r="I31" s="389" t="s">
        <v>1645</v>
      </c>
    </row>
    <row r="32" spans="1:9" s="21" customFormat="1" ht="15.75">
      <c r="A32" s="386"/>
      <c r="B32" s="396" t="s">
        <v>1668</v>
      </c>
      <c r="C32" s="393"/>
      <c r="D32" s="393"/>
      <c r="E32" s="386" t="s">
        <v>1633</v>
      </c>
      <c r="F32" s="223" t="s">
        <v>1669</v>
      </c>
      <c r="G32" s="223" t="s">
        <v>1669</v>
      </c>
      <c r="H32" s="158" t="s">
        <v>1635</v>
      </c>
      <c r="I32" s="382" t="s">
        <v>1670</v>
      </c>
    </row>
    <row r="33" spans="1:9" s="21" customFormat="1" ht="15.75">
      <c r="A33" s="380"/>
      <c r="B33" s="207" t="s">
        <v>1632</v>
      </c>
      <c r="C33" s="204"/>
      <c r="D33" s="204"/>
      <c r="E33" s="171"/>
      <c r="F33" s="160"/>
      <c r="G33" s="160"/>
      <c r="H33" s="126" t="s">
        <v>1637</v>
      </c>
      <c r="I33" s="387"/>
    </row>
    <row r="34" spans="1:9" s="21" customFormat="1" ht="15.75">
      <c r="A34" s="385">
        <v>8</v>
      </c>
      <c r="B34" s="206" t="s">
        <v>1671</v>
      </c>
      <c r="C34" s="391">
        <v>18000</v>
      </c>
      <c r="D34" s="391">
        <v>18000</v>
      </c>
      <c r="E34" s="164" t="s">
        <v>72</v>
      </c>
      <c r="F34" s="206" t="s">
        <v>1672</v>
      </c>
      <c r="G34" s="206" t="s">
        <v>1672</v>
      </c>
      <c r="H34" s="124" t="s">
        <v>1403</v>
      </c>
      <c r="I34" s="389" t="s">
        <v>1640</v>
      </c>
    </row>
    <row r="35" spans="1:9" s="21" customFormat="1" ht="15.75">
      <c r="A35" s="386"/>
      <c r="B35" s="223" t="s">
        <v>1697</v>
      </c>
      <c r="C35" s="393"/>
      <c r="D35" s="393"/>
      <c r="E35" s="386" t="s">
        <v>1633</v>
      </c>
      <c r="F35" s="223" t="s">
        <v>1673</v>
      </c>
      <c r="G35" s="223" t="s">
        <v>1673</v>
      </c>
      <c r="H35" s="158" t="s">
        <v>1635</v>
      </c>
      <c r="I35" s="382" t="s">
        <v>1674</v>
      </c>
    </row>
    <row r="36" spans="1:9" s="21" customFormat="1" ht="15.75">
      <c r="A36" s="380"/>
      <c r="B36" s="223"/>
      <c r="C36" s="204"/>
      <c r="D36" s="204"/>
      <c r="E36" s="171"/>
      <c r="F36" s="207" t="s">
        <v>1669</v>
      </c>
      <c r="G36" s="207" t="s">
        <v>1669</v>
      </c>
      <c r="H36" s="126" t="s">
        <v>1637</v>
      </c>
      <c r="I36" s="387"/>
    </row>
    <row r="37" spans="1:9" s="21" customFormat="1" ht="15.75">
      <c r="A37" s="385">
        <v>9</v>
      </c>
      <c r="B37" s="206" t="s">
        <v>1666</v>
      </c>
      <c r="C37" s="391">
        <v>18000</v>
      </c>
      <c r="D37" s="391">
        <v>18000</v>
      </c>
      <c r="E37" s="164" t="s">
        <v>72</v>
      </c>
      <c r="F37" s="206" t="s">
        <v>1675</v>
      </c>
      <c r="G37" s="206" t="s">
        <v>1675</v>
      </c>
      <c r="H37" s="124" t="s">
        <v>1403</v>
      </c>
      <c r="I37" s="389" t="s">
        <v>1640</v>
      </c>
    </row>
    <row r="38" spans="1:9" s="21" customFormat="1" ht="15.75">
      <c r="A38" s="386"/>
      <c r="B38" s="223" t="s">
        <v>1668</v>
      </c>
      <c r="C38" s="393"/>
      <c r="D38" s="393"/>
      <c r="E38" s="386" t="s">
        <v>1633</v>
      </c>
      <c r="F38" s="223" t="s">
        <v>1676</v>
      </c>
      <c r="G38" s="223" t="s">
        <v>1676</v>
      </c>
      <c r="H38" s="158" t="s">
        <v>1635</v>
      </c>
      <c r="I38" s="382" t="s">
        <v>1677</v>
      </c>
    </row>
    <row r="39" spans="1:9" s="21" customFormat="1" ht="15.75">
      <c r="A39" s="380"/>
      <c r="B39" s="223" t="s">
        <v>1632</v>
      </c>
      <c r="C39" s="204"/>
      <c r="D39" s="204"/>
      <c r="E39" s="171"/>
      <c r="F39" s="160" t="s">
        <v>1669</v>
      </c>
      <c r="G39" s="160" t="s">
        <v>1669</v>
      </c>
      <c r="H39" s="126" t="s">
        <v>1637</v>
      </c>
      <c r="I39" s="387"/>
    </row>
    <row r="40" spans="1:9" s="21" customFormat="1" ht="15.75">
      <c r="A40" s="385">
        <v>10</v>
      </c>
      <c r="B40" s="206" t="s">
        <v>1643</v>
      </c>
      <c r="C40" s="191">
        <v>15961.19</v>
      </c>
      <c r="D40" s="191">
        <v>15961.19</v>
      </c>
      <c r="E40" s="164" t="s">
        <v>72</v>
      </c>
      <c r="F40" s="398" t="s">
        <v>1683</v>
      </c>
      <c r="G40" s="398" t="s">
        <v>1683</v>
      </c>
      <c r="H40" s="124" t="s">
        <v>1403</v>
      </c>
      <c r="I40" s="389" t="s">
        <v>1680</v>
      </c>
    </row>
    <row r="41" spans="1:9" s="21" customFormat="1" ht="15.75">
      <c r="A41" s="386"/>
      <c r="B41" s="223" t="s">
        <v>1684</v>
      </c>
      <c r="C41" s="192"/>
      <c r="D41" s="192"/>
      <c r="E41" s="386" t="s">
        <v>1633</v>
      </c>
      <c r="F41" s="396" t="s">
        <v>1685</v>
      </c>
      <c r="G41" s="396" t="s">
        <v>1685</v>
      </c>
      <c r="H41" s="158" t="s">
        <v>1635</v>
      </c>
      <c r="I41" s="382" t="s">
        <v>1686</v>
      </c>
    </row>
    <row r="42" spans="1:9" s="21" customFormat="1" ht="15.75">
      <c r="A42" s="380"/>
      <c r="B42" s="207"/>
      <c r="C42" s="190"/>
      <c r="D42" s="190"/>
      <c r="E42" s="171"/>
      <c r="F42" s="400" t="s">
        <v>1687</v>
      </c>
      <c r="G42" s="400" t="s">
        <v>1687</v>
      </c>
      <c r="H42" s="126" t="s">
        <v>1637</v>
      </c>
      <c r="I42" s="387"/>
    </row>
    <row r="43" spans="1:9" s="21" customFormat="1" ht="15.75">
      <c r="A43" s="385">
        <v>11</v>
      </c>
      <c r="B43" s="206" t="s">
        <v>1688</v>
      </c>
      <c r="C43" s="390">
        <v>11020</v>
      </c>
      <c r="D43" s="391">
        <v>11020</v>
      </c>
      <c r="E43" s="164" t="s">
        <v>72</v>
      </c>
      <c r="F43" s="206" t="s">
        <v>1689</v>
      </c>
      <c r="G43" s="206" t="s">
        <v>1689</v>
      </c>
      <c r="H43" s="124" t="s">
        <v>1403</v>
      </c>
      <c r="I43" s="389" t="s">
        <v>1690</v>
      </c>
    </row>
    <row r="44" spans="1:9" s="21" customFormat="1" ht="15.75">
      <c r="A44" s="386"/>
      <c r="B44" s="223"/>
      <c r="C44" s="392"/>
      <c r="D44" s="393"/>
      <c r="E44" s="386" t="s">
        <v>1633</v>
      </c>
      <c r="F44" s="223" t="s">
        <v>1691</v>
      </c>
      <c r="G44" s="223" t="s">
        <v>1691</v>
      </c>
      <c r="H44" s="158" t="s">
        <v>1635</v>
      </c>
      <c r="I44" s="382" t="s">
        <v>1692</v>
      </c>
    </row>
    <row r="45" spans="1:9" s="21" customFormat="1" ht="15.75">
      <c r="A45" s="380"/>
      <c r="B45" s="207"/>
      <c r="C45" s="394"/>
      <c r="D45" s="204"/>
      <c r="E45" s="171"/>
      <c r="F45" s="207"/>
      <c r="G45" s="207"/>
      <c r="H45" s="126" t="s">
        <v>1637</v>
      </c>
      <c r="I45" s="387"/>
    </row>
    <row r="46" spans="1:9" s="21" customFormat="1" ht="15.75">
      <c r="A46" s="25"/>
      <c r="B46" s="27"/>
      <c r="C46" s="157">
        <f>SUM(C13:C45)</f>
        <v>620433.12</v>
      </c>
      <c r="D46" s="61"/>
      <c r="E46" s="25"/>
      <c r="H46" s="25"/>
    </row>
    <row r="47" spans="1:9" s="21" customFormat="1" ht="15.75">
      <c r="A47" s="25"/>
      <c r="B47" s="27"/>
      <c r="C47" s="61"/>
      <c r="D47" s="61"/>
      <c r="E47" s="25"/>
      <c r="H47" s="25"/>
    </row>
    <row r="48" spans="1:9" s="21" customFormat="1" ht="15.75">
      <c r="A48" s="25"/>
      <c r="B48" s="27"/>
      <c r="C48" s="61"/>
      <c r="D48" s="61"/>
      <c r="E48" s="25"/>
      <c r="H48" s="25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EB443-36E4-4957-9EB5-28D18A3B4E2D}">
  <sheetPr>
    <tabColor rgb="FF00B050"/>
  </sheetPr>
  <dimension ref="A1:I113"/>
  <sheetViews>
    <sheetView topLeftCell="A16" zoomScale="130" zoomScaleNormal="130" workbookViewId="0">
      <selection activeCell="K18" sqref="K18"/>
    </sheetView>
  </sheetViews>
  <sheetFormatPr defaultColWidth="9" defaultRowHeight="24"/>
  <cols>
    <col min="1" max="1" width="5.75" style="15" customWidth="1"/>
    <col min="2" max="2" width="22.5" style="17" customWidth="1"/>
    <col min="3" max="3" width="13.25" style="18" customWidth="1"/>
    <col min="4" max="4" width="12" style="18" customWidth="1"/>
    <col min="5" max="5" width="12.625" style="15" customWidth="1"/>
    <col min="6" max="6" width="20.625" style="17" customWidth="1"/>
    <col min="7" max="7" width="20.75" style="17" customWidth="1"/>
    <col min="8" max="8" width="15" style="15" customWidth="1"/>
    <col min="9" max="9" width="20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1485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4"/>
      <c r="D6" s="44"/>
      <c r="E6" s="35"/>
      <c r="F6" s="34"/>
      <c r="G6" s="34"/>
      <c r="H6" s="35"/>
      <c r="I6" s="34"/>
    </row>
    <row r="7" spans="1:9" s="21" customFormat="1" ht="31.5">
      <c r="A7" s="193">
        <v>1</v>
      </c>
      <c r="B7" s="414" t="s">
        <v>1486</v>
      </c>
      <c r="C7" s="415">
        <v>54000</v>
      </c>
      <c r="D7" s="415">
        <v>54000</v>
      </c>
      <c r="E7" s="416" t="s">
        <v>72</v>
      </c>
      <c r="F7" s="417" t="s">
        <v>1487</v>
      </c>
      <c r="G7" s="417" t="s">
        <v>1487</v>
      </c>
      <c r="H7" s="416" t="s">
        <v>1488</v>
      </c>
      <c r="I7" s="417" t="s">
        <v>1489</v>
      </c>
    </row>
    <row r="8" spans="1:9" s="21" customFormat="1" ht="31.5">
      <c r="A8" s="193">
        <v>2</v>
      </c>
      <c r="B8" s="414" t="s">
        <v>1297</v>
      </c>
      <c r="C8" s="415">
        <v>2000</v>
      </c>
      <c r="D8" s="415">
        <v>2000</v>
      </c>
      <c r="E8" s="416" t="s">
        <v>72</v>
      </c>
      <c r="F8" s="417" t="s">
        <v>1490</v>
      </c>
      <c r="G8" s="417" t="s">
        <v>1490</v>
      </c>
      <c r="H8" s="416" t="s">
        <v>1488</v>
      </c>
      <c r="I8" s="417" t="s">
        <v>1491</v>
      </c>
    </row>
    <row r="9" spans="1:9" s="21" customFormat="1" ht="31.5">
      <c r="A9" s="193">
        <v>3</v>
      </c>
      <c r="B9" s="414" t="s">
        <v>1297</v>
      </c>
      <c r="C9" s="415">
        <v>3000</v>
      </c>
      <c r="D9" s="415">
        <v>3000</v>
      </c>
      <c r="E9" s="416" t="s">
        <v>72</v>
      </c>
      <c r="F9" s="417" t="s">
        <v>1490</v>
      </c>
      <c r="G9" s="417" t="s">
        <v>1490</v>
      </c>
      <c r="H9" s="416" t="s">
        <v>1488</v>
      </c>
      <c r="I9" s="417" t="s">
        <v>1492</v>
      </c>
    </row>
    <row r="10" spans="1:9" s="21" customFormat="1" ht="31.5">
      <c r="A10" s="193">
        <v>4</v>
      </c>
      <c r="B10" s="414" t="s">
        <v>1297</v>
      </c>
      <c r="C10" s="415">
        <v>4000</v>
      </c>
      <c r="D10" s="415">
        <v>4000</v>
      </c>
      <c r="E10" s="416" t="s">
        <v>72</v>
      </c>
      <c r="F10" s="417" t="s">
        <v>1490</v>
      </c>
      <c r="G10" s="417" t="s">
        <v>1490</v>
      </c>
      <c r="H10" s="416" t="s">
        <v>1488</v>
      </c>
      <c r="I10" s="417" t="s">
        <v>1493</v>
      </c>
    </row>
    <row r="11" spans="1:9" s="21" customFormat="1" ht="31.5">
      <c r="A11" s="193">
        <v>5</v>
      </c>
      <c r="B11" s="414" t="s">
        <v>1297</v>
      </c>
      <c r="C11" s="415">
        <v>2000</v>
      </c>
      <c r="D11" s="415">
        <v>2000</v>
      </c>
      <c r="E11" s="416" t="s">
        <v>72</v>
      </c>
      <c r="F11" s="417" t="s">
        <v>1490</v>
      </c>
      <c r="G11" s="417" t="s">
        <v>1490</v>
      </c>
      <c r="H11" s="416" t="s">
        <v>1488</v>
      </c>
      <c r="I11" s="417" t="s">
        <v>1494</v>
      </c>
    </row>
    <row r="12" spans="1:9" s="21" customFormat="1" ht="31.5">
      <c r="A12" s="193">
        <v>6</v>
      </c>
      <c r="B12" s="414" t="s">
        <v>1297</v>
      </c>
      <c r="C12" s="415">
        <v>2000</v>
      </c>
      <c r="D12" s="415">
        <v>2000</v>
      </c>
      <c r="E12" s="416" t="s">
        <v>72</v>
      </c>
      <c r="F12" s="417" t="s">
        <v>1490</v>
      </c>
      <c r="G12" s="417" t="s">
        <v>1490</v>
      </c>
      <c r="H12" s="416" t="s">
        <v>1488</v>
      </c>
      <c r="I12" s="417" t="s">
        <v>1495</v>
      </c>
    </row>
    <row r="13" spans="1:9" s="21" customFormat="1" ht="31.5">
      <c r="A13" s="193">
        <v>7</v>
      </c>
      <c r="B13" s="414" t="s">
        <v>1297</v>
      </c>
      <c r="C13" s="415">
        <v>240</v>
      </c>
      <c r="D13" s="415">
        <v>240</v>
      </c>
      <c r="E13" s="416" t="s">
        <v>72</v>
      </c>
      <c r="F13" s="417" t="s">
        <v>1496</v>
      </c>
      <c r="G13" s="417" t="s">
        <v>1496</v>
      </c>
      <c r="H13" s="416" t="s">
        <v>1488</v>
      </c>
      <c r="I13" s="417" t="s">
        <v>1497</v>
      </c>
    </row>
    <row r="14" spans="1:9" s="21" customFormat="1" ht="31.5">
      <c r="A14" s="193">
        <v>8</v>
      </c>
      <c r="B14" s="414" t="s">
        <v>1297</v>
      </c>
      <c r="C14" s="415">
        <v>2800</v>
      </c>
      <c r="D14" s="415">
        <v>2800</v>
      </c>
      <c r="E14" s="416" t="s">
        <v>72</v>
      </c>
      <c r="F14" s="417" t="s">
        <v>1496</v>
      </c>
      <c r="G14" s="417" t="s">
        <v>1496</v>
      </c>
      <c r="H14" s="416" t="s">
        <v>1488</v>
      </c>
      <c r="I14" s="417" t="s">
        <v>1498</v>
      </c>
    </row>
    <row r="15" spans="1:9" s="21" customFormat="1" ht="31.5">
      <c r="A15" s="193">
        <v>9</v>
      </c>
      <c r="B15" s="414" t="s">
        <v>1297</v>
      </c>
      <c r="C15" s="415">
        <v>240</v>
      </c>
      <c r="D15" s="415">
        <v>240</v>
      </c>
      <c r="E15" s="416" t="s">
        <v>72</v>
      </c>
      <c r="F15" s="417" t="s">
        <v>1496</v>
      </c>
      <c r="G15" s="417" t="s">
        <v>1496</v>
      </c>
      <c r="H15" s="416" t="s">
        <v>1488</v>
      </c>
      <c r="I15" s="417" t="s">
        <v>1499</v>
      </c>
    </row>
    <row r="16" spans="1:9" s="21" customFormat="1" ht="31.5">
      <c r="A16" s="193">
        <v>10</v>
      </c>
      <c r="B16" s="414" t="s">
        <v>1297</v>
      </c>
      <c r="C16" s="415">
        <v>2800</v>
      </c>
      <c r="D16" s="415">
        <v>2800</v>
      </c>
      <c r="E16" s="416" t="s">
        <v>72</v>
      </c>
      <c r="F16" s="417" t="s">
        <v>1496</v>
      </c>
      <c r="G16" s="417" t="s">
        <v>1496</v>
      </c>
      <c r="H16" s="416" t="s">
        <v>1488</v>
      </c>
      <c r="I16" s="417" t="s">
        <v>1500</v>
      </c>
    </row>
    <row r="17" spans="1:9" s="21" customFormat="1" ht="31.5">
      <c r="A17" s="193">
        <v>11</v>
      </c>
      <c r="B17" s="414" t="s">
        <v>1297</v>
      </c>
      <c r="C17" s="415">
        <v>2800</v>
      </c>
      <c r="D17" s="415">
        <v>2800</v>
      </c>
      <c r="E17" s="416" t="s">
        <v>72</v>
      </c>
      <c r="F17" s="417" t="s">
        <v>1496</v>
      </c>
      <c r="G17" s="417" t="s">
        <v>1496</v>
      </c>
      <c r="H17" s="416" t="s">
        <v>1488</v>
      </c>
      <c r="I17" s="417" t="s">
        <v>1501</v>
      </c>
    </row>
    <row r="18" spans="1:9" s="21" customFormat="1" ht="31.5">
      <c r="A18" s="193">
        <v>12</v>
      </c>
      <c r="B18" s="414" t="s">
        <v>1297</v>
      </c>
      <c r="C18" s="415">
        <v>120</v>
      </c>
      <c r="D18" s="415">
        <v>120</v>
      </c>
      <c r="E18" s="416" t="s">
        <v>72</v>
      </c>
      <c r="F18" s="417" t="s">
        <v>1490</v>
      </c>
      <c r="G18" s="417" t="s">
        <v>1490</v>
      </c>
      <c r="H18" s="416" t="s">
        <v>1488</v>
      </c>
      <c r="I18" s="417" t="s">
        <v>1502</v>
      </c>
    </row>
    <row r="19" spans="1:9" s="21" customFormat="1" ht="31.5">
      <c r="A19" s="193">
        <v>13</v>
      </c>
      <c r="B19" s="414" t="s">
        <v>1297</v>
      </c>
      <c r="C19" s="415">
        <v>120</v>
      </c>
      <c r="D19" s="415">
        <v>120</v>
      </c>
      <c r="E19" s="416" t="s">
        <v>72</v>
      </c>
      <c r="F19" s="417" t="s">
        <v>1490</v>
      </c>
      <c r="G19" s="417" t="s">
        <v>1490</v>
      </c>
      <c r="H19" s="416" t="s">
        <v>1488</v>
      </c>
      <c r="I19" s="417" t="s">
        <v>1503</v>
      </c>
    </row>
    <row r="20" spans="1:9" s="21" customFormat="1" ht="31.5">
      <c r="A20" s="193">
        <v>14</v>
      </c>
      <c r="B20" s="414" t="s">
        <v>1297</v>
      </c>
      <c r="C20" s="415">
        <v>240</v>
      </c>
      <c r="D20" s="415">
        <v>240</v>
      </c>
      <c r="E20" s="416" t="s">
        <v>72</v>
      </c>
      <c r="F20" s="417" t="s">
        <v>1504</v>
      </c>
      <c r="G20" s="417" t="s">
        <v>1504</v>
      </c>
      <c r="H20" s="416" t="s">
        <v>1488</v>
      </c>
      <c r="I20" s="417" t="s">
        <v>1505</v>
      </c>
    </row>
    <row r="21" spans="1:9" s="21" customFormat="1" ht="31.5">
      <c r="A21" s="193">
        <v>15</v>
      </c>
      <c r="B21" s="414" t="s">
        <v>1297</v>
      </c>
      <c r="C21" s="415">
        <v>2800</v>
      </c>
      <c r="D21" s="415">
        <v>2800</v>
      </c>
      <c r="E21" s="416" t="s">
        <v>72</v>
      </c>
      <c r="F21" s="417" t="s">
        <v>1496</v>
      </c>
      <c r="G21" s="417" t="s">
        <v>1496</v>
      </c>
      <c r="H21" s="416" t="s">
        <v>1488</v>
      </c>
      <c r="I21" s="417" t="s">
        <v>1506</v>
      </c>
    </row>
    <row r="22" spans="1:9" s="21" customFormat="1" ht="31.5">
      <c r="A22" s="193">
        <v>16</v>
      </c>
      <c r="B22" s="414" t="s">
        <v>1297</v>
      </c>
      <c r="C22" s="415">
        <v>120</v>
      </c>
      <c r="D22" s="415">
        <v>120</v>
      </c>
      <c r="E22" s="416" t="s">
        <v>72</v>
      </c>
      <c r="F22" s="417" t="s">
        <v>1507</v>
      </c>
      <c r="G22" s="417" t="s">
        <v>1507</v>
      </c>
      <c r="H22" s="416" t="s">
        <v>1488</v>
      </c>
      <c r="I22" s="417" t="s">
        <v>1508</v>
      </c>
    </row>
    <row r="23" spans="1:9" s="21" customFormat="1" ht="31.5">
      <c r="A23" s="193">
        <v>17</v>
      </c>
      <c r="B23" s="414" t="s">
        <v>1297</v>
      </c>
      <c r="C23" s="415">
        <v>240</v>
      </c>
      <c r="D23" s="415">
        <v>240</v>
      </c>
      <c r="E23" s="416" t="s">
        <v>72</v>
      </c>
      <c r="F23" s="417" t="s">
        <v>1496</v>
      </c>
      <c r="G23" s="417" t="s">
        <v>1496</v>
      </c>
      <c r="H23" s="416" t="s">
        <v>1488</v>
      </c>
      <c r="I23" s="417" t="s">
        <v>1509</v>
      </c>
    </row>
    <row r="24" spans="1:9" s="21" customFormat="1" ht="31.5">
      <c r="A24" s="193">
        <v>18</v>
      </c>
      <c r="B24" s="414" t="s">
        <v>1297</v>
      </c>
      <c r="C24" s="415">
        <v>240</v>
      </c>
      <c r="D24" s="415">
        <v>240</v>
      </c>
      <c r="E24" s="416" t="s">
        <v>72</v>
      </c>
      <c r="F24" s="417" t="s">
        <v>1507</v>
      </c>
      <c r="G24" s="417" t="s">
        <v>1507</v>
      </c>
      <c r="H24" s="416" t="s">
        <v>1488</v>
      </c>
      <c r="I24" s="417" t="s">
        <v>1510</v>
      </c>
    </row>
    <row r="25" spans="1:9" s="21" customFormat="1" ht="31.5">
      <c r="A25" s="193">
        <v>19</v>
      </c>
      <c r="B25" s="414" t="s">
        <v>1297</v>
      </c>
      <c r="C25" s="415">
        <v>2000</v>
      </c>
      <c r="D25" s="415">
        <v>2000</v>
      </c>
      <c r="E25" s="416" t="s">
        <v>72</v>
      </c>
      <c r="F25" s="417" t="s">
        <v>1511</v>
      </c>
      <c r="G25" s="417" t="s">
        <v>1511</v>
      </c>
      <c r="H25" s="416" t="s">
        <v>1488</v>
      </c>
      <c r="I25" s="417" t="s">
        <v>1512</v>
      </c>
    </row>
    <row r="26" spans="1:9" s="21" customFormat="1" ht="31.5">
      <c r="A26" s="193">
        <v>20</v>
      </c>
      <c r="B26" s="414" t="s">
        <v>1297</v>
      </c>
      <c r="C26" s="415">
        <v>240</v>
      </c>
      <c r="D26" s="415">
        <v>240</v>
      </c>
      <c r="E26" s="416" t="s">
        <v>72</v>
      </c>
      <c r="F26" s="417" t="s">
        <v>1513</v>
      </c>
      <c r="G26" s="417" t="s">
        <v>1513</v>
      </c>
      <c r="H26" s="416" t="s">
        <v>1488</v>
      </c>
      <c r="I26" s="417" t="s">
        <v>1510</v>
      </c>
    </row>
    <row r="27" spans="1:9" s="21" customFormat="1" ht="31.5">
      <c r="A27" s="193">
        <v>21</v>
      </c>
      <c r="B27" s="414" t="s">
        <v>1297</v>
      </c>
      <c r="C27" s="415">
        <v>12550</v>
      </c>
      <c r="D27" s="415">
        <v>12550</v>
      </c>
      <c r="E27" s="416" t="s">
        <v>72</v>
      </c>
      <c r="F27" s="417" t="s">
        <v>1514</v>
      </c>
      <c r="G27" s="417" t="s">
        <v>1514</v>
      </c>
      <c r="H27" s="416" t="s">
        <v>1488</v>
      </c>
      <c r="I27" s="417" t="s">
        <v>1515</v>
      </c>
    </row>
    <row r="28" spans="1:9" s="21" customFormat="1" ht="31.5">
      <c r="A28" s="193">
        <v>22</v>
      </c>
      <c r="B28" s="414" t="s">
        <v>1297</v>
      </c>
      <c r="C28" s="415">
        <v>3500</v>
      </c>
      <c r="D28" s="415">
        <v>3500</v>
      </c>
      <c r="E28" s="416" t="s">
        <v>72</v>
      </c>
      <c r="F28" s="417" t="s">
        <v>1516</v>
      </c>
      <c r="G28" s="417" t="s">
        <v>1516</v>
      </c>
      <c r="H28" s="416" t="s">
        <v>1488</v>
      </c>
      <c r="I28" s="417" t="s">
        <v>1517</v>
      </c>
    </row>
    <row r="29" spans="1:9" s="21" customFormat="1" ht="31.5">
      <c r="A29" s="193">
        <v>23</v>
      </c>
      <c r="B29" s="414" t="s">
        <v>1297</v>
      </c>
      <c r="C29" s="415">
        <v>360</v>
      </c>
      <c r="D29" s="415">
        <v>360</v>
      </c>
      <c r="E29" s="416" t="s">
        <v>72</v>
      </c>
      <c r="F29" s="417" t="s">
        <v>1516</v>
      </c>
      <c r="G29" s="417" t="s">
        <v>1516</v>
      </c>
      <c r="H29" s="416" t="s">
        <v>1488</v>
      </c>
      <c r="I29" s="417" t="s">
        <v>1518</v>
      </c>
    </row>
    <row r="30" spans="1:9" s="21" customFormat="1" ht="31.5">
      <c r="A30" s="193">
        <v>24</v>
      </c>
      <c r="B30" s="414" t="s">
        <v>1297</v>
      </c>
      <c r="C30" s="415">
        <v>4500</v>
      </c>
      <c r="D30" s="415">
        <v>4500</v>
      </c>
      <c r="E30" s="416" t="s">
        <v>72</v>
      </c>
      <c r="F30" s="417" t="s">
        <v>1519</v>
      </c>
      <c r="G30" s="417" t="s">
        <v>1519</v>
      </c>
      <c r="H30" s="416" t="s">
        <v>1488</v>
      </c>
      <c r="I30" s="417" t="s">
        <v>1520</v>
      </c>
    </row>
    <row r="31" spans="1:9" s="21" customFormat="1" ht="31.5">
      <c r="A31" s="193">
        <v>25</v>
      </c>
      <c r="B31" s="414" t="s">
        <v>1297</v>
      </c>
      <c r="C31" s="415">
        <v>4500</v>
      </c>
      <c r="D31" s="415">
        <v>4500</v>
      </c>
      <c r="E31" s="416" t="s">
        <v>72</v>
      </c>
      <c r="F31" s="417" t="s">
        <v>1519</v>
      </c>
      <c r="G31" s="417" t="s">
        <v>1519</v>
      </c>
      <c r="H31" s="416" t="s">
        <v>1488</v>
      </c>
      <c r="I31" s="417" t="s">
        <v>1521</v>
      </c>
    </row>
    <row r="32" spans="1:9" s="21" customFormat="1" ht="31.5">
      <c r="A32" s="193">
        <v>26</v>
      </c>
      <c r="B32" s="414" t="s">
        <v>1297</v>
      </c>
      <c r="C32" s="415">
        <v>240</v>
      </c>
      <c r="D32" s="415">
        <v>240</v>
      </c>
      <c r="E32" s="416" t="s">
        <v>72</v>
      </c>
      <c r="F32" s="417" t="s">
        <v>1519</v>
      </c>
      <c r="G32" s="417" t="s">
        <v>1519</v>
      </c>
      <c r="H32" s="416" t="s">
        <v>1488</v>
      </c>
      <c r="I32" s="417" t="s">
        <v>1522</v>
      </c>
    </row>
    <row r="33" spans="1:9" s="21" customFormat="1" ht="31.5">
      <c r="A33" s="193">
        <v>27</v>
      </c>
      <c r="B33" s="414" t="s">
        <v>1297</v>
      </c>
      <c r="C33" s="415">
        <v>3000</v>
      </c>
      <c r="D33" s="415">
        <v>3000</v>
      </c>
      <c r="E33" s="416" t="s">
        <v>72</v>
      </c>
      <c r="F33" s="417" t="s">
        <v>1519</v>
      </c>
      <c r="G33" s="417" t="s">
        <v>1519</v>
      </c>
      <c r="H33" s="416" t="s">
        <v>1488</v>
      </c>
      <c r="I33" s="417" t="s">
        <v>1523</v>
      </c>
    </row>
    <row r="34" spans="1:9" s="21" customFormat="1" ht="31.5">
      <c r="A34" s="193">
        <v>28</v>
      </c>
      <c r="B34" s="414" t="s">
        <v>1297</v>
      </c>
      <c r="C34" s="415">
        <v>4500</v>
      </c>
      <c r="D34" s="415">
        <v>4500</v>
      </c>
      <c r="E34" s="416" t="s">
        <v>72</v>
      </c>
      <c r="F34" s="417" t="s">
        <v>1519</v>
      </c>
      <c r="G34" s="417" t="s">
        <v>1519</v>
      </c>
      <c r="H34" s="416" t="s">
        <v>1488</v>
      </c>
      <c r="I34" s="417" t="s">
        <v>1524</v>
      </c>
    </row>
    <row r="35" spans="1:9" s="21" customFormat="1" ht="31.5">
      <c r="A35" s="193">
        <v>29</v>
      </c>
      <c r="B35" s="414" t="s">
        <v>1297</v>
      </c>
      <c r="C35" s="415">
        <v>4500</v>
      </c>
      <c r="D35" s="415">
        <v>4500</v>
      </c>
      <c r="E35" s="416" t="s">
        <v>72</v>
      </c>
      <c r="F35" s="417" t="s">
        <v>1519</v>
      </c>
      <c r="G35" s="417" t="s">
        <v>1519</v>
      </c>
      <c r="H35" s="416" t="s">
        <v>1488</v>
      </c>
      <c r="I35" s="417" t="s">
        <v>1525</v>
      </c>
    </row>
    <row r="36" spans="1:9" s="21" customFormat="1" ht="31.5">
      <c r="A36" s="193">
        <v>30</v>
      </c>
      <c r="B36" s="414" t="s">
        <v>1297</v>
      </c>
      <c r="C36" s="415">
        <v>4500</v>
      </c>
      <c r="D36" s="415">
        <v>4500</v>
      </c>
      <c r="E36" s="416" t="s">
        <v>72</v>
      </c>
      <c r="F36" s="417" t="s">
        <v>1519</v>
      </c>
      <c r="G36" s="417" t="s">
        <v>1519</v>
      </c>
      <c r="H36" s="416" t="s">
        <v>1488</v>
      </c>
      <c r="I36" s="417" t="s">
        <v>1526</v>
      </c>
    </row>
    <row r="37" spans="1:9" s="21" customFormat="1" ht="31.5">
      <c r="A37" s="193">
        <v>31</v>
      </c>
      <c r="B37" s="414" t="s">
        <v>1297</v>
      </c>
      <c r="C37" s="415">
        <v>4500</v>
      </c>
      <c r="D37" s="415">
        <v>4500</v>
      </c>
      <c r="E37" s="416" t="s">
        <v>72</v>
      </c>
      <c r="F37" s="417" t="s">
        <v>1519</v>
      </c>
      <c r="G37" s="417" t="s">
        <v>1519</v>
      </c>
      <c r="H37" s="416" t="s">
        <v>1488</v>
      </c>
      <c r="I37" s="417" t="s">
        <v>1527</v>
      </c>
    </row>
    <row r="38" spans="1:9" s="21" customFormat="1" ht="31.5">
      <c r="A38" s="193">
        <v>32</v>
      </c>
      <c r="B38" s="414" t="s">
        <v>1486</v>
      </c>
      <c r="C38" s="415">
        <v>36000</v>
      </c>
      <c r="D38" s="415">
        <v>36000</v>
      </c>
      <c r="E38" s="416" t="s">
        <v>72</v>
      </c>
      <c r="F38" s="417" t="s">
        <v>1516</v>
      </c>
      <c r="G38" s="417" t="s">
        <v>1516</v>
      </c>
      <c r="H38" s="416" t="s">
        <v>1488</v>
      </c>
      <c r="I38" s="417" t="s">
        <v>1528</v>
      </c>
    </row>
    <row r="39" spans="1:9" s="21" customFormat="1" ht="31.5">
      <c r="A39" s="193">
        <v>33</v>
      </c>
      <c r="B39" s="414" t="s">
        <v>1297</v>
      </c>
      <c r="C39" s="415">
        <v>240</v>
      </c>
      <c r="D39" s="415">
        <v>240</v>
      </c>
      <c r="E39" s="416" t="s">
        <v>72</v>
      </c>
      <c r="F39" s="417" t="s">
        <v>1519</v>
      </c>
      <c r="G39" s="417" t="s">
        <v>1519</v>
      </c>
      <c r="H39" s="416" t="s">
        <v>1488</v>
      </c>
      <c r="I39" s="417" t="s">
        <v>1529</v>
      </c>
    </row>
    <row r="40" spans="1:9" s="21" customFormat="1" ht="31.5">
      <c r="A40" s="193">
        <v>34</v>
      </c>
      <c r="B40" s="414" t="s">
        <v>1297</v>
      </c>
      <c r="C40" s="415">
        <v>4500</v>
      </c>
      <c r="D40" s="415">
        <v>4500</v>
      </c>
      <c r="E40" s="416" t="s">
        <v>72</v>
      </c>
      <c r="F40" s="417" t="s">
        <v>1530</v>
      </c>
      <c r="G40" s="417" t="s">
        <v>1530</v>
      </c>
      <c r="H40" s="416" t="s">
        <v>1488</v>
      </c>
      <c r="I40" s="417" t="s">
        <v>1531</v>
      </c>
    </row>
    <row r="41" spans="1:9" s="21" customFormat="1" ht="31.5">
      <c r="A41" s="193">
        <v>35</v>
      </c>
      <c r="B41" s="414" t="s">
        <v>1297</v>
      </c>
      <c r="C41" s="415">
        <v>4500</v>
      </c>
      <c r="D41" s="415">
        <v>4500</v>
      </c>
      <c r="E41" s="416" t="s">
        <v>72</v>
      </c>
      <c r="F41" s="417" t="s">
        <v>1530</v>
      </c>
      <c r="G41" s="417" t="s">
        <v>1530</v>
      </c>
      <c r="H41" s="416" t="s">
        <v>1488</v>
      </c>
      <c r="I41" s="417" t="s">
        <v>1532</v>
      </c>
    </row>
    <row r="42" spans="1:9" s="21" customFormat="1" ht="31.5">
      <c r="A42" s="193">
        <v>36</v>
      </c>
      <c r="B42" s="414" t="s">
        <v>1297</v>
      </c>
      <c r="C42" s="415">
        <v>4500</v>
      </c>
      <c r="D42" s="415">
        <v>4500</v>
      </c>
      <c r="E42" s="416" t="s">
        <v>72</v>
      </c>
      <c r="F42" s="417" t="s">
        <v>1530</v>
      </c>
      <c r="G42" s="417" t="s">
        <v>1530</v>
      </c>
      <c r="H42" s="416" t="s">
        <v>1488</v>
      </c>
      <c r="I42" s="417" t="s">
        <v>1533</v>
      </c>
    </row>
    <row r="43" spans="1:9" s="21" customFormat="1" ht="31.5">
      <c r="A43" s="193">
        <v>37</v>
      </c>
      <c r="B43" s="414" t="s">
        <v>1297</v>
      </c>
      <c r="C43" s="415">
        <v>360</v>
      </c>
      <c r="D43" s="415">
        <v>360</v>
      </c>
      <c r="E43" s="416" t="s">
        <v>72</v>
      </c>
      <c r="F43" s="417" t="s">
        <v>1534</v>
      </c>
      <c r="G43" s="417" t="s">
        <v>1534</v>
      </c>
      <c r="H43" s="416" t="s">
        <v>1488</v>
      </c>
      <c r="I43" s="417" t="s">
        <v>1535</v>
      </c>
    </row>
    <row r="44" spans="1:9" s="21" customFormat="1" ht="31.5">
      <c r="A44" s="193">
        <v>38</v>
      </c>
      <c r="B44" s="414" t="s">
        <v>1297</v>
      </c>
      <c r="C44" s="415">
        <v>228</v>
      </c>
      <c r="D44" s="415">
        <v>228</v>
      </c>
      <c r="E44" s="416" t="s">
        <v>72</v>
      </c>
      <c r="F44" s="417" t="s">
        <v>1534</v>
      </c>
      <c r="G44" s="417" t="s">
        <v>1534</v>
      </c>
      <c r="H44" s="416" t="s">
        <v>1488</v>
      </c>
      <c r="I44" s="417" t="s">
        <v>1536</v>
      </c>
    </row>
    <row r="45" spans="1:9" s="21" customFormat="1" ht="31.5">
      <c r="A45" s="193">
        <v>39</v>
      </c>
      <c r="B45" s="414" t="s">
        <v>1297</v>
      </c>
      <c r="C45" s="415">
        <v>3500</v>
      </c>
      <c r="D45" s="415">
        <v>3500</v>
      </c>
      <c r="E45" s="416" t="s">
        <v>72</v>
      </c>
      <c r="F45" s="417" t="s">
        <v>1534</v>
      </c>
      <c r="G45" s="417" t="s">
        <v>1534</v>
      </c>
      <c r="H45" s="416" t="s">
        <v>1488</v>
      </c>
      <c r="I45" s="417" t="s">
        <v>1537</v>
      </c>
    </row>
    <row r="46" spans="1:9" s="21" customFormat="1" ht="31.5">
      <c r="A46" s="193">
        <v>40</v>
      </c>
      <c r="B46" s="414" t="s">
        <v>1297</v>
      </c>
      <c r="C46" s="415">
        <v>4000</v>
      </c>
      <c r="D46" s="415">
        <v>4000</v>
      </c>
      <c r="E46" s="416" t="s">
        <v>72</v>
      </c>
      <c r="F46" s="417" t="s">
        <v>1538</v>
      </c>
      <c r="G46" s="417" t="s">
        <v>1538</v>
      </c>
      <c r="H46" s="416" t="s">
        <v>1488</v>
      </c>
      <c r="I46" s="417" t="s">
        <v>1539</v>
      </c>
    </row>
    <row r="47" spans="1:9" s="21" customFormat="1" ht="31.5">
      <c r="A47" s="193">
        <v>41</v>
      </c>
      <c r="B47" s="414" t="s">
        <v>1297</v>
      </c>
      <c r="C47" s="415">
        <v>240</v>
      </c>
      <c r="D47" s="415">
        <v>240</v>
      </c>
      <c r="E47" s="416" t="s">
        <v>72</v>
      </c>
      <c r="F47" s="417" t="s">
        <v>1538</v>
      </c>
      <c r="G47" s="417" t="s">
        <v>1538</v>
      </c>
      <c r="H47" s="416" t="s">
        <v>1488</v>
      </c>
      <c r="I47" s="417" t="s">
        <v>1540</v>
      </c>
    </row>
    <row r="48" spans="1:9" s="21" customFormat="1" ht="31.5">
      <c r="A48" s="193">
        <v>42</v>
      </c>
      <c r="B48" s="414" t="s">
        <v>1297</v>
      </c>
      <c r="C48" s="415">
        <v>4000</v>
      </c>
      <c r="D48" s="415">
        <v>4000</v>
      </c>
      <c r="E48" s="416" t="s">
        <v>72</v>
      </c>
      <c r="F48" s="417" t="s">
        <v>1541</v>
      </c>
      <c r="G48" s="417" t="s">
        <v>1541</v>
      </c>
      <c r="H48" s="416" t="s">
        <v>1488</v>
      </c>
      <c r="I48" s="417" t="s">
        <v>1542</v>
      </c>
    </row>
    <row r="49" spans="1:9" s="21" customFormat="1" ht="31.5">
      <c r="A49" s="193">
        <v>43</v>
      </c>
      <c r="B49" s="414" t="s">
        <v>1297</v>
      </c>
      <c r="C49" s="415">
        <v>240</v>
      </c>
      <c r="D49" s="415">
        <v>240</v>
      </c>
      <c r="E49" s="416" t="s">
        <v>72</v>
      </c>
      <c r="F49" s="417" t="s">
        <v>1541</v>
      </c>
      <c r="G49" s="417" t="s">
        <v>1541</v>
      </c>
      <c r="H49" s="416" t="s">
        <v>1488</v>
      </c>
      <c r="I49" s="417" t="s">
        <v>1543</v>
      </c>
    </row>
    <row r="50" spans="1:9" s="21" customFormat="1" ht="31.5">
      <c r="A50" s="193">
        <v>44</v>
      </c>
      <c r="B50" s="414" t="s">
        <v>1297</v>
      </c>
      <c r="C50" s="415">
        <v>24000</v>
      </c>
      <c r="D50" s="415">
        <v>24000</v>
      </c>
      <c r="E50" s="416" t="s">
        <v>72</v>
      </c>
      <c r="F50" s="417" t="s">
        <v>1544</v>
      </c>
      <c r="G50" s="417" t="s">
        <v>1544</v>
      </c>
      <c r="H50" s="416" t="s">
        <v>1488</v>
      </c>
      <c r="I50" s="417" t="s">
        <v>1545</v>
      </c>
    </row>
    <row r="51" spans="1:9" s="21" customFormat="1" ht="31.5">
      <c r="A51" s="193">
        <v>45</v>
      </c>
      <c r="B51" s="414" t="s">
        <v>1297</v>
      </c>
      <c r="C51" s="415">
        <v>6520</v>
      </c>
      <c r="D51" s="415">
        <v>6520</v>
      </c>
      <c r="E51" s="416" t="s">
        <v>72</v>
      </c>
      <c r="F51" s="417" t="s">
        <v>1546</v>
      </c>
      <c r="G51" s="417" t="s">
        <v>1546</v>
      </c>
      <c r="H51" s="416" t="s">
        <v>1488</v>
      </c>
      <c r="I51" s="417" t="s">
        <v>1547</v>
      </c>
    </row>
    <row r="52" spans="1:9" s="21" customFormat="1" ht="31.5">
      <c r="A52" s="193">
        <v>46</v>
      </c>
      <c r="B52" s="414" t="s">
        <v>1297</v>
      </c>
      <c r="C52" s="415">
        <v>7500</v>
      </c>
      <c r="D52" s="415">
        <v>7500</v>
      </c>
      <c r="E52" s="416" t="s">
        <v>72</v>
      </c>
      <c r="F52" s="417" t="s">
        <v>1519</v>
      </c>
      <c r="G52" s="417" t="s">
        <v>1519</v>
      </c>
      <c r="H52" s="416" t="s">
        <v>1488</v>
      </c>
      <c r="I52" s="417" t="s">
        <v>1548</v>
      </c>
    </row>
    <row r="53" spans="1:9" s="21" customFormat="1" ht="31.5">
      <c r="A53" s="193">
        <v>47</v>
      </c>
      <c r="B53" s="414" t="s">
        <v>1297</v>
      </c>
      <c r="C53" s="415">
        <v>6520</v>
      </c>
      <c r="D53" s="415">
        <v>6520</v>
      </c>
      <c r="E53" s="416" t="s">
        <v>72</v>
      </c>
      <c r="F53" s="417" t="s">
        <v>1546</v>
      </c>
      <c r="G53" s="417" t="s">
        <v>1546</v>
      </c>
      <c r="H53" s="416" t="s">
        <v>1488</v>
      </c>
      <c r="I53" s="417" t="s">
        <v>1549</v>
      </c>
    </row>
    <row r="54" spans="1:9" s="21" customFormat="1" ht="31.5">
      <c r="A54" s="193">
        <v>48</v>
      </c>
      <c r="B54" s="414" t="s">
        <v>1486</v>
      </c>
      <c r="C54" s="415">
        <v>48000</v>
      </c>
      <c r="D54" s="415">
        <v>48000</v>
      </c>
      <c r="E54" s="416" t="s">
        <v>72</v>
      </c>
      <c r="F54" s="417" t="s">
        <v>1550</v>
      </c>
      <c r="G54" s="417" t="s">
        <v>1550</v>
      </c>
      <c r="H54" s="416" t="s">
        <v>1488</v>
      </c>
      <c r="I54" s="417" t="s">
        <v>1551</v>
      </c>
    </row>
    <row r="55" spans="1:9" s="21" customFormat="1" ht="31.5">
      <c r="A55" s="193">
        <v>49</v>
      </c>
      <c r="B55" s="414" t="s">
        <v>1486</v>
      </c>
      <c r="C55" s="415">
        <v>60000</v>
      </c>
      <c r="D55" s="415">
        <v>60000</v>
      </c>
      <c r="E55" s="416" t="s">
        <v>72</v>
      </c>
      <c r="F55" s="417" t="s">
        <v>1550</v>
      </c>
      <c r="G55" s="417" t="s">
        <v>1550</v>
      </c>
      <c r="H55" s="416" t="s">
        <v>1488</v>
      </c>
      <c r="I55" s="417" t="s">
        <v>1552</v>
      </c>
    </row>
    <row r="56" spans="1:9" s="21" customFormat="1" ht="31.5">
      <c r="A56" s="193">
        <v>50</v>
      </c>
      <c r="B56" s="414" t="s">
        <v>1297</v>
      </c>
      <c r="C56" s="415">
        <v>1400</v>
      </c>
      <c r="D56" s="415">
        <v>1400</v>
      </c>
      <c r="E56" s="416" t="s">
        <v>72</v>
      </c>
      <c r="F56" s="417" t="s">
        <v>1553</v>
      </c>
      <c r="G56" s="417" t="s">
        <v>1553</v>
      </c>
      <c r="H56" s="416" t="s">
        <v>1488</v>
      </c>
      <c r="I56" s="417" t="s">
        <v>1554</v>
      </c>
    </row>
    <row r="57" spans="1:9" s="21" customFormat="1" ht="31.5">
      <c r="A57" s="193">
        <v>51</v>
      </c>
      <c r="B57" s="414" t="s">
        <v>1297</v>
      </c>
      <c r="C57" s="415">
        <v>3000</v>
      </c>
      <c r="D57" s="415">
        <v>3000</v>
      </c>
      <c r="E57" s="416" t="s">
        <v>72</v>
      </c>
      <c r="F57" s="417" t="s">
        <v>1555</v>
      </c>
      <c r="G57" s="417" t="s">
        <v>1555</v>
      </c>
      <c r="H57" s="416" t="s">
        <v>1488</v>
      </c>
      <c r="I57" s="417" t="s">
        <v>1556</v>
      </c>
    </row>
    <row r="58" spans="1:9" s="21" customFormat="1" ht="31.5">
      <c r="A58" s="193">
        <v>52</v>
      </c>
      <c r="B58" s="414" t="s">
        <v>1297</v>
      </c>
      <c r="C58" s="415">
        <v>114</v>
      </c>
      <c r="D58" s="415">
        <v>114</v>
      </c>
      <c r="E58" s="416" t="s">
        <v>72</v>
      </c>
      <c r="F58" s="417" t="s">
        <v>1553</v>
      </c>
      <c r="G58" s="417" t="s">
        <v>1553</v>
      </c>
      <c r="H58" s="416" t="s">
        <v>1488</v>
      </c>
      <c r="I58" s="417" t="s">
        <v>1557</v>
      </c>
    </row>
    <row r="59" spans="1:9" s="21" customFormat="1" ht="31.5">
      <c r="A59" s="193">
        <v>53</v>
      </c>
      <c r="B59" s="414" t="s">
        <v>1297</v>
      </c>
      <c r="C59" s="415">
        <v>240</v>
      </c>
      <c r="D59" s="415">
        <v>240</v>
      </c>
      <c r="E59" s="416" t="s">
        <v>72</v>
      </c>
      <c r="F59" s="417" t="s">
        <v>1558</v>
      </c>
      <c r="G59" s="417" t="s">
        <v>1558</v>
      </c>
      <c r="H59" s="416" t="s">
        <v>1488</v>
      </c>
      <c r="I59" s="417" t="s">
        <v>1559</v>
      </c>
    </row>
    <row r="60" spans="1:9" s="21" customFormat="1" ht="31.5">
      <c r="A60" s="193">
        <v>54</v>
      </c>
      <c r="B60" s="414" t="s">
        <v>1297</v>
      </c>
      <c r="C60" s="415">
        <v>3000</v>
      </c>
      <c r="D60" s="415">
        <v>3000</v>
      </c>
      <c r="E60" s="416" t="s">
        <v>72</v>
      </c>
      <c r="F60" s="417" t="s">
        <v>1558</v>
      </c>
      <c r="G60" s="417" t="s">
        <v>1558</v>
      </c>
      <c r="H60" s="416" t="s">
        <v>1488</v>
      </c>
      <c r="I60" s="417" t="s">
        <v>1560</v>
      </c>
    </row>
    <row r="61" spans="1:9" s="21" customFormat="1" ht="31.5">
      <c r="A61" s="193">
        <v>55</v>
      </c>
      <c r="B61" s="414" t="s">
        <v>1297</v>
      </c>
      <c r="C61" s="415">
        <v>3000</v>
      </c>
      <c r="D61" s="415">
        <v>3000</v>
      </c>
      <c r="E61" s="416" t="s">
        <v>72</v>
      </c>
      <c r="F61" s="417" t="s">
        <v>1553</v>
      </c>
      <c r="G61" s="417" t="s">
        <v>1553</v>
      </c>
      <c r="H61" s="416" t="s">
        <v>1488</v>
      </c>
      <c r="I61" s="417" t="s">
        <v>1561</v>
      </c>
    </row>
    <row r="62" spans="1:9" s="21" customFormat="1" ht="31.5">
      <c r="A62" s="193">
        <v>56</v>
      </c>
      <c r="B62" s="414" t="s">
        <v>1562</v>
      </c>
      <c r="C62" s="415">
        <v>120000</v>
      </c>
      <c r="D62" s="415">
        <v>120000</v>
      </c>
      <c r="E62" s="416" t="s">
        <v>72</v>
      </c>
      <c r="F62" s="417" t="s">
        <v>1563</v>
      </c>
      <c r="G62" s="417" t="s">
        <v>1563</v>
      </c>
      <c r="H62" s="416" t="s">
        <v>1488</v>
      </c>
      <c r="I62" s="417" t="s">
        <v>1564</v>
      </c>
    </row>
    <row r="63" spans="1:9" s="21" customFormat="1" ht="31.5">
      <c r="A63" s="193">
        <v>57</v>
      </c>
      <c r="B63" s="414" t="s">
        <v>1297</v>
      </c>
      <c r="C63" s="415">
        <v>30000</v>
      </c>
      <c r="D63" s="415">
        <v>30000</v>
      </c>
      <c r="E63" s="416" t="s">
        <v>72</v>
      </c>
      <c r="F63" s="417" t="s">
        <v>1565</v>
      </c>
      <c r="G63" s="417" t="s">
        <v>1565</v>
      </c>
      <c r="H63" s="416" t="s">
        <v>1488</v>
      </c>
      <c r="I63" s="417" t="s">
        <v>1566</v>
      </c>
    </row>
    <row r="64" spans="1:9" s="21" customFormat="1" ht="31.5">
      <c r="A64" s="193">
        <v>58</v>
      </c>
      <c r="B64" s="414" t="s">
        <v>1297</v>
      </c>
      <c r="C64" s="415">
        <v>240</v>
      </c>
      <c r="D64" s="415">
        <v>240</v>
      </c>
      <c r="E64" s="416" t="s">
        <v>72</v>
      </c>
      <c r="F64" s="417" t="s">
        <v>1567</v>
      </c>
      <c r="G64" s="417" t="s">
        <v>1567</v>
      </c>
      <c r="H64" s="416" t="s">
        <v>1488</v>
      </c>
      <c r="I64" s="417" t="s">
        <v>1568</v>
      </c>
    </row>
    <row r="65" spans="1:9" s="21" customFormat="1" ht="31.5">
      <c r="A65" s="193">
        <v>59</v>
      </c>
      <c r="B65" s="414" t="s">
        <v>1297</v>
      </c>
      <c r="C65" s="415">
        <v>2800</v>
      </c>
      <c r="D65" s="415">
        <v>2800</v>
      </c>
      <c r="E65" s="416" t="s">
        <v>72</v>
      </c>
      <c r="F65" s="417" t="s">
        <v>1567</v>
      </c>
      <c r="G65" s="417" t="s">
        <v>1567</v>
      </c>
      <c r="H65" s="416" t="s">
        <v>1488</v>
      </c>
      <c r="I65" s="417" t="s">
        <v>1569</v>
      </c>
    </row>
    <row r="66" spans="1:9" s="21" customFormat="1" ht="31.5">
      <c r="A66" s="193">
        <v>60</v>
      </c>
      <c r="B66" s="414" t="s">
        <v>1297</v>
      </c>
      <c r="C66" s="415">
        <v>3000</v>
      </c>
      <c r="D66" s="415">
        <v>3000</v>
      </c>
      <c r="E66" s="416" t="s">
        <v>72</v>
      </c>
      <c r="F66" s="417" t="s">
        <v>1553</v>
      </c>
      <c r="G66" s="417" t="s">
        <v>1553</v>
      </c>
      <c r="H66" s="416" t="s">
        <v>1488</v>
      </c>
      <c r="I66" s="417" t="s">
        <v>1561</v>
      </c>
    </row>
    <row r="67" spans="1:9" s="21" customFormat="1" ht="31.5">
      <c r="A67" s="193">
        <v>61</v>
      </c>
      <c r="B67" s="414" t="s">
        <v>1297</v>
      </c>
      <c r="C67" s="415">
        <v>3500</v>
      </c>
      <c r="D67" s="415">
        <v>3500</v>
      </c>
      <c r="E67" s="416" t="s">
        <v>72</v>
      </c>
      <c r="F67" s="417" t="s">
        <v>1570</v>
      </c>
      <c r="G67" s="417" t="s">
        <v>1570</v>
      </c>
      <c r="H67" s="416" t="s">
        <v>1488</v>
      </c>
      <c r="I67" s="417" t="s">
        <v>1571</v>
      </c>
    </row>
    <row r="68" spans="1:9" s="21" customFormat="1" ht="31.5">
      <c r="A68" s="193">
        <v>62</v>
      </c>
      <c r="B68" s="414" t="s">
        <v>1297</v>
      </c>
      <c r="C68" s="415">
        <v>228</v>
      </c>
      <c r="D68" s="415">
        <v>228</v>
      </c>
      <c r="E68" s="416" t="s">
        <v>72</v>
      </c>
      <c r="F68" s="417" t="s">
        <v>1570</v>
      </c>
      <c r="G68" s="417" t="s">
        <v>1570</v>
      </c>
      <c r="H68" s="416" t="s">
        <v>1488</v>
      </c>
      <c r="I68" s="417" t="s">
        <v>1572</v>
      </c>
    </row>
    <row r="69" spans="1:9" s="21" customFormat="1" ht="31.5">
      <c r="A69" s="193">
        <v>63</v>
      </c>
      <c r="B69" s="414" t="s">
        <v>1297</v>
      </c>
      <c r="C69" s="415">
        <v>2100</v>
      </c>
      <c r="D69" s="415">
        <v>2100</v>
      </c>
      <c r="E69" s="416" t="s">
        <v>72</v>
      </c>
      <c r="F69" s="417" t="s">
        <v>1570</v>
      </c>
      <c r="G69" s="417" t="s">
        <v>1570</v>
      </c>
      <c r="H69" s="416" t="s">
        <v>1488</v>
      </c>
      <c r="I69" s="417" t="s">
        <v>1573</v>
      </c>
    </row>
    <row r="70" spans="1:9" s="21" customFormat="1" ht="31.5">
      <c r="A70" s="193">
        <v>64</v>
      </c>
      <c r="B70" s="414" t="s">
        <v>1486</v>
      </c>
      <c r="C70" s="415">
        <v>36000</v>
      </c>
      <c r="D70" s="415">
        <v>36000</v>
      </c>
      <c r="E70" s="416" t="s">
        <v>72</v>
      </c>
      <c r="F70" s="417" t="s">
        <v>1574</v>
      </c>
      <c r="G70" s="417" t="s">
        <v>1574</v>
      </c>
      <c r="H70" s="416" t="s">
        <v>1488</v>
      </c>
      <c r="I70" s="417" t="s">
        <v>1575</v>
      </c>
    </row>
    <row r="71" spans="1:9" s="21" customFormat="1" ht="15.75">
      <c r="A71" s="193">
        <v>65</v>
      </c>
      <c r="B71" s="414" t="s">
        <v>1297</v>
      </c>
      <c r="C71" s="415">
        <v>3000</v>
      </c>
      <c r="D71" s="415">
        <v>3000</v>
      </c>
      <c r="E71" s="416" t="s">
        <v>72</v>
      </c>
      <c r="F71" s="417" t="s">
        <v>1576</v>
      </c>
      <c r="G71" s="417" t="s">
        <v>1576</v>
      </c>
      <c r="H71" s="416" t="s">
        <v>1488</v>
      </c>
      <c r="I71" s="417" t="s">
        <v>1404</v>
      </c>
    </row>
    <row r="72" spans="1:9" s="21" customFormat="1" ht="15.75">
      <c r="A72" s="193">
        <v>66</v>
      </c>
      <c r="B72" s="414" t="s">
        <v>1297</v>
      </c>
      <c r="C72" s="415">
        <v>3000</v>
      </c>
      <c r="D72" s="415">
        <v>3000</v>
      </c>
      <c r="E72" s="416" t="s">
        <v>72</v>
      </c>
      <c r="F72" s="417" t="s">
        <v>1576</v>
      </c>
      <c r="G72" s="417" t="s">
        <v>1576</v>
      </c>
      <c r="H72" s="416" t="s">
        <v>1488</v>
      </c>
      <c r="I72" s="417" t="s">
        <v>1404</v>
      </c>
    </row>
    <row r="73" spans="1:9" s="21" customFormat="1" ht="15.75">
      <c r="A73" s="193">
        <v>67</v>
      </c>
      <c r="B73" s="414" t="s">
        <v>1297</v>
      </c>
      <c r="C73" s="415">
        <v>3000</v>
      </c>
      <c r="D73" s="415">
        <v>3000</v>
      </c>
      <c r="E73" s="416" t="s">
        <v>72</v>
      </c>
      <c r="F73" s="417" t="s">
        <v>1576</v>
      </c>
      <c r="G73" s="417" t="s">
        <v>1576</v>
      </c>
      <c r="H73" s="416" t="s">
        <v>1488</v>
      </c>
      <c r="I73" s="417" t="s">
        <v>1404</v>
      </c>
    </row>
    <row r="74" spans="1:9" s="21" customFormat="1" ht="31.5">
      <c r="A74" s="193">
        <v>68</v>
      </c>
      <c r="B74" s="414" t="s">
        <v>1486</v>
      </c>
      <c r="C74" s="415">
        <v>18120</v>
      </c>
      <c r="D74" s="415">
        <v>18120</v>
      </c>
      <c r="E74" s="416" t="s">
        <v>72</v>
      </c>
      <c r="F74" s="417" t="s">
        <v>1577</v>
      </c>
      <c r="G74" s="417" t="s">
        <v>1577</v>
      </c>
      <c r="H74" s="416" t="s">
        <v>1488</v>
      </c>
      <c r="I74" s="417" t="s">
        <v>1578</v>
      </c>
    </row>
    <row r="75" spans="1:9" s="21" customFormat="1" ht="31.5">
      <c r="A75" s="193">
        <v>69</v>
      </c>
      <c r="B75" s="414" t="s">
        <v>1297</v>
      </c>
      <c r="C75" s="415">
        <v>335</v>
      </c>
      <c r="D75" s="415">
        <v>335</v>
      </c>
      <c r="E75" s="416" t="s">
        <v>72</v>
      </c>
      <c r="F75" s="417" t="s">
        <v>1570</v>
      </c>
      <c r="G75" s="417" t="s">
        <v>1570</v>
      </c>
      <c r="H75" s="416" t="s">
        <v>1488</v>
      </c>
      <c r="I75" s="417" t="s">
        <v>1579</v>
      </c>
    </row>
    <row r="76" spans="1:9" s="21" customFormat="1" ht="31.5">
      <c r="A76" s="193">
        <v>70</v>
      </c>
      <c r="B76" s="414" t="s">
        <v>1297</v>
      </c>
      <c r="C76" s="415">
        <v>150000</v>
      </c>
      <c r="D76" s="415">
        <v>150000</v>
      </c>
      <c r="E76" s="416" t="s">
        <v>72</v>
      </c>
      <c r="F76" s="417" t="s">
        <v>1580</v>
      </c>
      <c r="G76" s="417" t="s">
        <v>1581</v>
      </c>
      <c r="H76" s="416" t="s">
        <v>1488</v>
      </c>
      <c r="I76" s="417" t="s">
        <v>1582</v>
      </c>
    </row>
    <row r="77" spans="1:9" s="21" customFormat="1" ht="15.75">
      <c r="A77" s="193">
        <v>71</v>
      </c>
      <c r="B77" s="414" t="s">
        <v>1297</v>
      </c>
      <c r="C77" s="415">
        <v>370</v>
      </c>
      <c r="D77" s="415">
        <v>370</v>
      </c>
      <c r="E77" s="416" t="s">
        <v>72</v>
      </c>
      <c r="F77" s="417" t="s">
        <v>1580</v>
      </c>
      <c r="G77" s="417" t="s">
        <v>1581</v>
      </c>
      <c r="H77" s="416" t="s">
        <v>1488</v>
      </c>
      <c r="I77" s="417" t="s">
        <v>1404</v>
      </c>
    </row>
    <row r="78" spans="1:9" s="21" customFormat="1" ht="31.5">
      <c r="A78" s="193">
        <v>72</v>
      </c>
      <c r="B78" s="414" t="s">
        <v>1297</v>
      </c>
      <c r="C78" s="415">
        <v>5000</v>
      </c>
      <c r="D78" s="415">
        <v>5000</v>
      </c>
      <c r="E78" s="416" t="s">
        <v>72</v>
      </c>
      <c r="F78" s="417" t="s">
        <v>1583</v>
      </c>
      <c r="G78" s="417" t="s">
        <v>1583</v>
      </c>
      <c r="H78" s="416" t="s">
        <v>1488</v>
      </c>
      <c r="I78" s="417" t="s">
        <v>1584</v>
      </c>
    </row>
    <row r="79" spans="1:9" s="21" customFormat="1" ht="31.5">
      <c r="A79" s="193">
        <v>73</v>
      </c>
      <c r="B79" s="414" t="s">
        <v>1297</v>
      </c>
      <c r="C79" s="415">
        <v>36000</v>
      </c>
      <c r="D79" s="415">
        <v>36000</v>
      </c>
      <c r="E79" s="416" t="s">
        <v>72</v>
      </c>
      <c r="F79" s="417" t="s">
        <v>1585</v>
      </c>
      <c r="G79" s="417" t="s">
        <v>1585</v>
      </c>
      <c r="H79" s="416" t="s">
        <v>1488</v>
      </c>
      <c r="I79" s="417" t="s">
        <v>1586</v>
      </c>
    </row>
    <row r="80" spans="1:9" s="21" customFormat="1" ht="31.5">
      <c r="A80" s="193">
        <v>74</v>
      </c>
      <c r="B80" s="414" t="s">
        <v>1297</v>
      </c>
      <c r="C80" s="415">
        <v>24000</v>
      </c>
      <c r="D80" s="415">
        <v>24000</v>
      </c>
      <c r="E80" s="416" t="s">
        <v>72</v>
      </c>
      <c r="F80" s="417" t="s">
        <v>1587</v>
      </c>
      <c r="G80" s="417" t="s">
        <v>1587</v>
      </c>
      <c r="H80" s="416" t="s">
        <v>1488</v>
      </c>
      <c r="I80" s="417" t="s">
        <v>1588</v>
      </c>
    </row>
    <row r="81" spans="1:9" s="21" customFormat="1" ht="31.5">
      <c r="A81" s="193">
        <v>75</v>
      </c>
      <c r="B81" s="414" t="s">
        <v>1297</v>
      </c>
      <c r="C81" s="415">
        <v>33600</v>
      </c>
      <c r="D81" s="415">
        <v>33600</v>
      </c>
      <c r="E81" s="416" t="s">
        <v>72</v>
      </c>
      <c r="F81" s="417" t="s">
        <v>1589</v>
      </c>
      <c r="G81" s="417" t="s">
        <v>1589</v>
      </c>
      <c r="H81" s="416" t="s">
        <v>1488</v>
      </c>
      <c r="I81" s="417" t="s">
        <v>1590</v>
      </c>
    </row>
    <row r="82" spans="1:9" s="21" customFormat="1" ht="15.75">
      <c r="A82" s="193">
        <v>76</v>
      </c>
      <c r="B82" s="414" t="s">
        <v>1297</v>
      </c>
      <c r="C82" s="415">
        <v>120</v>
      </c>
      <c r="D82" s="415">
        <v>120</v>
      </c>
      <c r="E82" s="416" t="s">
        <v>72</v>
      </c>
      <c r="F82" s="417" t="s">
        <v>1587</v>
      </c>
      <c r="G82" s="417" t="s">
        <v>1587</v>
      </c>
      <c r="H82" s="416" t="s">
        <v>1488</v>
      </c>
      <c r="I82" s="417" t="s">
        <v>1404</v>
      </c>
    </row>
    <row r="83" spans="1:9" s="21" customFormat="1" ht="15.75">
      <c r="A83" s="193">
        <v>77</v>
      </c>
      <c r="B83" s="414" t="s">
        <v>1297</v>
      </c>
      <c r="C83" s="415">
        <v>250</v>
      </c>
      <c r="D83" s="415">
        <v>250</v>
      </c>
      <c r="E83" s="416" t="s">
        <v>72</v>
      </c>
      <c r="F83" s="417" t="s">
        <v>1589</v>
      </c>
      <c r="G83" s="417" t="s">
        <v>1589</v>
      </c>
      <c r="H83" s="416" t="s">
        <v>1488</v>
      </c>
      <c r="I83" s="417" t="s">
        <v>1404</v>
      </c>
    </row>
    <row r="84" spans="1:9" s="21" customFormat="1" ht="15.75">
      <c r="A84" s="193">
        <v>78</v>
      </c>
      <c r="B84" s="414" t="s">
        <v>1297</v>
      </c>
      <c r="C84" s="415">
        <v>250</v>
      </c>
      <c r="D84" s="415">
        <v>250</v>
      </c>
      <c r="E84" s="416" t="s">
        <v>72</v>
      </c>
      <c r="F84" s="417" t="s">
        <v>1585</v>
      </c>
      <c r="G84" s="417" t="s">
        <v>1585</v>
      </c>
      <c r="H84" s="416" t="s">
        <v>1488</v>
      </c>
      <c r="I84" s="417" t="s">
        <v>1404</v>
      </c>
    </row>
    <row r="85" spans="1:9" s="21" customFormat="1" ht="15.75">
      <c r="A85" s="418"/>
      <c r="B85" s="419"/>
      <c r="C85" s="420">
        <f>SUM(C7:C84)</f>
        <v>829165</v>
      </c>
      <c r="D85" s="421"/>
      <c r="E85" s="418"/>
      <c r="F85" s="419"/>
      <c r="G85" s="419"/>
      <c r="H85" s="418"/>
      <c r="I85" s="419"/>
    </row>
    <row r="86" spans="1:9" s="21" customFormat="1" ht="15.75">
      <c r="A86" s="422"/>
      <c r="B86" s="423" t="s">
        <v>59</v>
      </c>
      <c r="C86" s="424"/>
      <c r="D86" s="424"/>
      <c r="E86" s="425"/>
      <c r="F86" s="426"/>
      <c r="G86" s="426"/>
      <c r="H86" s="425"/>
      <c r="I86" s="426"/>
    </row>
    <row r="87" spans="1:9" s="21" customFormat="1" ht="31.5">
      <c r="A87" s="422">
        <v>1</v>
      </c>
      <c r="B87" s="427" t="s">
        <v>1591</v>
      </c>
      <c r="C87" s="415">
        <v>5470</v>
      </c>
      <c r="D87" s="415">
        <v>5470</v>
      </c>
      <c r="E87" s="416" t="s">
        <v>72</v>
      </c>
      <c r="F87" s="417" t="s">
        <v>1565</v>
      </c>
      <c r="G87" s="417" t="s">
        <v>1565</v>
      </c>
      <c r="H87" s="416" t="s">
        <v>1488</v>
      </c>
      <c r="I87" s="417" t="s">
        <v>1592</v>
      </c>
    </row>
    <row r="88" spans="1:9" s="21" customFormat="1" ht="31.5">
      <c r="A88" s="422">
        <v>2</v>
      </c>
      <c r="B88" s="427" t="s">
        <v>1591</v>
      </c>
      <c r="C88" s="415">
        <v>32820</v>
      </c>
      <c r="D88" s="415">
        <v>32820</v>
      </c>
      <c r="E88" s="416" t="s">
        <v>72</v>
      </c>
      <c r="F88" s="417" t="s">
        <v>1565</v>
      </c>
      <c r="G88" s="417" t="s">
        <v>1565</v>
      </c>
      <c r="H88" s="416" t="s">
        <v>1488</v>
      </c>
      <c r="I88" s="417" t="s">
        <v>1593</v>
      </c>
    </row>
    <row r="89" spans="1:9" s="21" customFormat="1" ht="31.5">
      <c r="A89" s="422">
        <v>3</v>
      </c>
      <c r="B89" s="427" t="s">
        <v>1591</v>
      </c>
      <c r="C89" s="415">
        <v>10940</v>
      </c>
      <c r="D89" s="415">
        <v>10940</v>
      </c>
      <c r="E89" s="416" t="s">
        <v>72</v>
      </c>
      <c r="F89" s="417" t="s">
        <v>1594</v>
      </c>
      <c r="G89" s="417" t="s">
        <v>1594</v>
      </c>
      <c r="H89" s="416" t="s">
        <v>1488</v>
      </c>
      <c r="I89" s="417" t="s">
        <v>1595</v>
      </c>
    </row>
    <row r="90" spans="1:9" s="21" customFormat="1" ht="31.5">
      <c r="A90" s="422">
        <v>4</v>
      </c>
      <c r="B90" s="427" t="s">
        <v>1596</v>
      </c>
      <c r="C90" s="415">
        <v>7500</v>
      </c>
      <c r="D90" s="415">
        <v>7500</v>
      </c>
      <c r="E90" s="416" t="s">
        <v>72</v>
      </c>
      <c r="F90" s="417" t="s">
        <v>1597</v>
      </c>
      <c r="G90" s="417" t="s">
        <v>1597</v>
      </c>
      <c r="H90" s="416" t="s">
        <v>1488</v>
      </c>
      <c r="I90" s="417" t="s">
        <v>1598</v>
      </c>
    </row>
    <row r="91" spans="1:9" s="21" customFormat="1" ht="31.5">
      <c r="A91" s="422">
        <v>5</v>
      </c>
      <c r="B91" s="427" t="s">
        <v>1591</v>
      </c>
      <c r="C91" s="415">
        <v>5470</v>
      </c>
      <c r="D91" s="415">
        <v>5470</v>
      </c>
      <c r="E91" s="416" t="s">
        <v>72</v>
      </c>
      <c r="F91" s="417" t="s">
        <v>1599</v>
      </c>
      <c r="G91" s="417" t="s">
        <v>1599</v>
      </c>
      <c r="H91" s="416" t="s">
        <v>1488</v>
      </c>
      <c r="I91" s="417" t="s">
        <v>1600</v>
      </c>
    </row>
    <row r="92" spans="1:9" s="21" customFormat="1" ht="31.5">
      <c r="A92" s="422">
        <v>6</v>
      </c>
      <c r="B92" s="427" t="s">
        <v>1591</v>
      </c>
      <c r="C92" s="415">
        <v>10940</v>
      </c>
      <c r="D92" s="415">
        <v>10940</v>
      </c>
      <c r="E92" s="416" t="s">
        <v>72</v>
      </c>
      <c r="F92" s="417" t="s">
        <v>1490</v>
      </c>
      <c r="G92" s="417" t="s">
        <v>1490</v>
      </c>
      <c r="H92" s="416" t="s">
        <v>1488</v>
      </c>
      <c r="I92" s="417" t="s">
        <v>1601</v>
      </c>
    </row>
    <row r="93" spans="1:9" s="21" customFormat="1" ht="31.5">
      <c r="A93" s="422">
        <v>7</v>
      </c>
      <c r="B93" s="427" t="s">
        <v>1591</v>
      </c>
      <c r="C93" s="415">
        <v>5470</v>
      </c>
      <c r="D93" s="415">
        <v>5470</v>
      </c>
      <c r="E93" s="416" t="s">
        <v>72</v>
      </c>
      <c r="F93" s="417" t="s">
        <v>1507</v>
      </c>
      <c r="G93" s="417" t="s">
        <v>1507</v>
      </c>
      <c r="H93" s="416" t="s">
        <v>1488</v>
      </c>
      <c r="I93" s="417" t="s">
        <v>1602</v>
      </c>
    </row>
    <row r="94" spans="1:9" s="21" customFormat="1" ht="31.5">
      <c r="A94" s="422">
        <v>8</v>
      </c>
      <c r="B94" s="427" t="s">
        <v>1591</v>
      </c>
      <c r="C94" s="415">
        <v>10940</v>
      </c>
      <c r="D94" s="415">
        <v>10940</v>
      </c>
      <c r="E94" s="416" t="s">
        <v>72</v>
      </c>
      <c r="F94" s="417" t="s">
        <v>1507</v>
      </c>
      <c r="G94" s="417" t="s">
        <v>1507</v>
      </c>
      <c r="H94" s="416" t="s">
        <v>1488</v>
      </c>
      <c r="I94" s="417" t="s">
        <v>1603</v>
      </c>
    </row>
    <row r="95" spans="1:9" s="21" customFormat="1" ht="31.5">
      <c r="A95" s="422">
        <v>9</v>
      </c>
      <c r="B95" s="427" t="s">
        <v>1591</v>
      </c>
      <c r="C95" s="415">
        <v>5470</v>
      </c>
      <c r="D95" s="415">
        <v>5470</v>
      </c>
      <c r="E95" s="416" t="s">
        <v>72</v>
      </c>
      <c r="F95" s="417" t="s">
        <v>1490</v>
      </c>
      <c r="G95" s="417" t="s">
        <v>1490</v>
      </c>
      <c r="H95" s="416" t="s">
        <v>1488</v>
      </c>
      <c r="I95" s="417" t="s">
        <v>1604</v>
      </c>
    </row>
    <row r="96" spans="1:9" s="21" customFormat="1" ht="31.5">
      <c r="A96" s="422">
        <v>10</v>
      </c>
      <c r="B96" s="427" t="s">
        <v>1605</v>
      </c>
      <c r="C96" s="415">
        <v>9000</v>
      </c>
      <c r="D96" s="415">
        <v>9000</v>
      </c>
      <c r="E96" s="416" t="s">
        <v>72</v>
      </c>
      <c r="F96" s="417" t="s">
        <v>1606</v>
      </c>
      <c r="G96" s="417" t="s">
        <v>1606</v>
      </c>
      <c r="H96" s="416" t="s">
        <v>1488</v>
      </c>
      <c r="I96" s="417" t="s">
        <v>1607</v>
      </c>
    </row>
    <row r="97" spans="1:9" s="21" customFormat="1" ht="31.5">
      <c r="A97" s="422">
        <v>11</v>
      </c>
      <c r="B97" s="427" t="s">
        <v>1591</v>
      </c>
      <c r="C97" s="415">
        <v>10940</v>
      </c>
      <c r="D97" s="415">
        <v>10940</v>
      </c>
      <c r="E97" s="416" t="s">
        <v>72</v>
      </c>
      <c r="F97" s="417" t="s">
        <v>1608</v>
      </c>
      <c r="G97" s="417" t="s">
        <v>1608</v>
      </c>
      <c r="H97" s="416" t="s">
        <v>1488</v>
      </c>
      <c r="I97" s="417" t="s">
        <v>1609</v>
      </c>
    </row>
    <row r="98" spans="1:9" s="21" customFormat="1" ht="31.5">
      <c r="A98" s="422">
        <v>12</v>
      </c>
      <c r="B98" s="427" t="s">
        <v>1605</v>
      </c>
      <c r="C98" s="415">
        <v>25000</v>
      </c>
      <c r="D98" s="415">
        <v>25000</v>
      </c>
      <c r="E98" s="416" t="s">
        <v>72</v>
      </c>
      <c r="F98" s="417" t="s">
        <v>1610</v>
      </c>
      <c r="G98" s="417" t="s">
        <v>1610</v>
      </c>
      <c r="H98" s="416" t="s">
        <v>1488</v>
      </c>
      <c r="I98" s="417" t="s">
        <v>1611</v>
      </c>
    </row>
    <row r="99" spans="1:9" s="21" customFormat="1" ht="31.5">
      <c r="A99" s="422">
        <v>13</v>
      </c>
      <c r="B99" s="427" t="s">
        <v>1605</v>
      </c>
      <c r="C99" s="415">
        <v>25000</v>
      </c>
      <c r="D99" s="415">
        <v>25000</v>
      </c>
      <c r="E99" s="416" t="s">
        <v>72</v>
      </c>
      <c r="F99" s="417" t="s">
        <v>1612</v>
      </c>
      <c r="G99" s="417" t="s">
        <v>1612</v>
      </c>
      <c r="H99" s="416" t="s">
        <v>1488</v>
      </c>
      <c r="I99" s="417" t="s">
        <v>1613</v>
      </c>
    </row>
    <row r="100" spans="1:9" s="21" customFormat="1" ht="31.5">
      <c r="A100" s="422">
        <v>14</v>
      </c>
      <c r="B100" s="427" t="s">
        <v>1605</v>
      </c>
      <c r="C100" s="415">
        <v>15000</v>
      </c>
      <c r="D100" s="415">
        <v>15000</v>
      </c>
      <c r="E100" s="416" t="s">
        <v>72</v>
      </c>
      <c r="F100" s="417" t="s">
        <v>1614</v>
      </c>
      <c r="G100" s="417" t="s">
        <v>1614</v>
      </c>
      <c r="H100" s="416" t="s">
        <v>1488</v>
      </c>
      <c r="I100" s="417" t="s">
        <v>1615</v>
      </c>
    </row>
    <row r="101" spans="1:9" s="21" customFormat="1" ht="31.5">
      <c r="A101" s="422">
        <v>15</v>
      </c>
      <c r="B101" s="427" t="s">
        <v>1591</v>
      </c>
      <c r="C101" s="415">
        <v>16410</v>
      </c>
      <c r="D101" s="415">
        <v>16410</v>
      </c>
      <c r="E101" s="416" t="s">
        <v>72</v>
      </c>
      <c r="F101" s="417" t="s">
        <v>1612</v>
      </c>
      <c r="G101" s="417" t="s">
        <v>1612</v>
      </c>
      <c r="H101" s="416" t="s">
        <v>1488</v>
      </c>
      <c r="I101" s="417" t="s">
        <v>1616</v>
      </c>
    </row>
    <row r="102" spans="1:9" s="21" customFormat="1" ht="31.5">
      <c r="A102" s="422">
        <v>16</v>
      </c>
      <c r="B102" s="427" t="s">
        <v>1605</v>
      </c>
      <c r="C102" s="415">
        <v>15000</v>
      </c>
      <c r="D102" s="415">
        <v>15000</v>
      </c>
      <c r="E102" s="416" t="s">
        <v>72</v>
      </c>
      <c r="F102" s="417" t="s">
        <v>1597</v>
      </c>
      <c r="G102" s="417" t="s">
        <v>1597</v>
      </c>
      <c r="H102" s="416" t="s">
        <v>1488</v>
      </c>
      <c r="I102" s="417" t="s">
        <v>1617</v>
      </c>
    </row>
    <row r="103" spans="1:9" s="21" customFormat="1" ht="31.5">
      <c r="A103" s="422">
        <v>17</v>
      </c>
      <c r="B103" s="427" t="s">
        <v>1596</v>
      </c>
      <c r="C103" s="415">
        <v>25000</v>
      </c>
      <c r="D103" s="415">
        <v>25000</v>
      </c>
      <c r="E103" s="416" t="s">
        <v>72</v>
      </c>
      <c r="F103" s="417" t="s">
        <v>1618</v>
      </c>
      <c r="G103" s="417" t="s">
        <v>1618</v>
      </c>
      <c r="H103" s="416" t="s">
        <v>1488</v>
      </c>
      <c r="I103" s="417" t="s">
        <v>1619</v>
      </c>
    </row>
    <row r="104" spans="1:9" s="21" customFormat="1" ht="31.5">
      <c r="A104" s="422">
        <v>18</v>
      </c>
      <c r="B104" s="427" t="s">
        <v>1605</v>
      </c>
      <c r="C104" s="415">
        <v>15000</v>
      </c>
      <c r="D104" s="415">
        <v>15000</v>
      </c>
      <c r="E104" s="416" t="s">
        <v>72</v>
      </c>
      <c r="F104" s="417" t="s">
        <v>1618</v>
      </c>
      <c r="G104" s="417" t="s">
        <v>1618</v>
      </c>
      <c r="H104" s="416" t="s">
        <v>1488</v>
      </c>
      <c r="I104" s="417" t="s">
        <v>1620</v>
      </c>
    </row>
    <row r="105" spans="1:9" s="21" customFormat="1" ht="31.5">
      <c r="A105" s="422">
        <v>19</v>
      </c>
      <c r="B105" s="427" t="s">
        <v>1605</v>
      </c>
      <c r="C105" s="415">
        <v>15000</v>
      </c>
      <c r="D105" s="415">
        <v>15000</v>
      </c>
      <c r="E105" s="416" t="s">
        <v>72</v>
      </c>
      <c r="F105" s="417" t="s">
        <v>1621</v>
      </c>
      <c r="G105" s="417" t="s">
        <v>1621</v>
      </c>
      <c r="H105" s="416" t="s">
        <v>1488</v>
      </c>
      <c r="I105" s="417" t="s">
        <v>1622</v>
      </c>
    </row>
    <row r="106" spans="1:9" s="21" customFormat="1" ht="31.5">
      <c r="A106" s="422">
        <v>20</v>
      </c>
      <c r="B106" s="427" t="s">
        <v>1605</v>
      </c>
      <c r="C106" s="415">
        <v>15000</v>
      </c>
      <c r="D106" s="415">
        <v>15000</v>
      </c>
      <c r="E106" s="416" t="s">
        <v>72</v>
      </c>
      <c r="F106" s="417" t="s">
        <v>1621</v>
      </c>
      <c r="G106" s="417" t="s">
        <v>1621</v>
      </c>
      <c r="H106" s="416" t="s">
        <v>1488</v>
      </c>
      <c r="I106" s="417" t="s">
        <v>1622</v>
      </c>
    </row>
    <row r="107" spans="1:9" s="21" customFormat="1" ht="31.5">
      <c r="A107" s="422">
        <v>21</v>
      </c>
      <c r="B107" s="427" t="s">
        <v>1605</v>
      </c>
      <c r="C107" s="415">
        <v>15000</v>
      </c>
      <c r="D107" s="415">
        <v>15000</v>
      </c>
      <c r="E107" s="416" t="s">
        <v>72</v>
      </c>
      <c r="F107" s="417" t="s">
        <v>1618</v>
      </c>
      <c r="G107" s="417" t="s">
        <v>1618</v>
      </c>
      <c r="H107" s="416" t="s">
        <v>1488</v>
      </c>
      <c r="I107" s="417" t="s">
        <v>1623</v>
      </c>
    </row>
    <row r="108" spans="1:9" s="21" customFormat="1" ht="31.5">
      <c r="A108" s="422">
        <v>22</v>
      </c>
      <c r="B108" s="427" t="s">
        <v>1591</v>
      </c>
      <c r="C108" s="415">
        <v>16410</v>
      </c>
      <c r="D108" s="415">
        <v>16410</v>
      </c>
      <c r="E108" s="416" t="s">
        <v>72</v>
      </c>
      <c r="F108" s="417" t="s">
        <v>1608</v>
      </c>
      <c r="G108" s="417" t="s">
        <v>1608</v>
      </c>
      <c r="H108" s="416" t="s">
        <v>1488</v>
      </c>
      <c r="I108" s="417" t="s">
        <v>1624</v>
      </c>
    </row>
    <row r="109" spans="1:9" s="21" customFormat="1" ht="31.5">
      <c r="A109" s="422">
        <v>23</v>
      </c>
      <c r="B109" s="427" t="s">
        <v>1605</v>
      </c>
      <c r="C109" s="415">
        <v>15000</v>
      </c>
      <c r="D109" s="415">
        <v>15000</v>
      </c>
      <c r="E109" s="416" t="s">
        <v>72</v>
      </c>
      <c r="F109" s="417" t="s">
        <v>1597</v>
      </c>
      <c r="G109" s="417" t="s">
        <v>1597</v>
      </c>
      <c r="H109" s="416" t="s">
        <v>1488</v>
      </c>
      <c r="I109" s="417" t="s">
        <v>1625</v>
      </c>
    </row>
    <row r="110" spans="1:9" s="21" customFormat="1" ht="31.5">
      <c r="A110" s="422">
        <v>24</v>
      </c>
      <c r="B110" s="427" t="s">
        <v>1591</v>
      </c>
      <c r="C110" s="415">
        <v>16410</v>
      </c>
      <c r="D110" s="415">
        <v>16410</v>
      </c>
      <c r="E110" s="416" t="s">
        <v>72</v>
      </c>
      <c r="F110" s="417" t="s">
        <v>1626</v>
      </c>
      <c r="G110" s="417" t="s">
        <v>1626</v>
      </c>
      <c r="H110" s="416" t="s">
        <v>1488</v>
      </c>
      <c r="I110" s="417" t="s">
        <v>1627</v>
      </c>
    </row>
    <row r="111" spans="1:9" s="21" customFormat="1" ht="31.5">
      <c r="A111" s="422">
        <v>25</v>
      </c>
      <c r="B111" s="427" t="s">
        <v>1591</v>
      </c>
      <c r="C111" s="415">
        <v>13500</v>
      </c>
      <c r="D111" s="415">
        <v>13500</v>
      </c>
      <c r="E111" s="416" t="s">
        <v>72</v>
      </c>
      <c r="F111" s="417" t="s">
        <v>1628</v>
      </c>
      <c r="G111" s="417" t="s">
        <v>1628</v>
      </c>
      <c r="H111" s="416" t="s">
        <v>1488</v>
      </c>
      <c r="I111" s="417" t="s">
        <v>1629</v>
      </c>
    </row>
    <row r="112" spans="1:9" s="21" customFormat="1" ht="15.75">
      <c r="A112" s="25"/>
      <c r="B112" s="60"/>
      <c r="C112" s="157">
        <f>SUM(C87:C111)</f>
        <v>357690</v>
      </c>
      <c r="D112" s="61"/>
      <c r="E112" s="25"/>
      <c r="F112" s="60"/>
      <c r="G112" s="60"/>
      <c r="H112" s="25"/>
      <c r="I112" s="60"/>
    </row>
    <row r="113" spans="1:9" s="21" customFormat="1" ht="15.75">
      <c r="A113" s="25"/>
      <c r="B113" s="60"/>
      <c r="C113" s="61"/>
      <c r="D113" s="61"/>
      <c r="E113" s="25"/>
      <c r="F113" s="60"/>
      <c r="G113" s="60"/>
      <c r="H113" s="25"/>
      <c r="I113" s="6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97CAF-5646-4F00-9CBE-718AE58FD555}">
  <sheetPr>
    <tabColor rgb="FF00B050"/>
  </sheetPr>
  <dimension ref="A1:I18"/>
  <sheetViews>
    <sheetView topLeftCell="A10" zoomScale="130" zoomScaleNormal="130" workbookViewId="0">
      <selection activeCell="C18" sqref="C18"/>
    </sheetView>
  </sheetViews>
  <sheetFormatPr defaultColWidth="9" defaultRowHeight="24"/>
  <cols>
    <col min="1" max="1" width="5.75" style="15" customWidth="1"/>
    <col min="2" max="2" width="20.5" style="1" customWidth="1"/>
    <col min="3" max="3" width="13.875" style="18" customWidth="1"/>
    <col min="4" max="4" width="12.625" style="18" customWidth="1"/>
    <col min="5" max="5" width="11.625" style="15" customWidth="1"/>
    <col min="6" max="6" width="21" style="1" customWidth="1"/>
    <col min="7" max="7" width="20.5" style="1" customWidth="1"/>
    <col min="8" max="8" width="13.5" style="15" bestFit="1" customWidth="1"/>
    <col min="9" max="9" width="25.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18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43"/>
      <c r="B6" s="29" t="s">
        <v>58</v>
      </c>
      <c r="C6" s="44"/>
      <c r="D6" s="44"/>
      <c r="E6" s="35"/>
      <c r="F6" s="54"/>
      <c r="G6" s="54"/>
      <c r="H6" s="35"/>
      <c r="I6" s="34"/>
    </row>
    <row r="7" spans="1:9" s="27" customFormat="1" ht="47.25">
      <c r="A7" s="64">
        <v>1</v>
      </c>
      <c r="B7" s="103" t="s">
        <v>100</v>
      </c>
      <c r="C7" s="67">
        <v>5150000</v>
      </c>
      <c r="D7" s="67">
        <v>5665858</v>
      </c>
      <c r="E7" s="149" t="s">
        <v>101</v>
      </c>
      <c r="F7" s="152" t="s">
        <v>102</v>
      </c>
      <c r="G7" s="152" t="s">
        <v>102</v>
      </c>
      <c r="H7" s="150" t="s">
        <v>73</v>
      </c>
      <c r="I7" s="103" t="s">
        <v>103</v>
      </c>
    </row>
    <row r="8" spans="1:9" s="27" customFormat="1" ht="15.75">
      <c r="A8" s="73"/>
      <c r="B8" s="109"/>
      <c r="C8" s="137">
        <f>SUM(C7)</f>
        <v>5150000</v>
      </c>
      <c r="D8" s="49"/>
      <c r="E8" s="73"/>
      <c r="F8" s="113"/>
      <c r="G8" s="113"/>
      <c r="H8" s="48"/>
      <c r="I8" s="109"/>
    </row>
    <row r="9" spans="1:9" s="27" customFormat="1" ht="15.75">
      <c r="A9" s="43"/>
      <c r="B9" s="75" t="s">
        <v>59</v>
      </c>
      <c r="C9" s="44"/>
      <c r="D9" s="44"/>
      <c r="E9" s="35"/>
      <c r="F9" s="54"/>
      <c r="G9" s="54"/>
      <c r="H9" s="35"/>
      <c r="I9" s="34"/>
    </row>
    <row r="10" spans="1:9" s="27" customFormat="1" ht="47.25">
      <c r="A10" s="124">
        <v>1</v>
      </c>
      <c r="B10" s="125" t="s">
        <v>76</v>
      </c>
      <c r="C10" s="130">
        <v>40000</v>
      </c>
      <c r="D10" s="37">
        <v>35767.96</v>
      </c>
      <c r="E10" s="151" t="s">
        <v>72</v>
      </c>
      <c r="F10" s="152" t="s">
        <v>77</v>
      </c>
      <c r="G10" s="152" t="s">
        <v>77</v>
      </c>
      <c r="H10" s="148" t="s">
        <v>73</v>
      </c>
      <c r="I10" s="103" t="s">
        <v>78</v>
      </c>
    </row>
    <row r="11" spans="1:9" s="27" customFormat="1" ht="31.5">
      <c r="A11" s="124">
        <v>2</v>
      </c>
      <c r="B11" s="125" t="s">
        <v>79</v>
      </c>
      <c r="C11" s="130">
        <v>20000</v>
      </c>
      <c r="D11" s="130">
        <v>20000</v>
      </c>
      <c r="E11" s="151" t="s">
        <v>72</v>
      </c>
      <c r="F11" s="152" t="s">
        <v>80</v>
      </c>
      <c r="G11" s="152" t="s">
        <v>80</v>
      </c>
      <c r="H11" s="148" t="s">
        <v>73</v>
      </c>
      <c r="I11" s="103" t="s">
        <v>81</v>
      </c>
    </row>
    <row r="12" spans="1:9" s="27" customFormat="1" ht="63">
      <c r="A12" s="124">
        <v>3</v>
      </c>
      <c r="B12" s="103" t="s">
        <v>106</v>
      </c>
      <c r="C12" s="130">
        <v>12000</v>
      </c>
      <c r="D12" s="130">
        <v>11770</v>
      </c>
      <c r="E12" s="151" t="s">
        <v>72</v>
      </c>
      <c r="F12" s="152" t="s">
        <v>82</v>
      </c>
      <c r="G12" s="152" t="s">
        <v>82</v>
      </c>
      <c r="H12" s="148" t="s">
        <v>73</v>
      </c>
      <c r="I12" s="103" t="s">
        <v>83</v>
      </c>
    </row>
    <row r="13" spans="1:9" s="27" customFormat="1" ht="47.25">
      <c r="A13" s="124">
        <v>4</v>
      </c>
      <c r="B13" s="125" t="s">
        <v>84</v>
      </c>
      <c r="C13" s="130">
        <v>9000</v>
      </c>
      <c r="D13" s="130">
        <v>8774</v>
      </c>
      <c r="E13" s="151" t="s">
        <v>72</v>
      </c>
      <c r="F13" s="152" t="s">
        <v>85</v>
      </c>
      <c r="G13" s="152" t="s">
        <v>85</v>
      </c>
      <c r="H13" s="148" t="s">
        <v>86</v>
      </c>
      <c r="I13" s="103" t="s">
        <v>87</v>
      </c>
    </row>
    <row r="14" spans="1:9" s="27" customFormat="1" ht="47.25">
      <c r="A14" s="124">
        <v>5</v>
      </c>
      <c r="B14" s="125" t="s">
        <v>88</v>
      </c>
      <c r="C14" s="130">
        <v>11000</v>
      </c>
      <c r="D14" s="130">
        <v>10700</v>
      </c>
      <c r="E14" s="151" t="s">
        <v>72</v>
      </c>
      <c r="F14" s="152" t="s">
        <v>89</v>
      </c>
      <c r="G14" s="152" t="s">
        <v>89</v>
      </c>
      <c r="H14" s="148" t="s">
        <v>73</v>
      </c>
      <c r="I14" s="103" t="s">
        <v>90</v>
      </c>
    </row>
    <row r="15" spans="1:9" s="27" customFormat="1" ht="47.25">
      <c r="A15" s="124">
        <v>6</v>
      </c>
      <c r="B15" s="103" t="s">
        <v>91</v>
      </c>
      <c r="C15" s="67">
        <v>17200</v>
      </c>
      <c r="D15" s="67">
        <v>17200</v>
      </c>
      <c r="E15" s="151" t="s">
        <v>72</v>
      </c>
      <c r="F15" s="152" t="s">
        <v>92</v>
      </c>
      <c r="G15" s="152" t="s">
        <v>92</v>
      </c>
      <c r="H15" s="150" t="s">
        <v>73</v>
      </c>
      <c r="I15" s="103" t="s">
        <v>93</v>
      </c>
    </row>
    <row r="16" spans="1:9" s="27" customFormat="1" ht="31.5">
      <c r="A16" s="124">
        <v>7</v>
      </c>
      <c r="B16" s="103" t="s">
        <v>94</v>
      </c>
      <c r="C16" s="67">
        <v>8000</v>
      </c>
      <c r="D16" s="67">
        <v>8000</v>
      </c>
      <c r="E16" s="151" t="s">
        <v>72</v>
      </c>
      <c r="F16" s="152" t="s">
        <v>95</v>
      </c>
      <c r="G16" s="152" t="s">
        <v>95</v>
      </c>
      <c r="H16" s="150" t="s">
        <v>73</v>
      </c>
      <c r="I16" s="103" t="s">
        <v>96</v>
      </c>
    </row>
    <row r="17" spans="1:9" s="27" customFormat="1" ht="47.25">
      <c r="A17" s="64">
        <v>8</v>
      </c>
      <c r="B17" s="103" t="s">
        <v>97</v>
      </c>
      <c r="C17" s="67">
        <v>139960</v>
      </c>
      <c r="D17" s="67">
        <v>139960</v>
      </c>
      <c r="E17" s="151" t="s">
        <v>72</v>
      </c>
      <c r="F17" s="152" t="s">
        <v>98</v>
      </c>
      <c r="G17" s="152" t="s">
        <v>98</v>
      </c>
      <c r="H17" s="150" t="s">
        <v>73</v>
      </c>
      <c r="I17" s="103" t="s">
        <v>99</v>
      </c>
    </row>
    <row r="18" spans="1:9">
      <c r="C18" s="157">
        <f>SUM(C10:C17)</f>
        <v>257160</v>
      </c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4EA98-5255-4D23-9362-1F401DAA625E}">
  <sheetPr>
    <tabColor rgb="FF00B050"/>
  </sheetPr>
  <dimension ref="A1:K28"/>
  <sheetViews>
    <sheetView topLeftCell="A4" zoomScale="130" zoomScaleNormal="130" workbookViewId="0">
      <selection activeCell="C28" sqref="C28"/>
    </sheetView>
  </sheetViews>
  <sheetFormatPr defaultColWidth="9" defaultRowHeight="24"/>
  <cols>
    <col min="1" max="1" width="5.75" style="15" customWidth="1"/>
    <col min="2" max="2" width="23.625" style="32" customWidth="1"/>
    <col min="3" max="3" width="13.25" style="112" customWidth="1"/>
    <col min="4" max="4" width="11.75" style="112" customWidth="1"/>
    <col min="5" max="5" width="11.25" style="15" customWidth="1"/>
    <col min="6" max="6" width="13.375" style="17" customWidth="1"/>
    <col min="7" max="7" width="10.625" style="17" customWidth="1"/>
    <col min="8" max="8" width="14" style="17" customWidth="1"/>
    <col min="9" max="9" width="10.625" style="17" customWidth="1"/>
    <col min="10" max="10" width="12.25" style="15" customWidth="1"/>
    <col min="11" max="11" width="18.25" style="17" customWidth="1"/>
    <col min="12" max="16384" width="9" style="1"/>
  </cols>
  <sheetData>
    <row r="1" spans="1:11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  <c r="J1" s="432"/>
      <c r="K1" s="432"/>
    </row>
    <row r="2" spans="1:11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  <c r="J2" s="433"/>
      <c r="K2" s="433"/>
    </row>
    <row r="3" spans="1:11" s="16" customFormat="1" ht="20.25">
      <c r="A3" s="433" t="s">
        <v>19</v>
      </c>
      <c r="B3" s="433"/>
      <c r="C3" s="433"/>
      <c r="D3" s="433"/>
      <c r="E3" s="433"/>
      <c r="F3" s="433"/>
      <c r="G3" s="433"/>
      <c r="H3" s="433"/>
      <c r="I3" s="433"/>
      <c r="J3" s="433"/>
      <c r="K3" s="433"/>
    </row>
    <row r="4" spans="1:11" s="16" customFormat="1" ht="20.25">
      <c r="A4" s="438" t="s">
        <v>105</v>
      </c>
      <c r="B4" s="438"/>
      <c r="C4" s="438"/>
      <c r="D4" s="438"/>
      <c r="E4" s="438"/>
      <c r="F4" s="438"/>
      <c r="G4" s="438"/>
      <c r="H4" s="438"/>
      <c r="I4" s="438"/>
      <c r="J4" s="438"/>
      <c r="K4" s="438"/>
    </row>
    <row r="5" spans="1:11" s="27" customFormat="1" ht="33.75" customHeight="1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437" t="s">
        <v>5</v>
      </c>
      <c r="G5" s="437"/>
      <c r="H5" s="437" t="s">
        <v>57</v>
      </c>
      <c r="I5" s="437"/>
      <c r="J5" s="19" t="s">
        <v>6</v>
      </c>
      <c r="K5" s="19" t="s">
        <v>7</v>
      </c>
    </row>
    <row r="6" spans="1:11" s="31" customFormat="1" ht="15.75">
      <c r="A6" s="43"/>
      <c r="B6" s="29" t="s">
        <v>58</v>
      </c>
      <c r="C6" s="67"/>
      <c r="D6" s="67"/>
      <c r="E6" s="38"/>
      <c r="F6" s="39"/>
      <c r="G6" s="39"/>
      <c r="H6" s="39"/>
      <c r="I6" s="39"/>
      <c r="J6" s="43"/>
      <c r="K6" s="30"/>
    </row>
    <row r="7" spans="1:11" s="31" customFormat="1" ht="47.25">
      <c r="A7" s="43">
        <v>1</v>
      </c>
      <c r="B7" s="93" t="s">
        <v>1049</v>
      </c>
      <c r="C7" s="44">
        <v>35845</v>
      </c>
      <c r="D7" s="44">
        <f>SUM(C7)</f>
        <v>35845</v>
      </c>
      <c r="E7" s="64" t="s">
        <v>794</v>
      </c>
      <c r="F7" s="103" t="s">
        <v>1050</v>
      </c>
      <c r="G7" s="34">
        <f>SUM(C7)</f>
        <v>35845</v>
      </c>
      <c r="H7" s="103" t="s">
        <v>1050</v>
      </c>
      <c r="I7" s="34">
        <f>SUM(C7)</f>
        <v>35845</v>
      </c>
      <c r="J7" s="64" t="s">
        <v>1048</v>
      </c>
      <c r="K7" s="103" t="s">
        <v>1072</v>
      </c>
    </row>
    <row r="8" spans="1:11" s="31" customFormat="1" ht="47.25">
      <c r="A8" s="43">
        <v>2</v>
      </c>
      <c r="B8" s="93" t="s">
        <v>1051</v>
      </c>
      <c r="C8" s="44">
        <v>112232.3</v>
      </c>
      <c r="D8" s="44">
        <f>SUM(C8)</f>
        <v>112232.3</v>
      </c>
      <c r="E8" s="64" t="s">
        <v>794</v>
      </c>
      <c r="F8" s="103" t="s">
        <v>1050</v>
      </c>
      <c r="G8" s="34">
        <f>SUM(C8)</f>
        <v>112232.3</v>
      </c>
      <c r="H8" s="103" t="s">
        <v>1050</v>
      </c>
      <c r="I8" s="34">
        <f>SUM(C8)</f>
        <v>112232.3</v>
      </c>
      <c r="J8" s="64" t="s">
        <v>1048</v>
      </c>
      <c r="K8" s="103" t="s">
        <v>1073</v>
      </c>
    </row>
    <row r="9" spans="1:11" s="31" customFormat="1" ht="47.25">
      <c r="A9" s="43">
        <v>3</v>
      </c>
      <c r="B9" s="93" t="s">
        <v>1052</v>
      </c>
      <c r="C9" s="44">
        <v>26304.880000000001</v>
      </c>
      <c r="D9" s="44">
        <f>SUM(C9)</f>
        <v>26304.880000000001</v>
      </c>
      <c r="E9" s="64" t="s">
        <v>794</v>
      </c>
      <c r="F9" s="103" t="s">
        <v>1050</v>
      </c>
      <c r="G9" s="34">
        <f>SUM(C9)</f>
        <v>26304.880000000001</v>
      </c>
      <c r="H9" s="103" t="s">
        <v>1050</v>
      </c>
      <c r="I9" s="34">
        <f>SUM(C9)</f>
        <v>26304.880000000001</v>
      </c>
      <c r="J9" s="64" t="s">
        <v>1048</v>
      </c>
      <c r="K9" s="103" t="s">
        <v>1074</v>
      </c>
    </row>
    <row r="10" spans="1:11" s="31" customFormat="1" ht="47.25">
      <c r="A10" s="43">
        <v>4</v>
      </c>
      <c r="B10" s="93" t="s">
        <v>1053</v>
      </c>
      <c r="C10" s="44">
        <v>254242.7</v>
      </c>
      <c r="D10" s="44">
        <f>SUM(C10)</f>
        <v>254242.7</v>
      </c>
      <c r="E10" s="64" t="s">
        <v>794</v>
      </c>
      <c r="F10" s="103" t="s">
        <v>1050</v>
      </c>
      <c r="G10" s="34">
        <f>SUM(C10)</f>
        <v>254242.7</v>
      </c>
      <c r="H10" s="103" t="s">
        <v>1050</v>
      </c>
      <c r="I10" s="34">
        <f>SUM(C10)</f>
        <v>254242.7</v>
      </c>
      <c r="J10" s="64" t="s">
        <v>1048</v>
      </c>
      <c r="K10" s="103" t="s">
        <v>1075</v>
      </c>
    </row>
    <row r="11" spans="1:11" s="31" customFormat="1" ht="47.25">
      <c r="A11" s="43">
        <v>5</v>
      </c>
      <c r="B11" s="93" t="s">
        <v>1091</v>
      </c>
      <c r="C11" s="44">
        <v>4200</v>
      </c>
      <c r="D11" s="44">
        <f>SUM(C11)</f>
        <v>4200</v>
      </c>
      <c r="E11" s="64" t="s">
        <v>794</v>
      </c>
      <c r="F11" s="103" t="s">
        <v>1054</v>
      </c>
      <c r="G11" s="34">
        <f>SUM(C11)</f>
        <v>4200</v>
      </c>
      <c r="H11" s="103" t="s">
        <v>1054</v>
      </c>
      <c r="I11" s="34">
        <f>SUM(C11)</f>
        <v>4200</v>
      </c>
      <c r="J11" s="64" t="s">
        <v>1048</v>
      </c>
      <c r="K11" s="103" t="s">
        <v>1076</v>
      </c>
    </row>
    <row r="12" spans="1:11" s="31" customFormat="1" ht="15.75">
      <c r="B12" s="26"/>
      <c r="C12" s="110">
        <f>SUM(C7:C11)</f>
        <v>432824.88</v>
      </c>
      <c r="D12" s="101"/>
      <c r="E12" s="59"/>
      <c r="F12" s="68"/>
      <c r="G12" s="277"/>
      <c r="H12" s="68"/>
      <c r="I12" s="277"/>
      <c r="J12" s="59"/>
      <c r="K12" s="68"/>
    </row>
    <row r="13" spans="1:11" s="27" customFormat="1" ht="15.75">
      <c r="A13" s="43"/>
      <c r="B13" s="29" t="s">
        <v>59</v>
      </c>
      <c r="C13" s="67"/>
      <c r="D13" s="67"/>
      <c r="E13" s="43"/>
      <c r="F13" s="30"/>
      <c r="G13" s="30"/>
      <c r="H13" s="30"/>
      <c r="I13" s="30"/>
      <c r="J13" s="43"/>
      <c r="K13" s="30"/>
    </row>
    <row r="14" spans="1:11" s="27" customFormat="1" ht="47.25">
      <c r="A14" s="43">
        <v>1</v>
      </c>
      <c r="B14" s="93" t="s">
        <v>1096</v>
      </c>
      <c r="C14" s="44">
        <v>18000.009999999998</v>
      </c>
      <c r="D14" s="44">
        <f t="shared" ref="D14" si="0">SUM(C14)</f>
        <v>18000.009999999998</v>
      </c>
      <c r="E14" s="64" t="s">
        <v>794</v>
      </c>
      <c r="F14" s="103" t="s">
        <v>1090</v>
      </c>
      <c r="G14" s="34">
        <f>SUM(C14:C14)</f>
        <v>18000.009999999998</v>
      </c>
      <c r="H14" s="103" t="s">
        <v>1090</v>
      </c>
      <c r="I14" s="34">
        <f>SUM(C14:C14)</f>
        <v>18000.009999999998</v>
      </c>
      <c r="J14" s="64" t="s">
        <v>1048</v>
      </c>
      <c r="K14" s="103" t="s">
        <v>1092</v>
      </c>
    </row>
    <row r="15" spans="1:11" s="27" customFormat="1" ht="47.25">
      <c r="A15" s="43">
        <v>2</v>
      </c>
      <c r="B15" s="93" t="s">
        <v>1055</v>
      </c>
      <c r="C15" s="44">
        <v>33170</v>
      </c>
      <c r="D15" s="44">
        <f>SUM(C15)</f>
        <v>33170</v>
      </c>
      <c r="E15" s="64" t="s">
        <v>794</v>
      </c>
      <c r="F15" s="103" t="s">
        <v>1050</v>
      </c>
      <c r="G15" s="34">
        <f t="shared" ref="G15:G16" si="1">SUM(C15)</f>
        <v>33170</v>
      </c>
      <c r="H15" s="103" t="s">
        <v>1050</v>
      </c>
      <c r="I15" s="34">
        <f t="shared" ref="I15:I16" si="2">SUM(C15)</f>
        <v>33170</v>
      </c>
      <c r="J15" s="64" t="s">
        <v>1048</v>
      </c>
      <c r="K15" s="103" t="s">
        <v>1077</v>
      </c>
    </row>
    <row r="16" spans="1:11" s="27" customFormat="1" ht="47.25">
      <c r="A16" s="43">
        <v>3</v>
      </c>
      <c r="B16" s="93" t="s">
        <v>1056</v>
      </c>
      <c r="C16" s="44">
        <v>34240</v>
      </c>
      <c r="D16" s="44">
        <f>SUM(C16)</f>
        <v>34240</v>
      </c>
      <c r="E16" s="64" t="s">
        <v>794</v>
      </c>
      <c r="F16" s="103" t="s">
        <v>1057</v>
      </c>
      <c r="G16" s="34">
        <f t="shared" si="1"/>
        <v>34240</v>
      </c>
      <c r="H16" s="103" t="s">
        <v>1057</v>
      </c>
      <c r="I16" s="34">
        <f t="shared" si="2"/>
        <v>34240</v>
      </c>
      <c r="J16" s="64" t="s">
        <v>1048</v>
      </c>
      <c r="K16" s="103" t="s">
        <v>1078</v>
      </c>
    </row>
    <row r="17" spans="1:11" s="27" customFormat="1" ht="47.25">
      <c r="A17" s="43">
        <v>4</v>
      </c>
      <c r="B17" s="93" t="s">
        <v>1058</v>
      </c>
      <c r="C17" s="44">
        <v>3584.5</v>
      </c>
      <c r="D17" s="44">
        <f>SUM(C17)</f>
        <v>3584.5</v>
      </c>
      <c r="E17" s="64" t="s">
        <v>794</v>
      </c>
      <c r="F17" s="103" t="s">
        <v>1057</v>
      </c>
      <c r="G17" s="34">
        <f t="shared" ref="G17:G23" si="3">SUM(C17)</f>
        <v>3584.5</v>
      </c>
      <c r="H17" s="103" t="s">
        <v>1057</v>
      </c>
      <c r="I17" s="34">
        <f>SUM(C17)</f>
        <v>3584.5</v>
      </c>
      <c r="J17" s="64" t="s">
        <v>1048</v>
      </c>
      <c r="K17" s="103" t="s">
        <v>1079</v>
      </c>
    </row>
    <row r="18" spans="1:11" s="27" customFormat="1" ht="47.25">
      <c r="A18" s="43">
        <v>5</v>
      </c>
      <c r="B18" s="93" t="s">
        <v>1059</v>
      </c>
      <c r="C18" s="44">
        <v>3199.3</v>
      </c>
      <c r="D18" s="44">
        <f>SUM(C18)</f>
        <v>3199.3</v>
      </c>
      <c r="E18" s="64" t="s">
        <v>794</v>
      </c>
      <c r="F18" s="103" t="s">
        <v>1057</v>
      </c>
      <c r="G18" s="34">
        <f t="shared" si="3"/>
        <v>3199.3</v>
      </c>
      <c r="H18" s="103" t="s">
        <v>1057</v>
      </c>
      <c r="I18" s="34">
        <f>SUM(C18)</f>
        <v>3199.3</v>
      </c>
      <c r="J18" s="64" t="s">
        <v>1048</v>
      </c>
      <c r="K18" s="103" t="s">
        <v>1080</v>
      </c>
    </row>
    <row r="19" spans="1:11" s="27" customFormat="1" ht="47.25">
      <c r="A19" s="43">
        <v>6</v>
      </c>
      <c r="B19" s="93" t="s">
        <v>1058</v>
      </c>
      <c r="C19" s="44">
        <v>3584.5</v>
      </c>
      <c r="D19" s="44">
        <f>SUM(C19)</f>
        <v>3584.5</v>
      </c>
      <c r="E19" s="64" t="s">
        <v>794</v>
      </c>
      <c r="F19" s="103" t="s">
        <v>1057</v>
      </c>
      <c r="G19" s="34">
        <f t="shared" si="3"/>
        <v>3584.5</v>
      </c>
      <c r="H19" s="103" t="s">
        <v>1057</v>
      </c>
      <c r="I19" s="34">
        <f>SUM(C19)</f>
        <v>3584.5</v>
      </c>
      <c r="J19" s="64" t="s">
        <v>1048</v>
      </c>
      <c r="K19" s="103" t="s">
        <v>1081</v>
      </c>
    </row>
    <row r="20" spans="1:11" s="27" customFormat="1" ht="94.5">
      <c r="A20" s="43">
        <v>7</v>
      </c>
      <c r="B20" s="93" t="s">
        <v>1060</v>
      </c>
      <c r="C20" s="44">
        <v>495000</v>
      </c>
      <c r="D20" s="44">
        <f t="shared" ref="D20:D27" si="4">SUM(C20)</f>
        <v>495000</v>
      </c>
      <c r="E20" s="64" t="s">
        <v>794</v>
      </c>
      <c r="F20" s="103" t="s">
        <v>1061</v>
      </c>
      <c r="G20" s="34">
        <f t="shared" si="3"/>
        <v>495000</v>
      </c>
      <c r="H20" s="103" t="s">
        <v>1062</v>
      </c>
      <c r="I20" s="34">
        <f>SUM(C20)</f>
        <v>495000</v>
      </c>
      <c r="J20" s="64" t="s">
        <v>1048</v>
      </c>
      <c r="K20" s="103" t="s">
        <v>1082</v>
      </c>
    </row>
    <row r="21" spans="1:11" s="27" customFormat="1" ht="47.25">
      <c r="A21" s="43">
        <v>8</v>
      </c>
      <c r="B21" s="93" t="s">
        <v>1063</v>
      </c>
      <c r="C21" s="44">
        <v>5724.5</v>
      </c>
      <c r="D21" s="44">
        <f t="shared" si="4"/>
        <v>5724.5</v>
      </c>
      <c r="E21" s="64" t="s">
        <v>794</v>
      </c>
      <c r="F21" s="103" t="s">
        <v>1064</v>
      </c>
      <c r="G21" s="34">
        <f t="shared" si="3"/>
        <v>5724.5</v>
      </c>
      <c r="H21" s="103" t="s">
        <v>1064</v>
      </c>
      <c r="I21" s="34">
        <f>SUM(C21)</f>
        <v>5724.5</v>
      </c>
      <c r="J21" s="64" t="s">
        <v>1048</v>
      </c>
      <c r="K21" s="103" t="s">
        <v>1083</v>
      </c>
    </row>
    <row r="22" spans="1:11" ht="47.25">
      <c r="A22" s="43">
        <v>9</v>
      </c>
      <c r="B22" s="93" t="s">
        <v>1065</v>
      </c>
      <c r="C22" s="44">
        <v>20000</v>
      </c>
      <c r="D22" s="44">
        <f t="shared" si="4"/>
        <v>20000</v>
      </c>
      <c r="E22" s="64" t="s">
        <v>794</v>
      </c>
      <c r="F22" s="103" t="s">
        <v>1066</v>
      </c>
      <c r="G22" s="34">
        <f t="shared" si="3"/>
        <v>20000</v>
      </c>
      <c r="H22" s="103" t="s">
        <v>1066</v>
      </c>
      <c r="I22" s="34">
        <f t="shared" ref="I22:I27" si="5">SUM(C22)</f>
        <v>20000</v>
      </c>
      <c r="J22" s="64" t="s">
        <v>1048</v>
      </c>
      <c r="K22" s="103" t="s">
        <v>1084</v>
      </c>
    </row>
    <row r="23" spans="1:11" ht="47.25">
      <c r="A23" s="43">
        <v>10</v>
      </c>
      <c r="B23" s="93" t="s">
        <v>1067</v>
      </c>
      <c r="C23" s="44">
        <v>4800</v>
      </c>
      <c r="D23" s="44">
        <f t="shared" si="4"/>
        <v>4800</v>
      </c>
      <c r="E23" s="64" t="s">
        <v>794</v>
      </c>
      <c r="F23" s="103" t="s">
        <v>1068</v>
      </c>
      <c r="G23" s="34">
        <f t="shared" si="3"/>
        <v>4800</v>
      </c>
      <c r="H23" s="103" t="s">
        <v>1068</v>
      </c>
      <c r="I23" s="34">
        <f t="shared" si="5"/>
        <v>4800</v>
      </c>
      <c r="J23" s="64" t="s">
        <v>1048</v>
      </c>
      <c r="K23" s="103" t="s">
        <v>1085</v>
      </c>
    </row>
    <row r="24" spans="1:11" ht="47.25">
      <c r="A24" s="43">
        <v>11</v>
      </c>
      <c r="B24" s="93" t="s">
        <v>1069</v>
      </c>
      <c r="C24" s="44">
        <v>3852</v>
      </c>
      <c r="D24" s="44">
        <f t="shared" si="4"/>
        <v>3852</v>
      </c>
      <c r="E24" s="64" t="s">
        <v>794</v>
      </c>
      <c r="F24" s="103" t="s">
        <v>1050</v>
      </c>
      <c r="G24" s="34">
        <f t="shared" ref="G24:G27" si="6">SUM(C24)</f>
        <v>3852</v>
      </c>
      <c r="H24" s="103" t="s">
        <v>1050</v>
      </c>
      <c r="I24" s="34">
        <f t="shared" si="5"/>
        <v>3852</v>
      </c>
      <c r="J24" s="64" t="s">
        <v>1048</v>
      </c>
      <c r="K24" s="103" t="s">
        <v>1086</v>
      </c>
    </row>
    <row r="25" spans="1:11" ht="47.25">
      <c r="A25" s="43">
        <v>12</v>
      </c>
      <c r="B25" s="93" t="s">
        <v>1094</v>
      </c>
      <c r="C25" s="44">
        <v>8034.63</v>
      </c>
      <c r="D25" s="44">
        <f t="shared" si="4"/>
        <v>8034.63</v>
      </c>
      <c r="E25" s="64" t="s">
        <v>794</v>
      </c>
      <c r="F25" s="103" t="s">
        <v>1070</v>
      </c>
      <c r="G25" s="34">
        <f t="shared" si="6"/>
        <v>8034.63</v>
      </c>
      <c r="H25" s="103" t="s">
        <v>1070</v>
      </c>
      <c r="I25" s="34">
        <f t="shared" si="5"/>
        <v>8034.63</v>
      </c>
      <c r="J25" s="64" t="s">
        <v>1048</v>
      </c>
      <c r="K25" s="103" t="s">
        <v>1087</v>
      </c>
    </row>
    <row r="26" spans="1:11" ht="47.25">
      <c r="A26" s="43">
        <v>13</v>
      </c>
      <c r="B26" s="93" t="s">
        <v>1095</v>
      </c>
      <c r="C26" s="44">
        <v>22800</v>
      </c>
      <c r="D26" s="44">
        <f t="shared" si="4"/>
        <v>22800</v>
      </c>
      <c r="E26" s="64" t="s">
        <v>794</v>
      </c>
      <c r="F26" s="103" t="s">
        <v>1071</v>
      </c>
      <c r="G26" s="34">
        <f t="shared" si="6"/>
        <v>22800</v>
      </c>
      <c r="H26" s="103" t="s">
        <v>1071</v>
      </c>
      <c r="I26" s="34">
        <f t="shared" si="5"/>
        <v>22800</v>
      </c>
      <c r="J26" s="64" t="s">
        <v>1048</v>
      </c>
      <c r="K26" s="103" t="s">
        <v>1088</v>
      </c>
    </row>
    <row r="27" spans="1:11" ht="47.25">
      <c r="A27" s="43">
        <v>14</v>
      </c>
      <c r="B27" s="93" t="s">
        <v>1093</v>
      </c>
      <c r="C27" s="44">
        <v>3651.91</v>
      </c>
      <c r="D27" s="44">
        <f t="shared" si="4"/>
        <v>3651.91</v>
      </c>
      <c r="E27" s="64" t="s">
        <v>794</v>
      </c>
      <c r="F27" s="103" t="s">
        <v>1070</v>
      </c>
      <c r="G27" s="34">
        <f t="shared" si="6"/>
        <v>3651.91</v>
      </c>
      <c r="H27" s="103" t="s">
        <v>1070</v>
      </c>
      <c r="I27" s="34">
        <f t="shared" si="5"/>
        <v>3651.91</v>
      </c>
      <c r="J27" s="64" t="s">
        <v>1048</v>
      </c>
      <c r="K27" s="103" t="s">
        <v>1089</v>
      </c>
    </row>
    <row r="28" spans="1:11">
      <c r="C28" s="278">
        <f>SUM(C14:C27)</f>
        <v>659641.35000000009</v>
      </c>
    </row>
  </sheetData>
  <mergeCells count="6">
    <mergeCell ref="A1:K1"/>
    <mergeCell ref="H5:I5"/>
    <mergeCell ref="F5:G5"/>
    <mergeCell ref="A4:K4"/>
    <mergeCell ref="A3:K3"/>
    <mergeCell ref="A2:K2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85555-2312-4158-8518-FE0F26162B65}">
  <sheetPr>
    <tabColor rgb="FF00B050"/>
  </sheetPr>
  <dimension ref="A1:I15"/>
  <sheetViews>
    <sheetView zoomScale="130" zoomScaleNormal="130" workbookViewId="0">
      <selection activeCell="C13" sqref="C13"/>
    </sheetView>
  </sheetViews>
  <sheetFormatPr defaultColWidth="9" defaultRowHeight="24"/>
  <cols>
    <col min="1" max="1" width="5.75" style="15" customWidth="1"/>
    <col min="2" max="2" width="21.125" style="32" customWidth="1"/>
    <col min="3" max="3" width="12.5" style="18" bestFit="1" customWidth="1"/>
    <col min="4" max="4" width="11.875" style="18" customWidth="1"/>
    <col min="5" max="5" width="11.25" style="15" customWidth="1"/>
    <col min="6" max="6" width="21.625" style="17" customWidth="1"/>
    <col min="7" max="7" width="20.875" style="17" customWidth="1"/>
    <col min="8" max="8" width="13.5" style="15" bestFit="1" customWidth="1"/>
    <col min="9" max="9" width="21.7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63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0"/>
      <c r="D6" s="40"/>
      <c r="E6" s="40"/>
      <c r="F6" s="39"/>
      <c r="G6" s="39"/>
      <c r="H6" s="40"/>
      <c r="I6" s="40"/>
    </row>
    <row r="7" spans="1:9" s="21" customFormat="1" ht="31.5">
      <c r="A7" s="154">
        <v>1</v>
      </c>
      <c r="B7" s="155" t="s">
        <v>111</v>
      </c>
      <c r="C7" s="38">
        <v>37500</v>
      </c>
      <c r="D7" s="38">
        <v>37500</v>
      </c>
      <c r="E7" s="64" t="s">
        <v>72</v>
      </c>
      <c r="F7" s="156" t="s">
        <v>112</v>
      </c>
      <c r="G7" s="156" t="s">
        <v>112</v>
      </c>
      <c r="H7" s="64" t="s">
        <v>109</v>
      </c>
      <c r="I7" s="103" t="s">
        <v>118</v>
      </c>
    </row>
    <row r="8" spans="1:9" s="21" customFormat="1" ht="15.75">
      <c r="A8" s="48"/>
      <c r="B8" s="99"/>
      <c r="C8" s="45">
        <f>SUM(C7)</f>
        <v>37500</v>
      </c>
      <c r="D8" s="49"/>
      <c r="E8" s="48"/>
      <c r="F8" s="99"/>
      <c r="G8" s="99"/>
      <c r="H8" s="48"/>
      <c r="I8" s="99"/>
    </row>
    <row r="9" spans="1:9" s="21" customFormat="1" ht="15.75">
      <c r="A9" s="96"/>
      <c r="B9" s="107" t="s">
        <v>59</v>
      </c>
      <c r="C9" s="37"/>
      <c r="D9" s="37"/>
      <c r="E9" s="72"/>
      <c r="F9" s="77"/>
      <c r="G9" s="77"/>
      <c r="H9" s="72"/>
      <c r="I9" s="77"/>
    </row>
    <row r="10" spans="1:9" s="21" customFormat="1" ht="47.25">
      <c r="A10" s="154">
        <v>1</v>
      </c>
      <c r="B10" s="93" t="s">
        <v>107</v>
      </c>
      <c r="C10" s="38">
        <v>4650</v>
      </c>
      <c r="D10" s="38">
        <v>4650</v>
      </c>
      <c r="E10" s="64" t="s">
        <v>72</v>
      </c>
      <c r="F10" s="103" t="s">
        <v>108</v>
      </c>
      <c r="G10" s="103" t="s">
        <v>108</v>
      </c>
      <c r="H10" s="64" t="s">
        <v>109</v>
      </c>
      <c r="I10" s="103" t="s">
        <v>115</v>
      </c>
    </row>
    <row r="11" spans="1:9" s="21" customFormat="1" ht="47.25">
      <c r="A11" s="154">
        <v>2</v>
      </c>
      <c r="B11" s="93" t="s">
        <v>116</v>
      </c>
      <c r="C11" s="38">
        <v>27164.09</v>
      </c>
      <c r="D11" s="38">
        <v>27164.09</v>
      </c>
      <c r="E11" s="64" t="s">
        <v>72</v>
      </c>
      <c r="F11" s="103" t="s">
        <v>110</v>
      </c>
      <c r="G11" s="103" t="s">
        <v>110</v>
      </c>
      <c r="H11" s="64" t="s">
        <v>109</v>
      </c>
      <c r="I11" s="103" t="s">
        <v>117</v>
      </c>
    </row>
    <row r="12" spans="1:9" s="21" customFormat="1" ht="31.5">
      <c r="A12" s="154">
        <v>3</v>
      </c>
      <c r="B12" s="155" t="s">
        <v>113</v>
      </c>
      <c r="C12" s="38">
        <v>98500</v>
      </c>
      <c r="D12" s="38">
        <v>98500</v>
      </c>
      <c r="E12" s="64" t="s">
        <v>72</v>
      </c>
      <c r="F12" s="156" t="s">
        <v>114</v>
      </c>
      <c r="G12" s="156" t="s">
        <v>114</v>
      </c>
      <c r="H12" s="64" t="s">
        <v>109</v>
      </c>
      <c r="I12" s="103" t="s">
        <v>119</v>
      </c>
    </row>
    <row r="13" spans="1:9" s="21" customFormat="1" ht="15.75">
      <c r="A13" s="25"/>
      <c r="B13" s="57"/>
      <c r="C13" s="157">
        <f>SUM(C10:C12)</f>
        <v>130314.09</v>
      </c>
      <c r="D13" s="61"/>
      <c r="E13" s="25"/>
      <c r="F13" s="60"/>
      <c r="G13" s="60"/>
      <c r="H13" s="25"/>
      <c r="I13" s="60"/>
    </row>
    <row r="14" spans="1:9" s="21" customFormat="1" ht="15.75">
      <c r="A14" s="25"/>
      <c r="B14" s="57"/>
      <c r="C14" s="61"/>
      <c r="D14" s="61"/>
      <c r="E14" s="25"/>
      <c r="F14" s="60"/>
      <c r="G14" s="60"/>
      <c r="H14" s="25"/>
      <c r="I14" s="60"/>
    </row>
    <row r="15" spans="1:9" s="21" customFormat="1" ht="15.75">
      <c r="A15" s="25"/>
      <c r="B15" s="57"/>
      <c r="C15" s="61"/>
      <c r="D15" s="61"/>
      <c r="E15" s="25"/>
      <c r="F15" s="60"/>
      <c r="G15" s="60"/>
      <c r="H15" s="25"/>
      <c r="I15" s="6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CC5C3A-5F20-45B5-854B-BE1D87193051}">
  <sheetPr>
    <tabColor rgb="FF00B050"/>
  </sheetPr>
  <dimension ref="A1:I13"/>
  <sheetViews>
    <sheetView zoomScale="130" zoomScaleNormal="130" workbookViewId="0">
      <selection activeCell="C13" sqref="C13"/>
    </sheetView>
  </sheetViews>
  <sheetFormatPr defaultColWidth="9" defaultRowHeight="24"/>
  <cols>
    <col min="1" max="1" width="5.75" style="15" customWidth="1"/>
    <col min="2" max="2" width="20.875" style="17" customWidth="1"/>
    <col min="3" max="3" width="13.25" style="18" customWidth="1"/>
    <col min="4" max="4" width="12" style="18" customWidth="1"/>
    <col min="5" max="5" width="11.25" style="15" customWidth="1"/>
    <col min="6" max="6" width="20.625" style="17" customWidth="1"/>
    <col min="7" max="7" width="20.75" style="17" customWidth="1"/>
    <col min="8" max="8" width="15" style="15" customWidth="1"/>
    <col min="9" max="9" width="20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23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1" customFormat="1" ht="15.75">
      <c r="A7" s="22"/>
      <c r="B7" s="42" t="s">
        <v>59</v>
      </c>
      <c r="C7" s="44"/>
      <c r="D7" s="44"/>
      <c r="E7" s="54"/>
      <c r="F7" s="54"/>
      <c r="G7" s="54"/>
      <c r="H7" s="54"/>
      <c r="I7" s="54"/>
    </row>
    <row r="8" spans="1:9" s="21" customFormat="1" ht="15.75">
      <c r="A8" s="43">
        <v>1</v>
      </c>
      <c r="B8" s="30" t="s">
        <v>839</v>
      </c>
      <c r="C8" s="44">
        <v>120000</v>
      </c>
      <c r="D8" s="44">
        <v>120000</v>
      </c>
      <c r="E8" s="43" t="s">
        <v>72</v>
      </c>
      <c r="F8" s="30" t="s">
        <v>1724</v>
      </c>
      <c r="G8" s="30" t="s">
        <v>1724</v>
      </c>
      <c r="H8" s="43" t="s">
        <v>794</v>
      </c>
      <c r="I8" s="30" t="s">
        <v>1725</v>
      </c>
    </row>
    <row r="9" spans="1:9" s="21" customFormat="1" ht="15.75">
      <c r="A9" s="43">
        <v>2</v>
      </c>
      <c r="B9" s="30" t="s">
        <v>1726</v>
      </c>
      <c r="C9" s="44">
        <v>1950</v>
      </c>
      <c r="D9" s="44">
        <v>1950</v>
      </c>
      <c r="E9" s="43" t="s">
        <v>72</v>
      </c>
      <c r="F9" s="30" t="s">
        <v>1068</v>
      </c>
      <c r="G9" s="30" t="s">
        <v>1068</v>
      </c>
      <c r="H9" s="43" t="s">
        <v>794</v>
      </c>
      <c r="I9" s="30" t="s">
        <v>1727</v>
      </c>
    </row>
    <row r="10" spans="1:9" s="21" customFormat="1" ht="31.5">
      <c r="A10" s="43">
        <v>3</v>
      </c>
      <c r="B10" s="103" t="s">
        <v>1728</v>
      </c>
      <c r="C10" s="44">
        <v>88000</v>
      </c>
      <c r="D10" s="44">
        <v>88000</v>
      </c>
      <c r="E10" s="43" t="s">
        <v>72</v>
      </c>
      <c r="F10" s="30" t="s">
        <v>1729</v>
      </c>
      <c r="G10" s="30" t="s">
        <v>1729</v>
      </c>
      <c r="H10" s="64" t="s">
        <v>1730</v>
      </c>
      <c r="I10" s="30" t="s">
        <v>1731</v>
      </c>
    </row>
    <row r="11" spans="1:9" s="21" customFormat="1" ht="31.5">
      <c r="A11" s="43">
        <v>4</v>
      </c>
      <c r="B11" s="103" t="s">
        <v>1728</v>
      </c>
      <c r="C11" s="44">
        <v>88000</v>
      </c>
      <c r="D11" s="44">
        <v>88000</v>
      </c>
      <c r="E11" s="43" t="s">
        <v>72</v>
      </c>
      <c r="F11" s="30" t="s">
        <v>1734</v>
      </c>
      <c r="G11" s="30" t="s">
        <v>1734</v>
      </c>
      <c r="H11" s="64" t="s">
        <v>1730</v>
      </c>
      <c r="I11" s="30" t="s">
        <v>1735</v>
      </c>
    </row>
    <row r="12" spans="1:9" s="21" customFormat="1" ht="47.25">
      <c r="A12" s="43">
        <v>5</v>
      </c>
      <c r="B12" s="103" t="s">
        <v>1732</v>
      </c>
      <c r="C12" s="44">
        <v>8661.65</v>
      </c>
      <c r="D12" s="44">
        <v>8661.65</v>
      </c>
      <c r="E12" s="43" t="s">
        <v>72</v>
      </c>
      <c r="F12" s="30" t="s">
        <v>110</v>
      </c>
      <c r="G12" s="30" t="s">
        <v>110</v>
      </c>
      <c r="H12" s="43" t="s">
        <v>794</v>
      </c>
      <c r="I12" s="30" t="s">
        <v>1733</v>
      </c>
    </row>
    <row r="13" spans="1:9" s="21" customFormat="1" ht="15.75">
      <c r="A13" s="25"/>
      <c r="B13" s="60"/>
      <c r="C13" s="157">
        <f>SUM(C8:C12)</f>
        <v>306611.65000000002</v>
      </c>
      <c r="D13" s="61"/>
      <c r="E13" s="25"/>
      <c r="F13" s="60"/>
      <c r="G13" s="60"/>
      <c r="H13" s="25"/>
      <c r="I13" s="60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3B0D9-604A-48DB-9BD2-CB182838A92B}">
  <sheetPr>
    <tabColor rgb="FF00B050"/>
  </sheetPr>
  <dimension ref="A1:I7"/>
  <sheetViews>
    <sheetView zoomScale="130" zoomScaleNormal="130" workbookViewId="0">
      <selection activeCell="F14" sqref="F14"/>
    </sheetView>
  </sheetViews>
  <sheetFormatPr defaultColWidth="9" defaultRowHeight="24"/>
  <cols>
    <col min="1" max="1" width="5.75" style="15" customWidth="1"/>
    <col min="2" max="2" width="27" style="17" customWidth="1"/>
    <col min="3" max="3" width="13.25" style="18" customWidth="1"/>
    <col min="4" max="4" width="12" style="55" customWidth="1"/>
    <col min="5" max="5" width="11.25" style="15" customWidth="1"/>
    <col min="6" max="6" width="20.625" style="17" customWidth="1"/>
    <col min="7" max="7" width="20.75" style="17" customWidth="1"/>
    <col min="8" max="8" width="15" style="15" customWidth="1"/>
    <col min="9" max="9" width="20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27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1" customFormat="1" ht="15.75">
      <c r="A7" s="22"/>
      <c r="B7" s="42" t="s">
        <v>59</v>
      </c>
      <c r="C7" s="434" t="s">
        <v>62</v>
      </c>
      <c r="D7" s="435"/>
      <c r="E7" s="435"/>
      <c r="F7" s="435"/>
      <c r="G7" s="435"/>
      <c r="H7" s="435"/>
      <c r="I7" s="436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5EA61-8A4C-452C-94FE-84E3913DC1B0}">
  <sheetPr>
    <tabColor rgb="FF00B050"/>
  </sheetPr>
  <dimension ref="A1:I33"/>
  <sheetViews>
    <sheetView zoomScale="130" zoomScaleNormal="130" workbookViewId="0">
      <selection activeCell="C31" sqref="C31"/>
    </sheetView>
  </sheetViews>
  <sheetFormatPr defaultColWidth="9" defaultRowHeight="24"/>
  <cols>
    <col min="1" max="1" width="5.75" style="15" customWidth="1"/>
    <col min="2" max="2" width="19.125" style="17" customWidth="1"/>
    <col min="3" max="3" width="13.875" style="18" customWidth="1"/>
    <col min="4" max="4" width="13.125" style="18" customWidth="1"/>
    <col min="5" max="5" width="15.125" style="15" customWidth="1"/>
    <col min="6" max="7" width="18.75" style="17" customWidth="1"/>
    <col min="8" max="8" width="14.875" style="15" customWidth="1"/>
    <col min="9" max="9" width="20.87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29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11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1" customFormat="1" ht="15.75">
      <c r="A7" s="96"/>
      <c r="B7" s="107" t="s">
        <v>59</v>
      </c>
      <c r="C7" s="264"/>
      <c r="D7" s="264"/>
      <c r="E7" s="264"/>
      <c r="F7" s="264"/>
      <c r="G7" s="264"/>
      <c r="H7" s="264"/>
      <c r="I7" s="264"/>
    </row>
    <row r="8" spans="1:9" s="21" customFormat="1" ht="47.25">
      <c r="A8" s="124">
        <v>1</v>
      </c>
      <c r="B8" s="127" t="s">
        <v>951</v>
      </c>
      <c r="C8" s="273">
        <v>99600</v>
      </c>
      <c r="D8" s="273">
        <v>99530</v>
      </c>
      <c r="E8" s="124" t="s">
        <v>952</v>
      </c>
      <c r="F8" s="127" t="s">
        <v>953</v>
      </c>
      <c r="G8" s="127" t="s">
        <v>954</v>
      </c>
      <c r="H8" s="124" t="s">
        <v>955</v>
      </c>
      <c r="I8" s="127" t="s">
        <v>956</v>
      </c>
    </row>
    <row r="9" spans="1:9" s="21" customFormat="1" ht="31.5">
      <c r="A9" s="159"/>
      <c r="B9" s="159" t="s">
        <v>929</v>
      </c>
      <c r="C9" s="274"/>
      <c r="D9" s="274"/>
      <c r="E9" s="159"/>
      <c r="F9" s="159"/>
      <c r="G9" s="159"/>
      <c r="H9" s="159"/>
      <c r="I9" s="159"/>
    </row>
    <row r="10" spans="1:9" s="21" customFormat="1" ht="31.5">
      <c r="A10" s="159"/>
      <c r="B10" s="159" t="s">
        <v>930</v>
      </c>
      <c r="C10" s="274"/>
      <c r="D10" s="274"/>
      <c r="E10" s="159"/>
      <c r="F10" s="159"/>
      <c r="G10" s="159"/>
      <c r="H10" s="159"/>
      <c r="I10" s="159"/>
    </row>
    <row r="11" spans="1:9" s="21" customFormat="1" ht="31.5">
      <c r="A11" s="159"/>
      <c r="B11" s="159" t="s">
        <v>931</v>
      </c>
      <c r="C11" s="274"/>
      <c r="D11" s="274"/>
      <c r="E11" s="159"/>
      <c r="F11" s="159"/>
      <c r="G11" s="159"/>
      <c r="H11" s="159"/>
      <c r="I11" s="159"/>
    </row>
    <row r="12" spans="1:9" s="21" customFormat="1" ht="31.5">
      <c r="A12" s="159"/>
      <c r="B12" s="159" t="s">
        <v>932</v>
      </c>
      <c r="C12" s="274"/>
      <c r="D12" s="274"/>
      <c r="E12" s="159"/>
      <c r="F12" s="159"/>
      <c r="G12" s="159"/>
      <c r="H12" s="159"/>
      <c r="I12" s="159"/>
    </row>
    <row r="13" spans="1:9" s="21" customFormat="1" ht="31.5">
      <c r="A13" s="159"/>
      <c r="B13" s="159" t="s">
        <v>933</v>
      </c>
      <c r="C13" s="274"/>
      <c r="D13" s="274"/>
      <c r="E13" s="159"/>
      <c r="F13" s="159"/>
      <c r="G13" s="159"/>
      <c r="H13" s="159"/>
      <c r="I13" s="159"/>
    </row>
    <row r="14" spans="1:9" s="21" customFormat="1" ht="31.5">
      <c r="A14" s="159"/>
      <c r="B14" s="159" t="s">
        <v>934</v>
      </c>
      <c r="C14" s="274"/>
      <c r="D14" s="274"/>
      <c r="E14" s="159"/>
      <c r="F14" s="159"/>
      <c r="G14" s="159"/>
      <c r="H14" s="159"/>
      <c r="I14" s="159"/>
    </row>
    <row r="15" spans="1:9" s="21" customFormat="1" ht="31.5">
      <c r="A15" s="159"/>
      <c r="B15" s="159" t="s">
        <v>935</v>
      </c>
      <c r="C15" s="274"/>
      <c r="D15" s="274"/>
      <c r="E15" s="159"/>
      <c r="F15" s="159"/>
      <c r="G15" s="159"/>
      <c r="H15" s="159"/>
      <c r="I15" s="159"/>
    </row>
    <row r="16" spans="1:9" s="21" customFormat="1" ht="15.75">
      <c r="A16" s="159"/>
      <c r="B16" s="159" t="s">
        <v>936</v>
      </c>
      <c r="C16" s="274"/>
      <c r="D16" s="274"/>
      <c r="E16" s="159"/>
      <c r="F16" s="159"/>
      <c r="G16" s="159"/>
      <c r="H16" s="159"/>
      <c r="I16" s="159"/>
    </row>
    <row r="17" spans="1:9" s="21" customFormat="1" ht="15.75">
      <c r="A17" s="159"/>
      <c r="B17" s="159" t="s">
        <v>937</v>
      </c>
      <c r="C17" s="274"/>
      <c r="D17" s="274"/>
      <c r="E17" s="159"/>
      <c r="F17" s="159"/>
      <c r="G17" s="159"/>
      <c r="H17" s="159"/>
      <c r="I17" s="159"/>
    </row>
    <row r="18" spans="1:9" s="21" customFormat="1" ht="15.75">
      <c r="A18" s="159"/>
      <c r="B18" s="159" t="s">
        <v>938</v>
      </c>
      <c r="C18" s="274"/>
      <c r="D18" s="274"/>
      <c r="E18" s="159"/>
      <c r="F18" s="159"/>
      <c r="G18" s="159"/>
      <c r="H18" s="159"/>
      <c r="I18" s="159"/>
    </row>
    <row r="19" spans="1:9" s="21" customFormat="1" ht="15.75">
      <c r="A19" s="159"/>
      <c r="B19" s="159" t="s">
        <v>939</v>
      </c>
      <c r="C19" s="274"/>
      <c r="D19" s="274"/>
      <c r="E19" s="159"/>
      <c r="F19" s="159"/>
      <c r="G19" s="159"/>
      <c r="H19" s="159"/>
      <c r="I19" s="159"/>
    </row>
    <row r="20" spans="1:9" s="21" customFormat="1" ht="15.75">
      <c r="A20" s="159"/>
      <c r="B20" s="159" t="s">
        <v>940</v>
      </c>
      <c r="C20" s="274"/>
      <c r="D20" s="274"/>
      <c r="E20" s="159"/>
      <c r="F20" s="159"/>
      <c r="G20" s="159"/>
      <c r="H20" s="159"/>
      <c r="I20" s="159"/>
    </row>
    <row r="21" spans="1:9" s="21" customFormat="1" ht="31.5">
      <c r="A21" s="159"/>
      <c r="B21" s="159" t="s">
        <v>941</v>
      </c>
      <c r="C21" s="274"/>
      <c r="D21" s="274"/>
      <c r="E21" s="159"/>
      <c r="F21" s="159"/>
      <c r="G21" s="159"/>
      <c r="H21" s="159"/>
      <c r="I21" s="159"/>
    </row>
    <row r="22" spans="1:9" s="21" customFormat="1" ht="15.75">
      <c r="A22" s="159"/>
      <c r="B22" s="159" t="s">
        <v>942</v>
      </c>
      <c r="C22" s="274"/>
      <c r="D22" s="274"/>
      <c r="E22" s="159"/>
      <c r="F22" s="159"/>
      <c r="G22" s="159"/>
      <c r="H22" s="159"/>
      <c r="I22" s="159"/>
    </row>
    <row r="23" spans="1:9" s="21" customFormat="1" ht="15.75">
      <c r="A23" s="159"/>
      <c r="B23" s="159" t="s">
        <v>943</v>
      </c>
      <c r="C23" s="274"/>
      <c r="D23" s="274"/>
      <c r="E23" s="159"/>
      <c r="F23" s="159"/>
      <c r="G23" s="159"/>
      <c r="H23" s="159"/>
      <c r="I23" s="159"/>
    </row>
    <row r="24" spans="1:9" s="21" customFormat="1" ht="15.75">
      <c r="A24" s="159"/>
      <c r="B24" s="159" t="s">
        <v>944</v>
      </c>
      <c r="C24" s="274"/>
      <c r="D24" s="274"/>
      <c r="E24" s="159"/>
      <c r="F24" s="159"/>
      <c r="G24" s="159"/>
      <c r="H24" s="159"/>
      <c r="I24" s="159"/>
    </row>
    <row r="25" spans="1:9" s="21" customFormat="1" ht="15.75">
      <c r="A25" s="160"/>
      <c r="B25" s="160" t="s">
        <v>945</v>
      </c>
      <c r="C25" s="275"/>
      <c r="D25" s="275"/>
      <c r="E25" s="160"/>
      <c r="F25" s="160"/>
      <c r="G25" s="160"/>
      <c r="H25" s="160"/>
      <c r="I25" s="160"/>
    </row>
    <row r="26" spans="1:9" s="21" customFormat="1" ht="15.75">
      <c r="A26" s="159"/>
      <c r="B26" s="159" t="s">
        <v>946</v>
      </c>
      <c r="C26" s="274"/>
      <c r="D26" s="274"/>
      <c r="E26" s="159"/>
      <c r="F26" s="159"/>
      <c r="G26" s="159"/>
      <c r="H26" s="159"/>
      <c r="I26" s="159"/>
    </row>
    <row r="27" spans="1:9" s="21" customFormat="1" ht="15.75">
      <c r="A27" s="159"/>
      <c r="B27" s="159" t="s">
        <v>947</v>
      </c>
      <c r="C27" s="274"/>
      <c r="D27" s="274"/>
      <c r="E27" s="159"/>
      <c r="F27" s="159"/>
      <c r="G27" s="159"/>
      <c r="H27" s="159"/>
      <c r="I27" s="159"/>
    </row>
    <row r="28" spans="1:9" s="21" customFormat="1" ht="15.75">
      <c r="A28" s="159"/>
      <c r="B28" s="159" t="s">
        <v>948</v>
      </c>
      <c r="C28" s="274"/>
      <c r="D28" s="274"/>
      <c r="E28" s="159"/>
      <c r="F28" s="159"/>
      <c r="G28" s="159"/>
      <c r="H28" s="159"/>
      <c r="I28" s="159"/>
    </row>
    <row r="29" spans="1:9" s="21" customFormat="1" ht="15.75">
      <c r="A29" s="159"/>
      <c r="B29" s="159" t="s">
        <v>949</v>
      </c>
      <c r="C29" s="274"/>
      <c r="D29" s="274"/>
      <c r="E29" s="159"/>
      <c r="F29" s="159"/>
      <c r="G29" s="159"/>
      <c r="H29" s="159"/>
      <c r="I29" s="159"/>
    </row>
    <row r="30" spans="1:9" s="21" customFormat="1" ht="31.5">
      <c r="A30" s="160"/>
      <c r="B30" s="160" t="s">
        <v>950</v>
      </c>
      <c r="C30" s="275"/>
      <c r="D30" s="275"/>
      <c r="E30" s="160"/>
      <c r="F30" s="160"/>
      <c r="G30" s="160"/>
      <c r="H30" s="160"/>
      <c r="I30" s="160"/>
    </row>
    <row r="31" spans="1:9" s="21" customFormat="1" ht="15.75">
      <c r="A31" s="25"/>
      <c r="B31" s="60"/>
      <c r="C31" s="157">
        <f>SUM(C8)</f>
        <v>99600</v>
      </c>
      <c r="D31" s="61"/>
      <c r="E31" s="25"/>
      <c r="F31" s="60"/>
      <c r="G31" s="60"/>
      <c r="H31" s="25"/>
      <c r="I31" s="60"/>
    </row>
    <row r="32" spans="1:9" s="21" customFormat="1" ht="15.75">
      <c r="A32" s="25"/>
      <c r="B32" s="60"/>
      <c r="C32" s="61"/>
      <c r="D32" s="61"/>
      <c r="E32" s="25"/>
      <c r="F32" s="60"/>
      <c r="G32" s="60"/>
      <c r="H32" s="25"/>
      <c r="I32" s="60"/>
    </row>
    <row r="33" spans="1:9" s="21" customFormat="1" ht="15.75">
      <c r="A33" s="25"/>
      <c r="B33" s="60"/>
      <c r="C33" s="61"/>
      <c r="D33" s="61"/>
      <c r="E33" s="25"/>
      <c r="F33" s="60"/>
      <c r="G33" s="60"/>
      <c r="H33" s="25"/>
      <c r="I33" s="60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25F56-8FCD-4659-9DF0-2C26FAB02708}">
  <sheetPr>
    <tabColor rgb="FF00B050"/>
  </sheetPr>
  <dimension ref="A1:I9"/>
  <sheetViews>
    <sheetView zoomScale="130" zoomScaleNormal="130" workbookViewId="0">
      <selection activeCell="H13" sqref="H13"/>
    </sheetView>
  </sheetViews>
  <sheetFormatPr defaultColWidth="9" defaultRowHeight="24"/>
  <cols>
    <col min="1" max="1" width="5.75" style="15" customWidth="1"/>
    <col min="2" max="2" width="25.375" style="17" customWidth="1"/>
    <col min="3" max="3" width="13.25" style="18" customWidth="1"/>
    <col min="4" max="4" width="12" style="55" customWidth="1"/>
    <col min="5" max="5" width="14.75" style="15" customWidth="1"/>
    <col min="6" max="6" width="20.625" style="17" customWidth="1"/>
    <col min="7" max="7" width="20.75" style="17" customWidth="1"/>
    <col min="8" max="8" width="15" style="15" customWidth="1"/>
    <col min="9" max="9" width="18.62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30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1" customFormat="1" ht="15.75">
      <c r="A7" s="22"/>
      <c r="B7" s="42" t="s">
        <v>59</v>
      </c>
      <c r="C7" s="434" t="s">
        <v>62</v>
      </c>
      <c r="D7" s="435"/>
      <c r="E7" s="435"/>
      <c r="F7" s="435"/>
      <c r="G7" s="435"/>
      <c r="H7" s="435"/>
      <c r="I7" s="436"/>
    </row>
    <row r="8" spans="1:9" s="21" customFormat="1" ht="15.75">
      <c r="A8" s="25"/>
      <c r="B8" s="60"/>
      <c r="C8" s="61"/>
      <c r="D8" s="117"/>
      <c r="E8" s="25"/>
      <c r="F8" s="60"/>
      <c r="G8" s="60"/>
      <c r="H8" s="25"/>
      <c r="I8" s="60"/>
    </row>
    <row r="9" spans="1:9" s="21" customFormat="1" ht="15.75">
      <c r="A9" s="25"/>
      <c r="B9" s="60"/>
      <c r="C9" s="61"/>
      <c r="D9" s="117"/>
      <c r="E9" s="25"/>
      <c r="F9" s="60"/>
      <c r="G9" s="60"/>
      <c r="H9" s="25"/>
      <c r="I9" s="60"/>
    </row>
  </sheetData>
  <mergeCells count="6">
    <mergeCell ref="C7:I7"/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4F7BF-A729-479C-9A45-4BE766726F57}">
  <sheetPr>
    <tabColor rgb="FF00B050"/>
  </sheetPr>
  <dimension ref="A1:I35"/>
  <sheetViews>
    <sheetView showWhiteSpace="0" zoomScale="130" zoomScaleNormal="130" zoomScalePageLayoutView="130" workbookViewId="0">
      <selection activeCell="A11" sqref="A11:I11"/>
    </sheetView>
  </sheetViews>
  <sheetFormatPr defaultColWidth="9" defaultRowHeight="24"/>
  <cols>
    <col min="1" max="1" width="5.75" style="133" customWidth="1"/>
    <col min="2" max="2" width="25.375" style="46" customWidth="1"/>
    <col min="3" max="3" width="12.75" style="18" bestFit="1" customWidth="1"/>
    <col min="4" max="4" width="11.875" style="18" customWidth="1"/>
    <col min="5" max="5" width="12" style="15" customWidth="1"/>
    <col min="6" max="6" width="18.75" style="1" customWidth="1"/>
    <col min="7" max="7" width="18.875" style="1" customWidth="1"/>
    <col min="8" max="8" width="15.125" style="15" customWidth="1"/>
    <col min="9" max="9" width="21.625" style="32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61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7" customFormat="1" ht="15.75">
      <c r="A6" s="111"/>
      <c r="B6" s="111" t="s">
        <v>58</v>
      </c>
      <c r="C6" s="35"/>
      <c r="D6" s="35"/>
      <c r="E6" s="35"/>
      <c r="F6" s="35"/>
      <c r="G6" s="35"/>
      <c r="H6" s="35"/>
      <c r="I6" s="19"/>
    </row>
    <row r="7" spans="1:9" s="27" customFormat="1" ht="31.5">
      <c r="A7" s="280">
        <v>1</v>
      </c>
      <c r="B7" s="281" t="s">
        <v>1110</v>
      </c>
      <c r="C7" s="289">
        <v>21147</v>
      </c>
      <c r="D7" s="288" t="s">
        <v>1109</v>
      </c>
      <c r="E7" s="282" t="s">
        <v>72</v>
      </c>
      <c r="F7" s="294" t="s">
        <v>1111</v>
      </c>
      <c r="G7" s="294" t="s">
        <v>1111</v>
      </c>
      <c r="H7" s="283" t="s">
        <v>1112</v>
      </c>
      <c r="I7" s="286" t="s">
        <v>1113</v>
      </c>
    </row>
    <row r="8" spans="1:9" s="27" customFormat="1" ht="94.5">
      <c r="A8" s="280">
        <v>2</v>
      </c>
      <c r="B8" s="281" t="s">
        <v>1156</v>
      </c>
      <c r="C8" s="289">
        <v>330</v>
      </c>
      <c r="D8" s="288" t="s">
        <v>1109</v>
      </c>
      <c r="E8" s="284" t="s">
        <v>72</v>
      </c>
      <c r="F8" s="295" t="s">
        <v>1114</v>
      </c>
      <c r="G8" s="295" t="s">
        <v>1114</v>
      </c>
      <c r="H8" s="285" t="s">
        <v>1115</v>
      </c>
      <c r="I8" s="287" t="s">
        <v>1116</v>
      </c>
    </row>
    <row r="9" spans="1:9" s="27" customFormat="1" ht="110.25">
      <c r="A9" s="280">
        <v>3</v>
      </c>
      <c r="B9" s="281" t="s">
        <v>1157</v>
      </c>
      <c r="C9" s="289">
        <v>70000</v>
      </c>
      <c r="D9" s="288" t="s">
        <v>1109</v>
      </c>
      <c r="E9" s="284" t="s">
        <v>72</v>
      </c>
      <c r="F9" s="295" t="s">
        <v>1117</v>
      </c>
      <c r="G9" s="295" t="s">
        <v>1117</v>
      </c>
      <c r="H9" s="285" t="s">
        <v>1112</v>
      </c>
      <c r="I9" s="287" t="s">
        <v>1118</v>
      </c>
    </row>
    <row r="10" spans="1:9" s="27" customFormat="1" ht="94.5">
      <c r="A10" s="280">
        <v>4</v>
      </c>
      <c r="B10" s="281" t="s">
        <v>1158</v>
      </c>
      <c r="C10" s="289">
        <v>10050</v>
      </c>
      <c r="D10" s="288" t="s">
        <v>1109</v>
      </c>
      <c r="E10" s="284" t="s">
        <v>72</v>
      </c>
      <c r="F10" s="295" t="s">
        <v>1119</v>
      </c>
      <c r="G10" s="295" t="s">
        <v>1119</v>
      </c>
      <c r="H10" s="285" t="s">
        <v>1120</v>
      </c>
      <c r="I10" s="287" t="s">
        <v>1121</v>
      </c>
    </row>
    <row r="11" spans="1:9" s="27" customFormat="1" ht="110.25">
      <c r="A11" s="408">
        <v>5</v>
      </c>
      <c r="B11" s="290" t="s">
        <v>1159</v>
      </c>
      <c r="C11" s="409">
        <v>28564</v>
      </c>
      <c r="D11" s="297" t="s">
        <v>1109</v>
      </c>
      <c r="E11" s="236" t="s">
        <v>72</v>
      </c>
      <c r="F11" s="296" t="s">
        <v>1122</v>
      </c>
      <c r="G11" s="296" t="s">
        <v>1122</v>
      </c>
      <c r="H11" s="292" t="s">
        <v>1112</v>
      </c>
      <c r="I11" s="213" t="s">
        <v>1123</v>
      </c>
    </row>
    <row r="12" spans="1:9" s="27" customFormat="1" ht="94.5">
      <c r="A12" s="280">
        <v>6</v>
      </c>
      <c r="B12" s="281" t="s">
        <v>1160</v>
      </c>
      <c r="C12" s="289">
        <v>26300</v>
      </c>
      <c r="D12" s="288" t="s">
        <v>1109</v>
      </c>
      <c r="E12" s="284" t="s">
        <v>72</v>
      </c>
      <c r="F12" s="295" t="s">
        <v>1124</v>
      </c>
      <c r="G12" s="295" t="s">
        <v>1124</v>
      </c>
      <c r="H12" s="285" t="s">
        <v>1115</v>
      </c>
      <c r="I12" s="287" t="s">
        <v>1125</v>
      </c>
    </row>
    <row r="13" spans="1:9" s="27" customFormat="1" ht="94.5">
      <c r="A13" s="280">
        <v>7</v>
      </c>
      <c r="B13" s="281" t="s">
        <v>1161</v>
      </c>
      <c r="C13" s="289">
        <v>9350</v>
      </c>
      <c r="D13" s="288" t="s">
        <v>1109</v>
      </c>
      <c r="E13" s="284" t="s">
        <v>72</v>
      </c>
      <c r="F13" s="295" t="s">
        <v>1126</v>
      </c>
      <c r="G13" s="295" t="s">
        <v>1126</v>
      </c>
      <c r="H13" s="285" t="s">
        <v>1112</v>
      </c>
      <c r="I13" s="287" t="s">
        <v>1127</v>
      </c>
    </row>
    <row r="14" spans="1:9" s="27" customFormat="1" ht="96" customHeight="1">
      <c r="A14" s="280">
        <v>8</v>
      </c>
      <c r="B14" s="290" t="s">
        <v>1162</v>
      </c>
      <c r="C14" s="291">
        <v>17500</v>
      </c>
      <c r="D14" s="297" t="s">
        <v>1109</v>
      </c>
      <c r="E14" s="73" t="s">
        <v>72</v>
      </c>
      <c r="F14" s="296" t="s">
        <v>1128</v>
      </c>
      <c r="G14" s="296" t="s">
        <v>1128</v>
      </c>
      <c r="H14" s="292" t="s">
        <v>1112</v>
      </c>
      <c r="I14" s="293" t="s">
        <v>1129</v>
      </c>
    </row>
    <row r="15" spans="1:9" s="27" customFormat="1" ht="15.75">
      <c r="A15" s="116"/>
      <c r="B15" s="90"/>
      <c r="C15" s="33">
        <f>SUM(C7:C14)</f>
        <v>183241</v>
      </c>
      <c r="D15" s="131"/>
      <c r="E15" s="65"/>
      <c r="F15" s="272"/>
      <c r="G15" s="272"/>
      <c r="H15" s="65"/>
      <c r="I15" s="104"/>
    </row>
    <row r="16" spans="1:9" s="21" customFormat="1" ht="15.75">
      <c r="A16" s="111"/>
      <c r="B16" s="24" t="s">
        <v>59</v>
      </c>
      <c r="C16" s="44"/>
      <c r="D16" s="44"/>
      <c r="E16" s="43"/>
      <c r="F16" s="28"/>
      <c r="G16" s="28"/>
      <c r="H16" s="43"/>
      <c r="I16" s="30"/>
    </row>
    <row r="17" spans="1:9" s="21" customFormat="1" ht="78.75">
      <c r="A17" s="279">
        <v>1</v>
      </c>
      <c r="B17" s="103" t="s">
        <v>1097</v>
      </c>
      <c r="C17" s="67">
        <v>62200</v>
      </c>
      <c r="D17" s="44">
        <v>14160</v>
      </c>
      <c r="E17" s="43" t="s">
        <v>1098</v>
      </c>
      <c r="F17" s="93" t="s">
        <v>1099</v>
      </c>
      <c r="G17" s="93" t="s">
        <v>1099</v>
      </c>
      <c r="H17" s="64" t="s">
        <v>1100</v>
      </c>
      <c r="I17" s="103" t="s">
        <v>1101</v>
      </c>
    </row>
    <row r="18" spans="1:9" s="21" customFormat="1" ht="78.75">
      <c r="A18" s="43">
        <v>2</v>
      </c>
      <c r="B18" s="103" t="s">
        <v>1102</v>
      </c>
      <c r="C18" s="67">
        <v>165800</v>
      </c>
      <c r="D18" s="44">
        <v>52800</v>
      </c>
      <c r="E18" s="43" t="s">
        <v>1098</v>
      </c>
      <c r="F18" s="93" t="s">
        <v>1103</v>
      </c>
      <c r="G18" s="93" t="s">
        <v>1104</v>
      </c>
      <c r="H18" s="64" t="s">
        <v>1100</v>
      </c>
      <c r="I18" s="103" t="s">
        <v>1105</v>
      </c>
    </row>
    <row r="19" spans="1:9" s="21" customFormat="1" ht="63">
      <c r="A19" s="279">
        <v>3</v>
      </c>
      <c r="B19" s="103" t="s">
        <v>1106</v>
      </c>
      <c r="C19" s="67">
        <v>388800</v>
      </c>
      <c r="D19" s="44">
        <v>89220</v>
      </c>
      <c r="E19" s="43" t="s">
        <v>1098</v>
      </c>
      <c r="F19" s="93" t="s">
        <v>1142</v>
      </c>
      <c r="G19" s="93" t="s">
        <v>1142</v>
      </c>
      <c r="H19" s="64" t="s">
        <v>1100</v>
      </c>
      <c r="I19" s="103" t="s">
        <v>1107</v>
      </c>
    </row>
    <row r="20" spans="1:9" s="21" customFormat="1" ht="78.75">
      <c r="A20" s="43">
        <v>4</v>
      </c>
      <c r="B20" s="103" t="s">
        <v>1097</v>
      </c>
      <c r="C20" s="67">
        <v>136800</v>
      </c>
      <c r="D20" s="44">
        <v>30360</v>
      </c>
      <c r="E20" s="43" t="s">
        <v>1098</v>
      </c>
      <c r="F20" s="93" t="s">
        <v>1108</v>
      </c>
      <c r="G20" s="93" t="s">
        <v>1108</v>
      </c>
      <c r="H20" s="64" t="s">
        <v>1100</v>
      </c>
      <c r="I20" s="103" t="s">
        <v>1101</v>
      </c>
    </row>
    <row r="21" spans="1:9" s="21" customFormat="1" ht="78.75">
      <c r="A21" s="279">
        <v>5</v>
      </c>
      <c r="B21" s="103" t="s">
        <v>1102</v>
      </c>
      <c r="C21" s="67">
        <v>364800</v>
      </c>
      <c r="D21" s="44">
        <v>101650</v>
      </c>
      <c r="E21" s="43" t="s">
        <v>1098</v>
      </c>
      <c r="F21" s="93" t="s">
        <v>1143</v>
      </c>
      <c r="G21" s="93" t="s">
        <v>1143</v>
      </c>
      <c r="H21" s="64" t="s">
        <v>1100</v>
      </c>
      <c r="I21" s="103" t="s">
        <v>1105</v>
      </c>
    </row>
    <row r="22" spans="1:9" s="21" customFormat="1" ht="63">
      <c r="A22" s="43">
        <v>6</v>
      </c>
      <c r="B22" s="103" t="s">
        <v>1106</v>
      </c>
      <c r="C22" s="67">
        <v>640700</v>
      </c>
      <c r="D22" s="44">
        <v>150000</v>
      </c>
      <c r="E22" s="43" t="s">
        <v>1098</v>
      </c>
      <c r="F22" s="93" t="s">
        <v>1144</v>
      </c>
      <c r="G22" s="93" t="s">
        <v>1144</v>
      </c>
      <c r="H22" s="64" t="s">
        <v>1100</v>
      </c>
      <c r="I22" s="103" t="s">
        <v>1107</v>
      </c>
    </row>
    <row r="23" spans="1:9" s="21" customFormat="1" ht="47.25">
      <c r="A23" s="279">
        <v>7</v>
      </c>
      <c r="B23" s="298" t="s">
        <v>1141</v>
      </c>
      <c r="C23" s="299">
        <v>9646</v>
      </c>
      <c r="D23" s="300" t="s">
        <v>1109</v>
      </c>
      <c r="E23" s="282" t="s">
        <v>72</v>
      </c>
      <c r="F23" s="294" t="s">
        <v>1139</v>
      </c>
      <c r="G23" s="294" t="s">
        <v>1139</v>
      </c>
      <c r="H23" s="283" t="s">
        <v>1115</v>
      </c>
      <c r="I23" s="286" t="s">
        <v>1140</v>
      </c>
    </row>
    <row r="24" spans="1:9" s="21" customFormat="1" ht="66.75" customHeight="1">
      <c r="A24" s="43">
        <v>8</v>
      </c>
      <c r="B24" s="301" t="s">
        <v>1130</v>
      </c>
      <c r="C24" s="302">
        <v>3498.71</v>
      </c>
      <c r="D24" s="303" t="s">
        <v>1109</v>
      </c>
      <c r="E24" s="73" t="s">
        <v>72</v>
      </c>
      <c r="F24" s="296" t="s">
        <v>1131</v>
      </c>
      <c r="G24" s="296" t="s">
        <v>1131</v>
      </c>
      <c r="H24" s="292" t="s">
        <v>1112</v>
      </c>
      <c r="I24" s="293" t="s">
        <v>1132</v>
      </c>
    </row>
    <row r="25" spans="1:9" s="21" customFormat="1" ht="78.75">
      <c r="A25" s="279">
        <v>9</v>
      </c>
      <c r="B25" s="301" t="s">
        <v>1133</v>
      </c>
      <c r="C25" s="302">
        <v>775</v>
      </c>
      <c r="D25" s="303" t="s">
        <v>1109</v>
      </c>
      <c r="E25" s="73" t="s">
        <v>72</v>
      </c>
      <c r="F25" s="296" t="s">
        <v>1134</v>
      </c>
      <c r="G25" s="296" t="s">
        <v>1134</v>
      </c>
      <c r="H25" s="292" t="s">
        <v>1115</v>
      </c>
      <c r="I25" s="293" t="s">
        <v>1135</v>
      </c>
    </row>
    <row r="26" spans="1:9" s="21" customFormat="1" ht="78.75">
      <c r="A26" s="43">
        <v>10</v>
      </c>
      <c r="B26" s="298" t="s">
        <v>1136</v>
      </c>
      <c r="C26" s="299">
        <v>775</v>
      </c>
      <c r="D26" s="300" t="s">
        <v>1109</v>
      </c>
      <c r="E26" s="284" t="s">
        <v>72</v>
      </c>
      <c r="F26" s="295" t="s">
        <v>1134</v>
      </c>
      <c r="G26" s="295" t="s">
        <v>1137</v>
      </c>
      <c r="H26" s="285" t="s">
        <v>1115</v>
      </c>
      <c r="I26" s="287" t="s">
        <v>1138</v>
      </c>
    </row>
    <row r="27" spans="1:9" s="21" customFormat="1" ht="126">
      <c r="A27" s="279">
        <v>11</v>
      </c>
      <c r="B27" s="301" t="s">
        <v>1145</v>
      </c>
      <c r="C27" s="302">
        <v>10850</v>
      </c>
      <c r="D27" s="303" t="s">
        <v>1109</v>
      </c>
      <c r="E27" s="73" t="s">
        <v>72</v>
      </c>
      <c r="F27" s="296" t="s">
        <v>1146</v>
      </c>
      <c r="G27" s="296" t="s">
        <v>1146</v>
      </c>
      <c r="H27" s="292" t="s">
        <v>1115</v>
      </c>
      <c r="I27" s="293" t="s">
        <v>1147</v>
      </c>
    </row>
    <row r="28" spans="1:9" s="21" customFormat="1" ht="110.25">
      <c r="A28" s="43">
        <v>12</v>
      </c>
      <c r="B28" s="298" t="s">
        <v>1148</v>
      </c>
      <c r="C28" s="299">
        <v>385300</v>
      </c>
      <c r="D28" s="300" t="s">
        <v>1109</v>
      </c>
      <c r="E28" s="282" t="s">
        <v>72</v>
      </c>
      <c r="F28" s="294" t="s">
        <v>1149</v>
      </c>
      <c r="G28" s="294" t="s">
        <v>1149</v>
      </c>
      <c r="H28" s="283" t="s">
        <v>1115</v>
      </c>
      <c r="I28" s="286" t="s">
        <v>1150</v>
      </c>
    </row>
    <row r="29" spans="1:9" s="21" customFormat="1" ht="110.25">
      <c r="A29" s="279">
        <v>13</v>
      </c>
      <c r="B29" s="301" t="s">
        <v>1151</v>
      </c>
      <c r="C29" s="302">
        <v>81000</v>
      </c>
      <c r="D29" s="303" t="s">
        <v>1109</v>
      </c>
      <c r="E29" s="73" t="s">
        <v>72</v>
      </c>
      <c r="F29" s="296" t="s">
        <v>1152</v>
      </c>
      <c r="G29" s="296" t="s">
        <v>1152</v>
      </c>
      <c r="H29" s="292" t="s">
        <v>1115</v>
      </c>
      <c r="I29" s="293" t="s">
        <v>1153</v>
      </c>
    </row>
    <row r="30" spans="1:9" s="21" customFormat="1" ht="110.25">
      <c r="A30" s="43">
        <v>14</v>
      </c>
      <c r="B30" s="301" t="s">
        <v>1154</v>
      </c>
      <c r="C30" s="302">
        <v>81000</v>
      </c>
      <c r="D30" s="303" t="s">
        <v>1109</v>
      </c>
      <c r="E30" s="73" t="s">
        <v>72</v>
      </c>
      <c r="F30" s="296" t="s">
        <v>1155</v>
      </c>
      <c r="G30" s="296" t="s">
        <v>1155</v>
      </c>
      <c r="H30" s="292" t="s">
        <v>1115</v>
      </c>
      <c r="I30" s="293" t="s">
        <v>1147</v>
      </c>
    </row>
    <row r="31" spans="1:9" s="21" customFormat="1" ht="15.75">
      <c r="A31" s="135"/>
      <c r="B31" s="68"/>
      <c r="C31" s="157">
        <f>SUM(C17:C30)</f>
        <v>2331944.71</v>
      </c>
      <c r="D31" s="56"/>
      <c r="E31" s="31"/>
      <c r="F31" s="27"/>
      <c r="G31" s="27"/>
      <c r="H31" s="31"/>
      <c r="I31" s="57"/>
    </row>
    <row r="32" spans="1:9" s="21" customFormat="1" ht="15.75">
      <c r="A32" s="135"/>
      <c r="B32" s="68"/>
      <c r="C32" s="56"/>
      <c r="D32" s="56"/>
      <c r="E32" s="31"/>
      <c r="F32" s="27"/>
      <c r="G32" s="27"/>
      <c r="H32" s="31"/>
      <c r="I32" s="57"/>
    </row>
    <row r="33" spans="1:9" s="21" customFormat="1" ht="15.75">
      <c r="A33" s="135"/>
      <c r="B33" s="68"/>
      <c r="C33" s="56"/>
      <c r="D33" s="56"/>
      <c r="E33" s="31"/>
      <c r="F33" s="27"/>
      <c r="G33" s="27"/>
      <c r="H33" s="31"/>
      <c r="I33" s="57"/>
    </row>
    <row r="34" spans="1:9" s="21" customFormat="1" ht="15.75">
      <c r="A34" s="135"/>
      <c r="B34" s="68"/>
      <c r="C34" s="56"/>
      <c r="D34" s="56"/>
      <c r="E34" s="31"/>
      <c r="F34" s="27"/>
      <c r="G34" s="27"/>
      <c r="H34" s="31"/>
      <c r="I34" s="57"/>
    </row>
    <row r="35" spans="1:9">
      <c r="B35" s="41"/>
      <c r="C35" s="91"/>
      <c r="D35" s="91"/>
      <c r="E35" s="63"/>
      <c r="F35" s="100"/>
      <c r="G35" s="100"/>
      <c r="H35" s="63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65019-9595-4521-AE43-F8BCE68B5D66}">
  <sheetPr>
    <tabColor rgb="FF00B050"/>
  </sheetPr>
  <dimension ref="A1:I497"/>
  <sheetViews>
    <sheetView topLeftCell="A4" zoomScale="120" zoomScaleNormal="120" zoomScalePageLayoutView="120" workbookViewId="0">
      <selection activeCell="D26" sqref="D26"/>
    </sheetView>
  </sheetViews>
  <sheetFormatPr defaultColWidth="9" defaultRowHeight="24"/>
  <cols>
    <col min="1" max="1" width="5.75" style="63" customWidth="1"/>
    <col min="2" max="2" width="25.5" style="46" bestFit="1" customWidth="1"/>
    <col min="3" max="3" width="14" style="18" customWidth="1"/>
    <col min="4" max="4" width="13.25" style="18" customWidth="1"/>
    <col min="5" max="5" width="13.75" style="15" customWidth="1"/>
    <col min="6" max="6" width="19.75" style="1" customWidth="1"/>
    <col min="7" max="7" width="20.75" style="1" customWidth="1"/>
    <col min="8" max="8" width="14.25" style="15" customWidth="1"/>
    <col min="9" max="9" width="17.625" style="15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36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1" customFormat="1" ht="15.75">
      <c r="A7" s="43"/>
      <c r="B7" s="24" t="s">
        <v>59</v>
      </c>
      <c r="C7" s="67"/>
      <c r="D7" s="67"/>
      <c r="E7" s="43"/>
      <c r="F7" s="93"/>
      <c r="G7" s="93"/>
      <c r="H7" s="64"/>
      <c r="I7" s="43"/>
    </row>
    <row r="8" spans="1:9" s="21" customFormat="1" ht="15.75">
      <c r="A8" s="304">
        <v>1</v>
      </c>
      <c r="B8" s="305" t="s">
        <v>1163</v>
      </c>
      <c r="C8" s="317">
        <v>90000</v>
      </c>
      <c r="D8" s="317">
        <v>90000</v>
      </c>
      <c r="E8" s="304" t="s">
        <v>72</v>
      </c>
      <c r="F8" s="306" t="s">
        <v>1164</v>
      </c>
      <c r="G8" s="306" t="s">
        <v>1164</v>
      </c>
      <c r="H8" s="304" t="s">
        <v>912</v>
      </c>
      <c r="I8" s="307" t="s">
        <v>1165</v>
      </c>
    </row>
    <row r="9" spans="1:9" s="21" customFormat="1" ht="15.75">
      <c r="A9" s="308"/>
      <c r="B9" s="313" t="s">
        <v>1166</v>
      </c>
      <c r="C9" s="318"/>
      <c r="D9" s="318"/>
      <c r="E9" s="308"/>
      <c r="F9" s="314">
        <v>90000</v>
      </c>
      <c r="G9" s="314">
        <v>90000</v>
      </c>
      <c r="H9" s="308"/>
      <c r="I9" s="315">
        <v>46003</v>
      </c>
    </row>
    <row r="10" spans="1:9" s="21" customFormat="1" ht="15.75">
      <c r="A10" s="304">
        <v>2</v>
      </c>
      <c r="B10" s="305" t="s">
        <v>1163</v>
      </c>
      <c r="C10" s="317">
        <v>90000</v>
      </c>
      <c r="D10" s="317">
        <v>90000</v>
      </c>
      <c r="E10" s="304" t="s">
        <v>72</v>
      </c>
      <c r="F10" s="306" t="s">
        <v>1167</v>
      </c>
      <c r="G10" s="306" t="s">
        <v>1167</v>
      </c>
      <c r="H10" s="304" t="s">
        <v>912</v>
      </c>
      <c r="I10" s="316" t="s">
        <v>1168</v>
      </c>
    </row>
    <row r="11" spans="1:9" s="21" customFormat="1" ht="15.75">
      <c r="A11" s="308"/>
      <c r="B11" s="313" t="s">
        <v>1166</v>
      </c>
      <c r="C11" s="318"/>
      <c r="D11" s="318"/>
      <c r="E11" s="308"/>
      <c r="F11" s="314">
        <v>90000</v>
      </c>
      <c r="G11" s="314">
        <v>90000</v>
      </c>
      <c r="H11" s="308"/>
      <c r="I11" s="315">
        <v>46003</v>
      </c>
    </row>
    <row r="12" spans="1:9" s="21" customFormat="1" ht="15.75">
      <c r="A12" s="304">
        <v>3</v>
      </c>
      <c r="B12" s="305" t="s">
        <v>1163</v>
      </c>
      <c r="C12" s="317">
        <v>90000</v>
      </c>
      <c r="D12" s="317">
        <v>90000</v>
      </c>
      <c r="E12" s="304" t="s">
        <v>72</v>
      </c>
      <c r="F12" s="306" t="s">
        <v>1169</v>
      </c>
      <c r="G12" s="306" t="s">
        <v>1169</v>
      </c>
      <c r="H12" s="304" t="s">
        <v>912</v>
      </c>
      <c r="I12" s="316" t="s">
        <v>1170</v>
      </c>
    </row>
    <row r="13" spans="1:9" s="21" customFormat="1" ht="15.75">
      <c r="A13" s="308"/>
      <c r="B13" s="313" t="s">
        <v>1166</v>
      </c>
      <c r="C13" s="318"/>
      <c r="D13" s="318"/>
      <c r="E13" s="308"/>
      <c r="F13" s="314">
        <v>90000</v>
      </c>
      <c r="G13" s="314">
        <v>90000</v>
      </c>
      <c r="H13" s="308"/>
      <c r="I13" s="315">
        <v>46003</v>
      </c>
    </row>
    <row r="14" spans="1:9" s="21" customFormat="1" ht="15.75">
      <c r="A14" s="304">
        <v>4</v>
      </c>
      <c r="B14" s="305" t="s">
        <v>1163</v>
      </c>
      <c r="C14" s="317">
        <v>90000</v>
      </c>
      <c r="D14" s="317">
        <v>90000</v>
      </c>
      <c r="E14" s="304" t="s">
        <v>72</v>
      </c>
      <c r="F14" s="306" t="s">
        <v>1171</v>
      </c>
      <c r="G14" s="306" t="s">
        <v>1171</v>
      </c>
      <c r="H14" s="304" t="s">
        <v>912</v>
      </c>
      <c r="I14" s="316" t="s">
        <v>1172</v>
      </c>
    </row>
    <row r="15" spans="1:9" s="21" customFormat="1" ht="15.75">
      <c r="A15" s="308"/>
      <c r="B15" s="313" t="s">
        <v>1166</v>
      </c>
      <c r="C15" s="318"/>
      <c r="D15" s="318"/>
      <c r="E15" s="308"/>
      <c r="F15" s="314">
        <v>90000</v>
      </c>
      <c r="G15" s="314">
        <v>90000</v>
      </c>
      <c r="H15" s="308"/>
      <c r="I15" s="315">
        <v>46003</v>
      </c>
    </row>
    <row r="16" spans="1:9" s="21" customFormat="1" ht="15.75">
      <c r="A16" s="304">
        <v>5</v>
      </c>
      <c r="B16" s="305" t="s">
        <v>1163</v>
      </c>
      <c r="C16" s="317">
        <v>90000</v>
      </c>
      <c r="D16" s="317">
        <v>90000</v>
      </c>
      <c r="E16" s="304" t="s">
        <v>72</v>
      </c>
      <c r="F16" s="306" t="s">
        <v>1173</v>
      </c>
      <c r="G16" s="306" t="s">
        <v>1173</v>
      </c>
      <c r="H16" s="304" t="s">
        <v>912</v>
      </c>
      <c r="I16" s="316" t="s">
        <v>1174</v>
      </c>
    </row>
    <row r="17" spans="1:9" s="21" customFormat="1" ht="15.75">
      <c r="A17" s="308"/>
      <c r="B17" s="313" t="s">
        <v>1166</v>
      </c>
      <c r="C17" s="318"/>
      <c r="D17" s="318"/>
      <c r="E17" s="308"/>
      <c r="F17" s="314">
        <v>90000</v>
      </c>
      <c r="G17" s="314">
        <v>90000</v>
      </c>
      <c r="H17" s="308"/>
      <c r="I17" s="315">
        <v>46003</v>
      </c>
    </row>
    <row r="18" spans="1:9" s="21" customFormat="1" ht="31.5">
      <c r="A18" s="304">
        <v>6</v>
      </c>
      <c r="B18" s="305" t="s">
        <v>1175</v>
      </c>
      <c r="C18" s="317">
        <v>23330</v>
      </c>
      <c r="D18" s="317">
        <v>23330</v>
      </c>
      <c r="E18" s="304" t="s">
        <v>72</v>
      </c>
      <c r="F18" s="306" t="s">
        <v>1176</v>
      </c>
      <c r="G18" s="306" t="s">
        <v>1176</v>
      </c>
      <c r="H18" s="304" t="s">
        <v>912</v>
      </c>
      <c r="I18" s="316" t="s">
        <v>1177</v>
      </c>
    </row>
    <row r="19" spans="1:9" s="21" customFormat="1" ht="15.75">
      <c r="A19" s="308"/>
      <c r="B19" s="313" t="s">
        <v>1178</v>
      </c>
      <c r="C19" s="318"/>
      <c r="D19" s="318"/>
      <c r="E19" s="308"/>
      <c r="F19" s="314">
        <v>23330</v>
      </c>
      <c r="G19" s="314">
        <v>23330</v>
      </c>
      <c r="H19" s="308"/>
      <c r="I19" s="315">
        <v>45994</v>
      </c>
    </row>
    <row r="20" spans="1:9" s="21" customFormat="1" ht="31.5">
      <c r="A20" s="304">
        <v>7</v>
      </c>
      <c r="B20" s="305" t="s">
        <v>1175</v>
      </c>
      <c r="C20" s="317">
        <v>23330</v>
      </c>
      <c r="D20" s="317">
        <v>23330</v>
      </c>
      <c r="E20" s="304" t="s">
        <v>72</v>
      </c>
      <c r="F20" s="306" t="s">
        <v>1176</v>
      </c>
      <c r="G20" s="306" t="s">
        <v>1176</v>
      </c>
      <c r="H20" s="304" t="s">
        <v>912</v>
      </c>
      <c r="I20" s="316" t="s">
        <v>1179</v>
      </c>
    </row>
    <row r="21" spans="1:9" s="21" customFormat="1" ht="15.75">
      <c r="A21" s="308"/>
      <c r="B21" s="313" t="s">
        <v>1178</v>
      </c>
      <c r="C21" s="318"/>
      <c r="D21" s="318"/>
      <c r="E21" s="308"/>
      <c r="F21" s="314">
        <v>23330</v>
      </c>
      <c r="G21" s="314">
        <v>23330</v>
      </c>
      <c r="H21" s="308"/>
      <c r="I21" s="315">
        <v>45994</v>
      </c>
    </row>
    <row r="22" spans="1:9" s="21" customFormat="1" ht="31.5">
      <c r="A22" s="304">
        <v>8</v>
      </c>
      <c r="B22" s="305" t="s">
        <v>1180</v>
      </c>
      <c r="C22" s="317">
        <v>69990</v>
      </c>
      <c r="D22" s="317">
        <v>69990</v>
      </c>
      <c r="E22" s="304" t="s">
        <v>72</v>
      </c>
      <c r="F22" s="306" t="s">
        <v>1176</v>
      </c>
      <c r="G22" s="306" t="s">
        <v>1176</v>
      </c>
      <c r="H22" s="304" t="s">
        <v>912</v>
      </c>
      <c r="I22" s="316" t="s">
        <v>1181</v>
      </c>
    </row>
    <row r="23" spans="1:9" s="21" customFormat="1" ht="15.75">
      <c r="A23" s="308"/>
      <c r="B23" s="313" t="s">
        <v>1178</v>
      </c>
      <c r="C23" s="318"/>
      <c r="D23" s="318"/>
      <c r="E23" s="308"/>
      <c r="F23" s="314">
        <v>69990</v>
      </c>
      <c r="G23" s="314">
        <v>69990</v>
      </c>
      <c r="H23" s="308"/>
      <c r="I23" s="315">
        <v>45994</v>
      </c>
    </row>
    <row r="24" spans="1:9" s="21" customFormat="1" ht="31.5">
      <c r="A24" s="304">
        <v>9</v>
      </c>
      <c r="B24" s="305" t="s">
        <v>1175</v>
      </c>
      <c r="C24" s="317">
        <v>23330</v>
      </c>
      <c r="D24" s="317">
        <v>23330</v>
      </c>
      <c r="E24" s="304" t="s">
        <v>72</v>
      </c>
      <c r="F24" s="306" t="s">
        <v>1182</v>
      </c>
      <c r="G24" s="306" t="s">
        <v>1182</v>
      </c>
      <c r="H24" s="304" t="s">
        <v>912</v>
      </c>
      <c r="I24" s="316" t="s">
        <v>1183</v>
      </c>
    </row>
    <row r="25" spans="1:9" s="21" customFormat="1" ht="15.75">
      <c r="A25" s="308"/>
      <c r="B25" s="313" t="s">
        <v>1178</v>
      </c>
      <c r="C25" s="318"/>
      <c r="D25" s="318"/>
      <c r="E25" s="308"/>
      <c r="F25" s="314">
        <v>23330</v>
      </c>
      <c r="G25" s="314">
        <v>23330</v>
      </c>
      <c r="H25" s="308"/>
      <c r="I25" s="315">
        <v>45994</v>
      </c>
    </row>
    <row r="26" spans="1:9" s="21" customFormat="1" ht="31.5">
      <c r="A26" s="304">
        <v>10</v>
      </c>
      <c r="B26" s="305" t="s">
        <v>1184</v>
      </c>
      <c r="C26" s="317">
        <v>11665</v>
      </c>
      <c r="D26" s="317">
        <v>11665</v>
      </c>
      <c r="E26" s="304" t="s">
        <v>72</v>
      </c>
      <c r="F26" s="306" t="s">
        <v>1182</v>
      </c>
      <c r="G26" s="306" t="s">
        <v>1182</v>
      </c>
      <c r="H26" s="304" t="s">
        <v>912</v>
      </c>
      <c r="I26" s="316" t="s">
        <v>1185</v>
      </c>
    </row>
    <row r="27" spans="1:9" s="21" customFormat="1" ht="15.75">
      <c r="A27" s="308"/>
      <c r="B27" s="313" t="s">
        <v>1178</v>
      </c>
      <c r="C27" s="318"/>
      <c r="D27" s="318"/>
      <c r="E27" s="308"/>
      <c r="F27" s="314">
        <v>11665</v>
      </c>
      <c r="G27" s="314">
        <v>11665</v>
      </c>
      <c r="H27" s="308"/>
      <c r="I27" s="315">
        <v>45994</v>
      </c>
    </row>
    <row r="28" spans="1:9" s="21" customFormat="1" ht="31.5">
      <c r="A28" s="304">
        <v>11</v>
      </c>
      <c r="B28" s="305" t="s">
        <v>1186</v>
      </c>
      <c r="C28" s="317">
        <v>41994</v>
      </c>
      <c r="D28" s="317">
        <v>41994</v>
      </c>
      <c r="E28" s="304" t="s">
        <v>72</v>
      </c>
      <c r="F28" s="306" t="s">
        <v>1182</v>
      </c>
      <c r="G28" s="306" t="s">
        <v>1182</v>
      </c>
      <c r="H28" s="304" t="s">
        <v>912</v>
      </c>
      <c r="I28" s="316" t="s">
        <v>1187</v>
      </c>
    </row>
    <row r="29" spans="1:9" s="21" customFormat="1" ht="15.75">
      <c r="A29" s="231"/>
      <c r="B29" s="410" t="s">
        <v>1178</v>
      </c>
      <c r="C29" s="411"/>
      <c r="D29" s="411"/>
      <c r="E29" s="231"/>
      <c r="F29" s="412">
        <v>41994</v>
      </c>
      <c r="G29" s="412">
        <v>41994</v>
      </c>
      <c r="H29" s="231"/>
      <c r="I29" s="413">
        <v>45994</v>
      </c>
    </row>
    <row r="30" spans="1:9" s="21" customFormat="1" ht="31.5">
      <c r="A30" s="304">
        <v>12</v>
      </c>
      <c r="B30" s="305" t="s">
        <v>1175</v>
      </c>
      <c r="C30" s="317">
        <v>23330</v>
      </c>
      <c r="D30" s="317">
        <v>23330</v>
      </c>
      <c r="E30" s="304" t="s">
        <v>72</v>
      </c>
      <c r="F30" s="306" t="s">
        <v>1188</v>
      </c>
      <c r="G30" s="306" t="s">
        <v>1188</v>
      </c>
      <c r="H30" s="304" t="s">
        <v>912</v>
      </c>
      <c r="I30" s="316" t="s">
        <v>1189</v>
      </c>
    </row>
    <row r="31" spans="1:9" s="21" customFormat="1" ht="15.75">
      <c r="A31" s="308"/>
      <c r="B31" s="313" t="s">
        <v>1178</v>
      </c>
      <c r="C31" s="318"/>
      <c r="D31" s="318"/>
      <c r="E31" s="308"/>
      <c r="F31" s="314">
        <v>23330</v>
      </c>
      <c r="G31" s="314">
        <v>23330</v>
      </c>
      <c r="H31" s="308"/>
      <c r="I31" s="315">
        <v>45994</v>
      </c>
    </row>
    <row r="32" spans="1:9" s="21" customFormat="1" ht="31.5">
      <c r="A32" s="304">
        <v>13</v>
      </c>
      <c r="B32" s="305" t="s">
        <v>1190</v>
      </c>
      <c r="C32" s="317">
        <v>17497.5</v>
      </c>
      <c r="D32" s="317">
        <v>17497.5</v>
      </c>
      <c r="E32" s="304" t="s">
        <v>72</v>
      </c>
      <c r="F32" s="306" t="s">
        <v>1191</v>
      </c>
      <c r="G32" s="306" t="s">
        <v>1191</v>
      </c>
      <c r="H32" s="304" t="s">
        <v>912</v>
      </c>
      <c r="I32" s="316" t="s">
        <v>1192</v>
      </c>
    </row>
    <row r="33" spans="1:9" s="21" customFormat="1" ht="15.75">
      <c r="A33" s="309"/>
      <c r="B33" s="310" t="s">
        <v>1178</v>
      </c>
      <c r="C33" s="319"/>
      <c r="D33" s="319"/>
      <c r="E33" s="309"/>
      <c r="F33" s="311">
        <v>17497.5</v>
      </c>
      <c r="G33" s="311">
        <v>17497.5</v>
      </c>
      <c r="H33" s="309"/>
      <c r="I33" s="312">
        <v>45994</v>
      </c>
    </row>
    <row r="34" spans="1:9" s="21" customFormat="1" ht="31.5">
      <c r="A34" s="304">
        <v>14</v>
      </c>
      <c r="B34" s="305" t="s">
        <v>1193</v>
      </c>
      <c r="C34" s="317">
        <v>81655</v>
      </c>
      <c r="D34" s="317">
        <v>81655</v>
      </c>
      <c r="E34" s="304" t="s">
        <v>72</v>
      </c>
      <c r="F34" s="306" t="s">
        <v>1194</v>
      </c>
      <c r="G34" s="306" t="s">
        <v>1194</v>
      </c>
      <c r="H34" s="304" t="s">
        <v>912</v>
      </c>
      <c r="I34" s="316" t="s">
        <v>1195</v>
      </c>
    </row>
    <row r="35" spans="1:9" s="21" customFormat="1" ht="15.75">
      <c r="A35" s="308"/>
      <c r="B35" s="313" t="s">
        <v>1178</v>
      </c>
      <c r="C35" s="318"/>
      <c r="D35" s="318"/>
      <c r="E35" s="308"/>
      <c r="F35" s="314">
        <v>81655</v>
      </c>
      <c r="G35" s="314">
        <v>81655</v>
      </c>
      <c r="H35" s="308"/>
      <c r="I35" s="315">
        <v>45994</v>
      </c>
    </row>
    <row r="36" spans="1:9" s="21" customFormat="1" ht="31.5">
      <c r="A36" s="304">
        <v>15</v>
      </c>
      <c r="B36" s="305" t="s">
        <v>1175</v>
      </c>
      <c r="C36" s="317">
        <v>23330</v>
      </c>
      <c r="D36" s="317">
        <v>23330</v>
      </c>
      <c r="E36" s="304" t="s">
        <v>72</v>
      </c>
      <c r="F36" s="306" t="s">
        <v>1196</v>
      </c>
      <c r="G36" s="306" t="s">
        <v>1196</v>
      </c>
      <c r="H36" s="304" t="s">
        <v>912</v>
      </c>
      <c r="I36" s="316" t="s">
        <v>1197</v>
      </c>
    </row>
    <row r="37" spans="1:9" s="21" customFormat="1" ht="15.75">
      <c r="A37" s="308"/>
      <c r="B37" s="313" t="s">
        <v>1178</v>
      </c>
      <c r="C37" s="318"/>
      <c r="D37" s="318"/>
      <c r="E37" s="308"/>
      <c r="F37" s="314">
        <v>23330</v>
      </c>
      <c r="G37" s="314">
        <v>23330</v>
      </c>
      <c r="H37" s="308"/>
      <c r="I37" s="315">
        <v>45994</v>
      </c>
    </row>
    <row r="38" spans="1:9" s="21" customFormat="1" ht="15.75">
      <c r="A38" s="304">
        <v>16</v>
      </c>
      <c r="B38" s="305" t="s">
        <v>1198</v>
      </c>
      <c r="C38" s="317">
        <v>45000</v>
      </c>
      <c r="D38" s="317">
        <v>45000</v>
      </c>
      <c r="E38" s="304" t="s">
        <v>72</v>
      </c>
      <c r="F38" s="306" t="s">
        <v>1199</v>
      </c>
      <c r="G38" s="306" t="s">
        <v>1199</v>
      </c>
      <c r="H38" s="304" t="s">
        <v>912</v>
      </c>
      <c r="I38" s="316" t="s">
        <v>1200</v>
      </c>
    </row>
    <row r="39" spans="1:9" s="21" customFormat="1" ht="15.75">
      <c r="A39" s="308"/>
      <c r="B39" s="313" t="s">
        <v>1166</v>
      </c>
      <c r="C39" s="318"/>
      <c r="D39" s="318"/>
      <c r="E39" s="308"/>
      <c r="F39" s="314">
        <v>45000</v>
      </c>
      <c r="G39" s="314">
        <v>45000</v>
      </c>
      <c r="H39" s="308"/>
      <c r="I39" s="315">
        <v>45994</v>
      </c>
    </row>
    <row r="40" spans="1:9" s="21" customFormat="1" ht="15.75">
      <c r="A40" s="304">
        <v>17</v>
      </c>
      <c r="B40" s="305" t="s">
        <v>1198</v>
      </c>
      <c r="C40" s="317">
        <v>45000</v>
      </c>
      <c r="D40" s="317">
        <v>45000</v>
      </c>
      <c r="E40" s="304" t="s">
        <v>72</v>
      </c>
      <c r="F40" s="306" t="s">
        <v>1201</v>
      </c>
      <c r="G40" s="306" t="s">
        <v>1201</v>
      </c>
      <c r="H40" s="304" t="s">
        <v>912</v>
      </c>
      <c r="I40" s="316" t="s">
        <v>1202</v>
      </c>
    </row>
    <row r="41" spans="1:9" s="21" customFormat="1" ht="15.75">
      <c r="A41" s="308"/>
      <c r="B41" s="313" t="s">
        <v>1166</v>
      </c>
      <c r="C41" s="318"/>
      <c r="D41" s="318"/>
      <c r="E41" s="308"/>
      <c r="F41" s="314">
        <v>45000</v>
      </c>
      <c r="G41" s="314">
        <v>45000</v>
      </c>
      <c r="H41" s="308"/>
      <c r="I41" s="315">
        <v>45994</v>
      </c>
    </row>
    <row r="42" spans="1:9" s="21" customFormat="1" ht="15.75">
      <c r="A42" s="304">
        <v>18</v>
      </c>
      <c r="B42" s="305" t="s">
        <v>1198</v>
      </c>
      <c r="C42" s="317">
        <v>45000</v>
      </c>
      <c r="D42" s="317">
        <v>45000</v>
      </c>
      <c r="E42" s="304" t="s">
        <v>72</v>
      </c>
      <c r="F42" s="306" t="s">
        <v>1203</v>
      </c>
      <c r="G42" s="306" t="s">
        <v>1203</v>
      </c>
      <c r="H42" s="304" t="s">
        <v>912</v>
      </c>
      <c r="I42" s="316" t="s">
        <v>1204</v>
      </c>
    </row>
    <row r="43" spans="1:9" s="21" customFormat="1" ht="15.75">
      <c r="A43" s="308"/>
      <c r="B43" s="313" t="s">
        <v>1166</v>
      </c>
      <c r="C43" s="318"/>
      <c r="D43" s="318"/>
      <c r="E43" s="308"/>
      <c r="F43" s="314">
        <v>45000</v>
      </c>
      <c r="G43" s="314">
        <v>45000</v>
      </c>
      <c r="H43" s="308"/>
      <c r="I43" s="315">
        <v>45994</v>
      </c>
    </row>
    <row r="44" spans="1:9" s="21" customFormat="1" ht="33" customHeight="1">
      <c r="A44" s="304">
        <v>19</v>
      </c>
      <c r="B44" s="305" t="s">
        <v>1243</v>
      </c>
      <c r="C44" s="317">
        <v>37500</v>
      </c>
      <c r="D44" s="317">
        <v>37500</v>
      </c>
      <c r="E44" s="304" t="s">
        <v>72</v>
      </c>
      <c r="F44" s="306" t="s">
        <v>1206</v>
      </c>
      <c r="G44" s="306" t="s">
        <v>1206</v>
      </c>
      <c r="H44" s="304" t="s">
        <v>912</v>
      </c>
      <c r="I44" s="316" t="s">
        <v>1207</v>
      </c>
    </row>
    <row r="45" spans="1:9" s="21" customFormat="1" ht="31.5">
      <c r="A45" s="309"/>
      <c r="B45" s="310" t="s">
        <v>1244</v>
      </c>
      <c r="C45" s="319"/>
      <c r="D45" s="319"/>
      <c r="E45" s="309"/>
      <c r="F45" s="311">
        <v>37500</v>
      </c>
      <c r="G45" s="311">
        <v>37500</v>
      </c>
      <c r="H45" s="309"/>
      <c r="I45" s="312">
        <v>45994</v>
      </c>
    </row>
    <row r="46" spans="1:9" s="21" customFormat="1" ht="47.25">
      <c r="A46" s="304">
        <v>20</v>
      </c>
      <c r="B46" s="305" t="s">
        <v>1205</v>
      </c>
      <c r="C46" s="317">
        <v>37500</v>
      </c>
      <c r="D46" s="317">
        <v>37500</v>
      </c>
      <c r="E46" s="304" t="s">
        <v>72</v>
      </c>
      <c r="F46" s="306" t="s">
        <v>1208</v>
      </c>
      <c r="G46" s="306" t="s">
        <v>1208</v>
      </c>
      <c r="H46" s="304" t="s">
        <v>912</v>
      </c>
      <c r="I46" s="316" t="s">
        <v>1209</v>
      </c>
    </row>
    <row r="47" spans="1:9" s="21" customFormat="1" ht="15.75">
      <c r="A47" s="308"/>
      <c r="B47" s="313" t="s">
        <v>1166</v>
      </c>
      <c r="C47" s="318"/>
      <c r="D47" s="318"/>
      <c r="E47" s="308"/>
      <c r="F47" s="314">
        <v>37500</v>
      </c>
      <c r="G47" s="314">
        <v>37500</v>
      </c>
      <c r="H47" s="308"/>
      <c r="I47" s="315">
        <v>45994</v>
      </c>
    </row>
    <row r="48" spans="1:9" s="21" customFormat="1" ht="47.25">
      <c r="A48" s="304">
        <v>21</v>
      </c>
      <c r="B48" s="305" t="s">
        <v>1205</v>
      </c>
      <c r="C48" s="317">
        <v>37500</v>
      </c>
      <c r="D48" s="317">
        <v>37500</v>
      </c>
      <c r="E48" s="304" t="s">
        <v>72</v>
      </c>
      <c r="F48" s="306" t="s">
        <v>1210</v>
      </c>
      <c r="G48" s="306" t="s">
        <v>1210</v>
      </c>
      <c r="H48" s="304" t="s">
        <v>912</v>
      </c>
      <c r="I48" s="316" t="s">
        <v>1211</v>
      </c>
    </row>
    <row r="49" spans="1:9" s="21" customFormat="1" ht="15.75">
      <c r="A49" s="231"/>
      <c r="B49" s="410" t="s">
        <v>1166</v>
      </c>
      <c r="C49" s="411"/>
      <c r="D49" s="411"/>
      <c r="E49" s="231"/>
      <c r="F49" s="412">
        <v>37500</v>
      </c>
      <c r="G49" s="412">
        <v>37500</v>
      </c>
      <c r="H49" s="231"/>
      <c r="I49" s="413">
        <v>45994</v>
      </c>
    </row>
    <row r="50" spans="1:9" s="21" customFormat="1" ht="31.5">
      <c r="A50" s="304">
        <v>22</v>
      </c>
      <c r="B50" s="305" t="s">
        <v>1212</v>
      </c>
      <c r="C50" s="317">
        <v>2300</v>
      </c>
      <c r="D50" s="317">
        <v>2300</v>
      </c>
      <c r="E50" s="304" t="s">
        <v>72</v>
      </c>
      <c r="F50" s="306" t="s">
        <v>1213</v>
      </c>
      <c r="G50" s="306" t="s">
        <v>1213</v>
      </c>
      <c r="H50" s="304" t="s">
        <v>912</v>
      </c>
      <c r="I50" s="316" t="s">
        <v>1214</v>
      </c>
    </row>
    <row r="51" spans="1:9" s="21" customFormat="1" ht="15.75">
      <c r="A51" s="308"/>
      <c r="B51" s="313" t="s">
        <v>1166</v>
      </c>
      <c r="C51" s="318"/>
      <c r="D51" s="318"/>
      <c r="E51" s="308"/>
      <c r="F51" s="314">
        <v>2300</v>
      </c>
      <c r="G51" s="314">
        <v>2300</v>
      </c>
      <c r="H51" s="308"/>
      <c r="I51" s="315">
        <v>46002</v>
      </c>
    </row>
    <row r="52" spans="1:9" s="21" customFormat="1" ht="15.75">
      <c r="A52" s="304">
        <v>23</v>
      </c>
      <c r="B52" s="305" t="s">
        <v>1215</v>
      </c>
      <c r="C52" s="317">
        <v>65400</v>
      </c>
      <c r="D52" s="317">
        <v>65400</v>
      </c>
      <c r="E52" s="304" t="s">
        <v>72</v>
      </c>
      <c r="F52" s="306" t="s">
        <v>1216</v>
      </c>
      <c r="G52" s="306" t="s">
        <v>1216</v>
      </c>
      <c r="H52" s="304" t="s">
        <v>912</v>
      </c>
      <c r="I52" s="316" t="s">
        <v>1217</v>
      </c>
    </row>
    <row r="53" spans="1:9" s="21" customFormat="1" ht="15.75">
      <c r="A53" s="308"/>
      <c r="B53" s="313" t="s">
        <v>1166</v>
      </c>
      <c r="C53" s="318"/>
      <c r="D53" s="318"/>
      <c r="E53" s="308"/>
      <c r="F53" s="314">
        <v>65400</v>
      </c>
      <c r="G53" s="314">
        <v>65400</v>
      </c>
      <c r="H53" s="308"/>
      <c r="I53" s="315">
        <v>46003</v>
      </c>
    </row>
    <row r="54" spans="1:9" s="21" customFormat="1" ht="47.25">
      <c r="A54" s="304">
        <v>24</v>
      </c>
      <c r="B54" s="305" t="s">
        <v>1218</v>
      </c>
      <c r="C54" s="317">
        <v>54500</v>
      </c>
      <c r="D54" s="317">
        <v>54500</v>
      </c>
      <c r="E54" s="304" t="s">
        <v>72</v>
      </c>
      <c r="F54" s="306" t="s">
        <v>1219</v>
      </c>
      <c r="G54" s="306" t="s">
        <v>1219</v>
      </c>
      <c r="H54" s="304" t="s">
        <v>912</v>
      </c>
      <c r="I54" s="316" t="s">
        <v>1220</v>
      </c>
    </row>
    <row r="55" spans="1:9" s="21" customFormat="1" ht="15.75">
      <c r="A55" s="308"/>
      <c r="B55" s="313" t="s">
        <v>1166</v>
      </c>
      <c r="C55" s="318"/>
      <c r="D55" s="318"/>
      <c r="E55" s="308"/>
      <c r="F55" s="314">
        <v>54500</v>
      </c>
      <c r="G55" s="314">
        <v>54500</v>
      </c>
      <c r="H55" s="308"/>
      <c r="I55" s="315">
        <v>46003</v>
      </c>
    </row>
    <row r="56" spans="1:9" s="21" customFormat="1" ht="31.5">
      <c r="A56" s="304">
        <v>25</v>
      </c>
      <c r="B56" s="305" t="s">
        <v>1175</v>
      </c>
      <c r="C56" s="317">
        <v>23330</v>
      </c>
      <c r="D56" s="317">
        <v>23330</v>
      </c>
      <c r="E56" s="304" t="s">
        <v>72</v>
      </c>
      <c r="F56" s="306" t="s">
        <v>1221</v>
      </c>
      <c r="G56" s="306" t="s">
        <v>1221</v>
      </c>
      <c r="H56" s="304" t="s">
        <v>912</v>
      </c>
      <c r="I56" s="316" t="s">
        <v>1222</v>
      </c>
    </row>
    <row r="57" spans="1:9" s="21" customFormat="1" ht="15.75">
      <c r="A57" s="308"/>
      <c r="B57" s="313" t="s">
        <v>1178</v>
      </c>
      <c r="C57" s="318"/>
      <c r="D57" s="318"/>
      <c r="E57" s="308"/>
      <c r="F57" s="314">
        <v>23330</v>
      </c>
      <c r="G57" s="314">
        <v>23330</v>
      </c>
      <c r="H57" s="308"/>
      <c r="I57" s="315">
        <v>46020</v>
      </c>
    </row>
    <row r="58" spans="1:9" s="21" customFormat="1" ht="15.75">
      <c r="A58" s="304">
        <v>26</v>
      </c>
      <c r="B58" s="305" t="s">
        <v>1223</v>
      </c>
      <c r="C58" s="317">
        <v>1060</v>
      </c>
      <c r="D58" s="317">
        <v>1060</v>
      </c>
      <c r="E58" s="304" t="s">
        <v>72</v>
      </c>
      <c r="F58" s="306" t="s">
        <v>1224</v>
      </c>
      <c r="G58" s="306" t="s">
        <v>1224</v>
      </c>
      <c r="H58" s="304" t="s">
        <v>912</v>
      </c>
      <c r="I58" s="316" t="s">
        <v>1225</v>
      </c>
    </row>
    <row r="59" spans="1:9" s="21" customFormat="1" ht="15.75">
      <c r="A59" s="309"/>
      <c r="B59" s="310" t="s">
        <v>914</v>
      </c>
      <c r="C59" s="319"/>
      <c r="D59" s="319"/>
      <c r="E59" s="309"/>
      <c r="F59" s="311">
        <v>1060</v>
      </c>
      <c r="G59" s="311">
        <v>1060</v>
      </c>
      <c r="H59" s="309"/>
      <c r="I59" s="312">
        <v>46006</v>
      </c>
    </row>
    <row r="60" spans="1:9" s="21" customFormat="1" ht="15.75">
      <c r="A60" s="304">
        <v>27</v>
      </c>
      <c r="B60" s="305" t="s">
        <v>1226</v>
      </c>
      <c r="C60" s="317">
        <v>45000</v>
      </c>
      <c r="D60" s="317">
        <v>45000</v>
      </c>
      <c r="E60" s="304" t="s">
        <v>72</v>
      </c>
      <c r="F60" s="306" t="s">
        <v>1227</v>
      </c>
      <c r="G60" s="306" t="s">
        <v>1227</v>
      </c>
      <c r="H60" s="304" t="s">
        <v>912</v>
      </c>
      <c r="I60" s="316" t="s">
        <v>1228</v>
      </c>
    </row>
    <row r="61" spans="1:9" s="21" customFormat="1" ht="15.75">
      <c r="A61" s="309"/>
      <c r="B61" s="310" t="s">
        <v>1166</v>
      </c>
      <c r="C61" s="319"/>
      <c r="D61" s="319"/>
      <c r="E61" s="309"/>
      <c r="F61" s="311">
        <v>45000</v>
      </c>
      <c r="G61" s="311">
        <v>45000</v>
      </c>
      <c r="H61" s="309"/>
      <c r="I61" s="312">
        <v>46021</v>
      </c>
    </row>
    <row r="62" spans="1:9" s="21" customFormat="1" ht="15.75">
      <c r="A62" s="304">
        <v>28</v>
      </c>
      <c r="B62" s="305" t="s">
        <v>1229</v>
      </c>
      <c r="C62" s="317">
        <v>14000</v>
      </c>
      <c r="D62" s="317">
        <v>14000</v>
      </c>
      <c r="E62" s="304" t="s">
        <v>72</v>
      </c>
      <c r="F62" s="306" t="s">
        <v>1230</v>
      </c>
      <c r="G62" s="306" t="s">
        <v>1230</v>
      </c>
      <c r="H62" s="304" t="s">
        <v>912</v>
      </c>
      <c r="I62" s="316" t="s">
        <v>1231</v>
      </c>
    </row>
    <row r="63" spans="1:9" s="21" customFormat="1" ht="15.75">
      <c r="A63" s="308"/>
      <c r="B63" s="313" t="s">
        <v>922</v>
      </c>
      <c r="C63" s="318"/>
      <c r="D63" s="318"/>
      <c r="E63" s="308"/>
      <c r="F63" s="314">
        <v>14000</v>
      </c>
      <c r="G63" s="314">
        <v>14000</v>
      </c>
      <c r="H63" s="308"/>
      <c r="I63" s="315">
        <v>46014</v>
      </c>
    </row>
    <row r="64" spans="1:9" s="21" customFormat="1" ht="15.75">
      <c r="A64" s="304">
        <v>29</v>
      </c>
      <c r="B64" s="305" t="s">
        <v>1232</v>
      </c>
      <c r="C64" s="317">
        <v>11665</v>
      </c>
      <c r="D64" s="317">
        <v>11665</v>
      </c>
      <c r="E64" s="304" t="s">
        <v>72</v>
      </c>
      <c r="F64" s="306" t="s">
        <v>1221</v>
      </c>
      <c r="G64" s="306" t="s">
        <v>1221</v>
      </c>
      <c r="H64" s="304" t="s">
        <v>912</v>
      </c>
      <c r="I64" s="316" t="s">
        <v>1233</v>
      </c>
    </row>
    <row r="65" spans="1:9" s="21" customFormat="1" ht="15.75">
      <c r="A65" s="308"/>
      <c r="B65" s="313" t="s">
        <v>1178</v>
      </c>
      <c r="C65" s="318"/>
      <c r="D65" s="318"/>
      <c r="E65" s="308"/>
      <c r="F65" s="314">
        <v>11665</v>
      </c>
      <c r="G65" s="314">
        <v>11665</v>
      </c>
      <c r="H65" s="308"/>
      <c r="I65" s="315">
        <v>46020</v>
      </c>
    </row>
    <row r="66" spans="1:9" s="21" customFormat="1" ht="15.75">
      <c r="A66" s="304">
        <v>30</v>
      </c>
      <c r="B66" s="305" t="s">
        <v>1234</v>
      </c>
      <c r="C66" s="317">
        <v>41994</v>
      </c>
      <c r="D66" s="317">
        <v>41994</v>
      </c>
      <c r="E66" s="304" t="s">
        <v>72</v>
      </c>
      <c r="F66" s="306" t="s">
        <v>1221</v>
      </c>
      <c r="G66" s="306" t="s">
        <v>1221</v>
      </c>
      <c r="H66" s="304" t="s">
        <v>912</v>
      </c>
      <c r="I66" s="316" t="s">
        <v>1235</v>
      </c>
    </row>
    <row r="67" spans="1:9" s="21" customFormat="1" ht="15.75">
      <c r="A67" s="308"/>
      <c r="B67" s="313" t="s">
        <v>1178</v>
      </c>
      <c r="C67" s="318"/>
      <c r="D67" s="318"/>
      <c r="E67" s="308"/>
      <c r="F67" s="314">
        <v>41994</v>
      </c>
      <c r="G67" s="314">
        <v>41994</v>
      </c>
      <c r="H67" s="308"/>
      <c r="I67" s="315">
        <v>46020</v>
      </c>
    </row>
    <row r="68" spans="1:9" s="21" customFormat="1" ht="15.75">
      <c r="A68" s="304">
        <v>31</v>
      </c>
      <c r="B68" s="305" t="s">
        <v>1236</v>
      </c>
      <c r="C68" s="317">
        <v>5097.75</v>
      </c>
      <c r="D68" s="317">
        <v>5097.75</v>
      </c>
      <c r="E68" s="304" t="s">
        <v>72</v>
      </c>
      <c r="F68" s="306" t="s">
        <v>1237</v>
      </c>
      <c r="G68" s="306" t="s">
        <v>1237</v>
      </c>
      <c r="H68" s="304" t="s">
        <v>912</v>
      </c>
      <c r="I68" s="316" t="s">
        <v>1238</v>
      </c>
    </row>
    <row r="69" spans="1:9" s="21" customFormat="1" ht="15.75">
      <c r="A69" s="308"/>
      <c r="B69" s="313" t="s">
        <v>914</v>
      </c>
      <c r="C69" s="318"/>
      <c r="D69" s="318"/>
      <c r="E69" s="308"/>
      <c r="F69" s="314">
        <v>5097.75</v>
      </c>
      <c r="G69" s="314">
        <v>5097.75</v>
      </c>
      <c r="H69" s="308"/>
      <c r="I69" s="315">
        <v>46021</v>
      </c>
    </row>
    <row r="70" spans="1:9" s="21" customFormat="1" ht="15.75">
      <c r="A70" s="304">
        <v>32</v>
      </c>
      <c r="B70" s="305" t="s">
        <v>1239</v>
      </c>
      <c r="C70" s="317">
        <v>1256</v>
      </c>
      <c r="D70" s="317">
        <v>1256</v>
      </c>
      <c r="E70" s="304" t="s">
        <v>72</v>
      </c>
      <c r="F70" s="306" t="s">
        <v>1240</v>
      </c>
      <c r="G70" s="306" t="s">
        <v>1240</v>
      </c>
      <c r="H70" s="304" t="s">
        <v>912</v>
      </c>
      <c r="I70" s="316" t="s">
        <v>1241</v>
      </c>
    </row>
    <row r="71" spans="1:9" s="21" customFormat="1" ht="15.75">
      <c r="A71" s="309"/>
      <c r="B71" s="310" t="s">
        <v>1242</v>
      </c>
      <c r="C71" s="319"/>
      <c r="D71" s="319"/>
      <c r="E71" s="309"/>
      <c r="F71" s="311">
        <v>1256</v>
      </c>
      <c r="G71" s="311">
        <v>1256</v>
      </c>
      <c r="H71" s="309"/>
      <c r="I71" s="312">
        <v>46020</v>
      </c>
    </row>
    <row r="72" spans="1:9" s="21" customFormat="1" ht="15.75">
      <c r="A72" s="31"/>
      <c r="B72" s="27"/>
      <c r="C72" s="157">
        <f>SUM(C8:C71)</f>
        <v>1302554.25</v>
      </c>
      <c r="D72" s="56"/>
      <c r="E72" s="31"/>
      <c r="F72" s="27"/>
      <c r="G72" s="27"/>
      <c r="H72" s="31"/>
      <c r="I72" s="31"/>
    </row>
    <row r="73" spans="1:9" s="21" customFormat="1" ht="15.75">
      <c r="A73" s="31"/>
      <c r="B73" s="27"/>
      <c r="C73" s="56"/>
      <c r="D73" s="56"/>
      <c r="E73" s="31"/>
      <c r="F73" s="27"/>
      <c r="G73" s="27"/>
      <c r="H73" s="31"/>
      <c r="I73" s="31"/>
    </row>
    <row r="74" spans="1:9">
      <c r="A74" s="31"/>
      <c r="B74" s="27"/>
      <c r="C74" s="56"/>
      <c r="D74" s="56"/>
      <c r="E74" s="31"/>
      <c r="F74" s="27"/>
      <c r="G74" s="27"/>
      <c r="H74" s="31"/>
      <c r="I74" s="31"/>
    </row>
    <row r="75" spans="1:9">
      <c r="A75" s="31"/>
      <c r="B75" s="27"/>
      <c r="C75" s="56"/>
      <c r="D75" s="56"/>
      <c r="E75" s="31"/>
      <c r="F75" s="27"/>
      <c r="G75" s="27"/>
      <c r="H75" s="31"/>
      <c r="I75" s="31"/>
    </row>
    <row r="76" spans="1:9">
      <c r="A76" s="31"/>
      <c r="B76" s="27"/>
      <c r="C76" s="56"/>
      <c r="D76" s="56"/>
      <c r="E76" s="31"/>
      <c r="F76" s="27"/>
      <c r="G76" s="27"/>
      <c r="H76" s="31"/>
      <c r="I76" s="31"/>
    </row>
    <row r="77" spans="1:9">
      <c r="A77" s="31"/>
      <c r="B77" s="27"/>
      <c r="C77" s="56"/>
      <c r="D77" s="56"/>
      <c r="E77" s="31"/>
      <c r="F77" s="27"/>
      <c r="G77" s="27"/>
      <c r="H77" s="31"/>
      <c r="I77" s="31"/>
    </row>
    <row r="78" spans="1:9">
      <c r="A78" s="31"/>
      <c r="B78" s="27"/>
      <c r="C78" s="56"/>
      <c r="D78" s="56"/>
      <c r="E78" s="31"/>
      <c r="F78" s="27"/>
      <c r="G78" s="27"/>
      <c r="H78" s="31"/>
      <c r="I78" s="31"/>
    </row>
    <row r="79" spans="1:9">
      <c r="A79" s="31"/>
      <c r="B79" s="27"/>
      <c r="C79" s="56"/>
      <c r="D79" s="56"/>
      <c r="E79" s="31"/>
      <c r="F79" s="27"/>
      <c r="G79" s="27"/>
      <c r="H79" s="31"/>
      <c r="I79" s="31"/>
    </row>
    <row r="80" spans="1:9">
      <c r="A80" s="31"/>
      <c r="B80" s="27"/>
      <c r="C80" s="56"/>
      <c r="D80" s="56"/>
      <c r="E80" s="31"/>
      <c r="F80" s="27"/>
      <c r="G80" s="27"/>
      <c r="H80" s="31"/>
      <c r="I80" s="31"/>
    </row>
    <row r="81" spans="1:9">
      <c r="A81" s="31"/>
      <c r="B81" s="27"/>
      <c r="C81" s="56"/>
      <c r="D81" s="56"/>
      <c r="E81" s="31"/>
      <c r="F81" s="27"/>
      <c r="G81" s="27"/>
      <c r="H81" s="31"/>
      <c r="I81" s="31"/>
    </row>
    <row r="82" spans="1:9">
      <c r="A82" s="31"/>
      <c r="B82" s="27"/>
      <c r="C82" s="56"/>
      <c r="D82" s="56"/>
      <c r="E82" s="31"/>
      <c r="F82" s="27"/>
      <c r="G82" s="27"/>
      <c r="H82" s="31"/>
      <c r="I82" s="31"/>
    </row>
    <row r="83" spans="1:9">
      <c r="A83" s="31"/>
      <c r="B83" s="27"/>
      <c r="C83" s="56"/>
      <c r="D83" s="56"/>
      <c r="E83" s="31"/>
      <c r="F83" s="27"/>
      <c r="G83" s="27"/>
      <c r="H83" s="31"/>
      <c r="I83" s="31"/>
    </row>
    <row r="84" spans="1:9">
      <c r="A84" s="31"/>
      <c r="B84" s="27"/>
      <c r="C84" s="56"/>
      <c r="D84" s="56"/>
      <c r="E84" s="31"/>
      <c r="F84" s="27"/>
      <c r="G84" s="27"/>
      <c r="H84" s="31"/>
      <c r="I84" s="31"/>
    </row>
    <row r="85" spans="1:9">
      <c r="A85" s="31"/>
      <c r="B85" s="27"/>
      <c r="C85" s="56"/>
      <c r="D85" s="56"/>
      <c r="E85" s="31"/>
      <c r="F85" s="27"/>
      <c r="G85" s="27"/>
      <c r="H85" s="31"/>
      <c r="I85" s="31"/>
    </row>
    <row r="86" spans="1:9">
      <c r="A86" s="31"/>
      <c r="B86" s="27"/>
      <c r="C86" s="56"/>
      <c r="D86" s="56"/>
      <c r="E86" s="31"/>
      <c r="F86" s="27"/>
      <c r="G86" s="27"/>
      <c r="H86" s="31"/>
      <c r="I86" s="31"/>
    </row>
    <row r="87" spans="1:9">
      <c r="A87" s="31"/>
      <c r="B87" s="27"/>
      <c r="C87" s="56"/>
      <c r="D87" s="56"/>
      <c r="E87" s="31"/>
      <c r="F87" s="27"/>
      <c r="G87" s="27"/>
      <c r="H87" s="31"/>
      <c r="I87" s="31"/>
    </row>
    <row r="88" spans="1:9">
      <c r="A88" s="31"/>
      <c r="B88" s="27"/>
      <c r="C88" s="56"/>
      <c r="D88" s="56"/>
      <c r="E88" s="31"/>
      <c r="F88" s="27"/>
      <c r="G88" s="27"/>
      <c r="H88" s="31"/>
      <c r="I88" s="31"/>
    </row>
    <row r="89" spans="1:9">
      <c r="A89" s="31"/>
      <c r="B89" s="27"/>
      <c r="C89" s="56"/>
      <c r="D89" s="56"/>
      <c r="E89" s="31"/>
      <c r="F89" s="27"/>
      <c r="G89" s="27"/>
      <c r="H89" s="31"/>
      <c r="I89" s="31"/>
    </row>
    <row r="90" spans="1:9">
      <c r="A90" s="31"/>
      <c r="B90" s="27"/>
      <c r="C90" s="56"/>
      <c r="D90" s="56"/>
      <c r="E90" s="31"/>
      <c r="F90" s="27"/>
      <c r="G90" s="27"/>
      <c r="H90" s="31"/>
      <c r="I90" s="31"/>
    </row>
    <row r="91" spans="1:9">
      <c r="A91" s="31"/>
      <c r="B91" s="27"/>
      <c r="C91" s="56"/>
      <c r="D91" s="56"/>
      <c r="E91" s="31"/>
      <c r="F91" s="27"/>
      <c r="G91" s="27"/>
      <c r="H91" s="31"/>
      <c r="I91" s="31"/>
    </row>
    <row r="92" spans="1:9">
      <c r="A92" s="31"/>
      <c r="B92" s="27"/>
      <c r="C92" s="56"/>
      <c r="D92" s="56"/>
      <c r="E92" s="31"/>
      <c r="F92" s="27"/>
      <c r="G92" s="27"/>
      <c r="H92" s="31"/>
      <c r="I92" s="31"/>
    </row>
    <row r="93" spans="1:9">
      <c r="A93" s="31"/>
      <c r="B93" s="27"/>
      <c r="C93" s="56"/>
      <c r="D93" s="56"/>
      <c r="E93" s="31"/>
      <c r="F93" s="27"/>
      <c r="G93" s="27"/>
      <c r="H93" s="31"/>
      <c r="I93" s="31"/>
    </row>
    <row r="94" spans="1:9">
      <c r="A94" s="31"/>
      <c r="B94" s="27"/>
      <c r="C94" s="56"/>
      <c r="D94" s="56"/>
      <c r="E94" s="31"/>
      <c r="F94" s="27"/>
      <c r="G94" s="27"/>
      <c r="H94" s="31"/>
      <c r="I94" s="31"/>
    </row>
    <row r="95" spans="1:9">
      <c r="A95" s="31"/>
      <c r="B95" s="27"/>
      <c r="C95" s="56"/>
      <c r="D95" s="56"/>
      <c r="E95" s="31"/>
      <c r="F95" s="27"/>
      <c r="G95" s="27"/>
      <c r="H95" s="31"/>
      <c r="I95" s="31"/>
    </row>
    <row r="96" spans="1:9">
      <c r="A96" s="31"/>
      <c r="B96" s="27"/>
      <c r="C96" s="56"/>
      <c r="D96" s="56"/>
      <c r="E96" s="31"/>
      <c r="F96" s="27"/>
      <c r="G96" s="27"/>
      <c r="H96" s="31"/>
      <c r="I96" s="31"/>
    </row>
    <row r="97" spans="1:9">
      <c r="A97" s="31"/>
      <c r="B97" s="27"/>
      <c r="C97" s="56"/>
      <c r="D97" s="56"/>
      <c r="E97" s="31"/>
      <c r="F97" s="27"/>
      <c r="G97" s="27"/>
      <c r="H97" s="31"/>
      <c r="I97" s="31"/>
    </row>
    <row r="98" spans="1:9">
      <c r="A98" s="31"/>
      <c r="B98" s="27"/>
      <c r="C98" s="56"/>
      <c r="D98" s="56"/>
      <c r="E98" s="31"/>
      <c r="F98" s="27"/>
      <c r="G98" s="27"/>
      <c r="H98" s="31"/>
      <c r="I98" s="31"/>
    </row>
    <row r="99" spans="1:9">
      <c r="A99" s="31"/>
      <c r="B99" s="27"/>
      <c r="C99" s="56"/>
      <c r="D99" s="56"/>
      <c r="E99" s="31"/>
      <c r="F99" s="27"/>
      <c r="G99" s="27"/>
      <c r="H99" s="31"/>
      <c r="I99" s="31"/>
    </row>
    <row r="100" spans="1:9">
      <c r="A100" s="31"/>
      <c r="B100" s="27"/>
      <c r="C100" s="56"/>
      <c r="D100" s="56"/>
      <c r="E100" s="31"/>
      <c r="F100" s="27"/>
      <c r="G100" s="27"/>
      <c r="H100" s="31"/>
      <c r="I100" s="31"/>
    </row>
    <row r="101" spans="1:9">
      <c r="A101" s="31"/>
      <c r="B101" s="27"/>
      <c r="C101" s="56"/>
      <c r="D101" s="56"/>
      <c r="E101" s="31"/>
      <c r="F101" s="27"/>
      <c r="G101" s="27"/>
      <c r="H101" s="31"/>
      <c r="I101" s="31"/>
    </row>
    <row r="102" spans="1:9">
      <c r="A102" s="31"/>
      <c r="B102" s="27"/>
      <c r="C102" s="56"/>
      <c r="D102" s="56"/>
      <c r="E102" s="31"/>
      <c r="F102" s="27"/>
      <c r="G102" s="27"/>
      <c r="H102" s="31"/>
      <c r="I102" s="31"/>
    </row>
    <row r="103" spans="1:9">
      <c r="A103" s="31"/>
      <c r="B103" s="27"/>
      <c r="C103" s="56"/>
      <c r="D103" s="56"/>
      <c r="E103" s="31"/>
      <c r="F103" s="27"/>
      <c r="G103" s="27"/>
      <c r="H103" s="31"/>
      <c r="I103" s="31"/>
    </row>
    <row r="104" spans="1:9">
      <c r="A104" s="31"/>
      <c r="B104" s="27"/>
      <c r="C104" s="56"/>
      <c r="D104" s="56"/>
      <c r="E104" s="31"/>
      <c r="F104" s="27"/>
      <c r="G104" s="27"/>
      <c r="H104" s="31"/>
      <c r="I104" s="31"/>
    </row>
    <row r="105" spans="1:9">
      <c r="A105" s="31"/>
      <c r="B105" s="27"/>
      <c r="C105" s="56"/>
      <c r="D105" s="56"/>
      <c r="E105" s="31"/>
      <c r="F105" s="27"/>
      <c r="G105" s="27"/>
      <c r="H105" s="31"/>
      <c r="I105" s="31"/>
    </row>
    <row r="106" spans="1:9">
      <c r="A106" s="31"/>
      <c r="B106" s="27"/>
      <c r="C106" s="56"/>
      <c r="D106" s="56"/>
      <c r="E106" s="31"/>
      <c r="F106" s="27"/>
      <c r="G106" s="27"/>
      <c r="H106" s="31"/>
      <c r="I106" s="31"/>
    </row>
    <row r="107" spans="1:9">
      <c r="A107" s="31"/>
      <c r="B107" s="27"/>
      <c r="C107" s="56"/>
      <c r="D107" s="56"/>
      <c r="E107" s="31"/>
      <c r="F107" s="27"/>
      <c r="G107" s="27"/>
      <c r="H107" s="31"/>
      <c r="I107" s="31"/>
    </row>
    <row r="108" spans="1:9">
      <c r="A108" s="31"/>
      <c r="B108" s="27"/>
      <c r="C108" s="56"/>
      <c r="D108" s="56"/>
      <c r="E108" s="31"/>
      <c r="F108" s="27"/>
      <c r="G108" s="27"/>
      <c r="H108" s="31"/>
      <c r="I108" s="31"/>
    </row>
    <row r="109" spans="1:9">
      <c r="A109" s="31"/>
      <c r="B109" s="27"/>
      <c r="C109" s="56"/>
      <c r="D109" s="56"/>
      <c r="E109" s="31"/>
      <c r="F109" s="27"/>
      <c r="G109" s="27"/>
      <c r="H109" s="31"/>
      <c r="I109" s="31"/>
    </row>
    <row r="110" spans="1:9">
      <c r="A110" s="31"/>
      <c r="B110" s="27"/>
      <c r="C110" s="56"/>
      <c r="D110" s="56"/>
      <c r="E110" s="31"/>
      <c r="F110" s="27"/>
      <c r="G110" s="27"/>
      <c r="H110" s="31"/>
      <c r="I110" s="31"/>
    </row>
    <row r="111" spans="1:9">
      <c r="A111" s="31"/>
      <c r="B111" s="27"/>
      <c r="C111" s="56"/>
      <c r="D111" s="56"/>
      <c r="E111" s="31"/>
      <c r="F111" s="27"/>
      <c r="G111" s="27"/>
      <c r="H111" s="31"/>
      <c r="I111" s="31"/>
    </row>
    <row r="112" spans="1:9">
      <c r="A112" s="31"/>
      <c r="B112" s="27"/>
      <c r="C112" s="56"/>
      <c r="D112" s="56"/>
      <c r="E112" s="31"/>
      <c r="F112" s="27"/>
      <c r="G112" s="27"/>
      <c r="H112" s="31"/>
      <c r="I112" s="31"/>
    </row>
    <row r="113" spans="1:9">
      <c r="A113" s="31"/>
      <c r="B113" s="27"/>
      <c r="C113" s="56"/>
      <c r="D113" s="56"/>
      <c r="E113" s="31"/>
      <c r="F113" s="27"/>
      <c r="G113" s="27"/>
      <c r="H113" s="31"/>
      <c r="I113" s="31"/>
    </row>
    <row r="114" spans="1:9">
      <c r="A114" s="31"/>
      <c r="B114" s="27"/>
      <c r="C114" s="56"/>
      <c r="D114" s="56"/>
      <c r="E114" s="31"/>
      <c r="F114" s="27"/>
      <c r="G114" s="27"/>
      <c r="H114" s="31"/>
      <c r="I114" s="31"/>
    </row>
    <row r="115" spans="1:9">
      <c r="A115" s="31"/>
      <c r="B115" s="27"/>
      <c r="C115" s="56"/>
      <c r="D115" s="56"/>
      <c r="E115" s="31"/>
      <c r="F115" s="27"/>
      <c r="G115" s="27"/>
      <c r="H115" s="31"/>
      <c r="I115" s="31"/>
    </row>
    <row r="116" spans="1:9">
      <c r="A116" s="31"/>
      <c r="B116" s="27"/>
      <c r="C116" s="56"/>
      <c r="D116" s="56"/>
      <c r="E116" s="31"/>
      <c r="F116" s="27"/>
      <c r="G116" s="27"/>
      <c r="H116" s="31"/>
      <c r="I116" s="31"/>
    </row>
    <row r="117" spans="1:9">
      <c r="A117" s="31"/>
      <c r="B117" s="27"/>
      <c r="C117" s="56"/>
      <c r="D117" s="56"/>
      <c r="E117" s="31"/>
      <c r="F117" s="27"/>
      <c r="G117" s="27"/>
      <c r="H117" s="31"/>
      <c r="I117" s="31"/>
    </row>
    <row r="118" spans="1:9">
      <c r="A118" s="31"/>
      <c r="B118" s="27"/>
      <c r="C118" s="56"/>
      <c r="D118" s="56"/>
      <c r="E118" s="31"/>
      <c r="F118" s="27"/>
      <c r="G118" s="27"/>
      <c r="H118" s="31"/>
      <c r="I118" s="31"/>
    </row>
    <row r="119" spans="1:9">
      <c r="A119" s="31"/>
      <c r="B119" s="27"/>
      <c r="C119" s="56"/>
      <c r="D119" s="56"/>
      <c r="E119" s="31"/>
      <c r="F119" s="27"/>
      <c r="G119" s="27"/>
      <c r="H119" s="31"/>
      <c r="I119" s="31"/>
    </row>
    <row r="120" spans="1:9">
      <c r="A120" s="31"/>
      <c r="B120" s="27"/>
      <c r="C120" s="56"/>
      <c r="D120" s="56"/>
      <c r="E120" s="31"/>
      <c r="F120" s="27"/>
      <c r="G120" s="27"/>
      <c r="H120" s="31"/>
      <c r="I120" s="31"/>
    </row>
    <row r="121" spans="1:9">
      <c r="A121" s="31"/>
      <c r="B121" s="27"/>
      <c r="C121" s="56"/>
      <c r="D121" s="56"/>
      <c r="E121" s="31"/>
      <c r="F121" s="27"/>
      <c r="G121" s="27"/>
      <c r="H121" s="31"/>
      <c r="I121" s="31"/>
    </row>
    <row r="122" spans="1:9">
      <c r="A122" s="31"/>
      <c r="B122" s="27"/>
      <c r="C122" s="56"/>
      <c r="D122" s="56"/>
      <c r="E122" s="31"/>
      <c r="F122" s="27"/>
      <c r="G122" s="27"/>
      <c r="H122" s="31"/>
      <c r="I122" s="31"/>
    </row>
    <row r="123" spans="1:9">
      <c r="A123" s="31"/>
      <c r="B123" s="27"/>
      <c r="C123" s="56"/>
      <c r="D123" s="56"/>
      <c r="E123" s="31"/>
      <c r="F123" s="27"/>
      <c r="G123" s="27"/>
      <c r="H123" s="31"/>
      <c r="I123" s="31"/>
    </row>
    <row r="124" spans="1:9">
      <c r="A124" s="31"/>
      <c r="B124" s="27"/>
      <c r="C124" s="56"/>
      <c r="D124" s="56"/>
      <c r="E124" s="31"/>
      <c r="F124" s="27"/>
      <c r="G124" s="27"/>
      <c r="H124" s="31"/>
      <c r="I124" s="31"/>
    </row>
    <row r="125" spans="1:9">
      <c r="A125" s="31"/>
      <c r="B125" s="27"/>
      <c r="C125" s="56"/>
      <c r="D125" s="56"/>
      <c r="E125" s="31"/>
      <c r="F125" s="27"/>
      <c r="G125" s="27"/>
      <c r="H125" s="31"/>
      <c r="I125" s="31"/>
    </row>
    <row r="126" spans="1:9">
      <c r="A126" s="31"/>
      <c r="B126" s="27"/>
      <c r="C126" s="56"/>
      <c r="D126" s="56"/>
      <c r="E126" s="31"/>
      <c r="F126" s="27"/>
      <c r="G126" s="27"/>
      <c r="H126" s="31"/>
      <c r="I126" s="31"/>
    </row>
    <row r="127" spans="1:9">
      <c r="A127" s="31"/>
      <c r="B127" s="27"/>
      <c r="C127" s="56"/>
      <c r="D127" s="56"/>
      <c r="E127" s="31"/>
      <c r="F127" s="27"/>
      <c r="G127" s="27"/>
      <c r="H127" s="31"/>
      <c r="I127" s="31"/>
    </row>
    <row r="128" spans="1:9">
      <c r="A128" s="31"/>
      <c r="B128" s="27"/>
      <c r="C128" s="56"/>
      <c r="D128" s="56"/>
      <c r="E128" s="31"/>
      <c r="F128" s="27"/>
      <c r="G128" s="27"/>
      <c r="H128" s="31"/>
      <c r="I128" s="31"/>
    </row>
    <row r="129" spans="1:9">
      <c r="A129" s="31"/>
      <c r="B129" s="27"/>
      <c r="C129" s="56"/>
      <c r="D129" s="56"/>
      <c r="E129" s="31"/>
      <c r="F129" s="27"/>
      <c r="G129" s="27"/>
      <c r="H129" s="31"/>
      <c r="I129" s="31"/>
    </row>
    <row r="130" spans="1:9">
      <c r="A130" s="31"/>
      <c r="B130" s="27"/>
      <c r="C130" s="56"/>
      <c r="D130" s="56"/>
      <c r="E130" s="31"/>
      <c r="F130" s="27"/>
      <c r="G130" s="27"/>
      <c r="H130" s="31"/>
      <c r="I130" s="31"/>
    </row>
    <row r="131" spans="1:9">
      <c r="A131" s="31"/>
      <c r="B131" s="27"/>
      <c r="C131" s="56"/>
      <c r="D131" s="56"/>
      <c r="E131" s="31"/>
      <c r="F131" s="27"/>
      <c r="G131" s="27"/>
      <c r="H131" s="31"/>
      <c r="I131" s="31"/>
    </row>
    <row r="132" spans="1:9">
      <c r="A132" s="31"/>
      <c r="B132" s="27"/>
      <c r="C132" s="56"/>
      <c r="D132" s="56"/>
      <c r="E132" s="31"/>
      <c r="F132" s="27"/>
      <c r="G132" s="27"/>
      <c r="H132" s="31"/>
      <c r="I132" s="31"/>
    </row>
    <row r="133" spans="1:9">
      <c r="A133" s="31"/>
      <c r="B133" s="27"/>
      <c r="C133" s="56"/>
      <c r="D133" s="56"/>
      <c r="E133" s="31"/>
      <c r="F133" s="27"/>
      <c r="G133" s="27"/>
      <c r="H133" s="31"/>
      <c r="I133" s="31"/>
    </row>
    <row r="134" spans="1:9">
      <c r="A134" s="31"/>
      <c r="B134" s="27"/>
      <c r="C134" s="56"/>
      <c r="D134" s="56"/>
      <c r="E134" s="31"/>
      <c r="F134" s="27"/>
      <c r="G134" s="27"/>
      <c r="H134" s="31"/>
      <c r="I134" s="31"/>
    </row>
    <row r="135" spans="1:9">
      <c r="A135" s="31"/>
      <c r="B135" s="27"/>
      <c r="C135" s="56"/>
      <c r="D135" s="56"/>
      <c r="E135" s="31"/>
      <c r="F135" s="27"/>
      <c r="G135" s="27"/>
      <c r="H135" s="31"/>
      <c r="I135" s="31"/>
    </row>
    <row r="136" spans="1:9">
      <c r="A136" s="31"/>
      <c r="B136" s="27"/>
      <c r="C136" s="56"/>
      <c r="D136" s="56"/>
      <c r="E136" s="31"/>
      <c r="F136" s="27"/>
      <c r="G136" s="27"/>
      <c r="H136" s="31"/>
      <c r="I136" s="31"/>
    </row>
    <row r="137" spans="1:9">
      <c r="A137" s="31"/>
      <c r="B137" s="27"/>
      <c r="C137" s="56"/>
      <c r="D137" s="56"/>
      <c r="E137" s="31"/>
      <c r="F137" s="27"/>
      <c r="G137" s="27"/>
      <c r="H137" s="31"/>
      <c r="I137" s="31"/>
    </row>
    <row r="138" spans="1:9">
      <c r="A138" s="31"/>
      <c r="B138" s="27"/>
      <c r="C138" s="56"/>
      <c r="D138" s="56"/>
      <c r="E138" s="31"/>
      <c r="F138" s="27"/>
      <c r="G138" s="27"/>
      <c r="H138" s="31"/>
      <c r="I138" s="31"/>
    </row>
    <row r="139" spans="1:9">
      <c r="A139" s="31"/>
      <c r="B139" s="27"/>
      <c r="C139" s="56"/>
      <c r="D139" s="56"/>
      <c r="E139" s="31"/>
      <c r="F139" s="27"/>
      <c r="G139" s="27"/>
      <c r="H139" s="31"/>
      <c r="I139" s="31"/>
    </row>
    <row r="140" spans="1:9">
      <c r="A140" s="31"/>
      <c r="B140" s="27"/>
      <c r="C140" s="56"/>
      <c r="D140" s="56"/>
      <c r="E140" s="31"/>
      <c r="F140" s="27"/>
      <c r="G140" s="27"/>
      <c r="H140" s="31"/>
      <c r="I140" s="31"/>
    </row>
    <row r="141" spans="1:9">
      <c r="A141" s="31"/>
      <c r="B141" s="27"/>
      <c r="C141" s="56"/>
      <c r="D141" s="56"/>
      <c r="E141" s="31"/>
      <c r="F141" s="27"/>
      <c r="G141" s="27"/>
      <c r="H141" s="31"/>
      <c r="I141" s="31"/>
    </row>
    <row r="142" spans="1:9">
      <c r="A142" s="31"/>
      <c r="B142" s="27"/>
      <c r="C142" s="56"/>
      <c r="D142" s="56"/>
      <c r="E142" s="31"/>
      <c r="F142" s="27"/>
      <c r="G142" s="27"/>
      <c r="H142" s="31"/>
      <c r="I142" s="31"/>
    </row>
    <row r="143" spans="1:9">
      <c r="A143" s="31"/>
      <c r="B143" s="27"/>
      <c r="C143" s="56"/>
      <c r="D143" s="56"/>
      <c r="E143" s="31"/>
      <c r="F143" s="27"/>
      <c r="G143" s="27"/>
      <c r="H143" s="31"/>
      <c r="I143" s="31"/>
    </row>
    <row r="144" spans="1:9">
      <c r="A144" s="31"/>
      <c r="B144" s="27"/>
      <c r="C144" s="56"/>
      <c r="D144" s="56"/>
      <c r="E144" s="31"/>
      <c r="F144" s="27"/>
      <c r="G144" s="27"/>
      <c r="H144" s="31"/>
      <c r="I144" s="31"/>
    </row>
    <row r="145" spans="1:9">
      <c r="A145" s="31"/>
      <c r="B145" s="27"/>
      <c r="C145" s="56"/>
      <c r="D145" s="56"/>
      <c r="E145" s="31"/>
      <c r="F145" s="27"/>
      <c r="G145" s="27"/>
      <c r="H145" s="31"/>
      <c r="I145" s="31"/>
    </row>
    <row r="146" spans="1:9">
      <c r="A146" s="31"/>
      <c r="B146" s="27"/>
      <c r="C146" s="56"/>
      <c r="D146" s="56"/>
      <c r="E146" s="31"/>
      <c r="F146" s="27"/>
      <c r="G146" s="27"/>
      <c r="H146" s="31"/>
      <c r="I146" s="31"/>
    </row>
    <row r="147" spans="1:9">
      <c r="A147" s="31"/>
      <c r="B147" s="27"/>
      <c r="C147" s="56"/>
      <c r="D147" s="56"/>
      <c r="E147" s="31"/>
      <c r="F147" s="27"/>
      <c r="G147" s="27"/>
      <c r="H147" s="31"/>
      <c r="I147" s="31"/>
    </row>
    <row r="148" spans="1:9">
      <c r="A148" s="31"/>
      <c r="B148" s="27"/>
      <c r="C148" s="56"/>
      <c r="D148" s="56"/>
      <c r="E148" s="31"/>
      <c r="F148" s="27"/>
      <c r="G148" s="27"/>
      <c r="H148" s="31"/>
      <c r="I148" s="31"/>
    </row>
    <row r="149" spans="1:9">
      <c r="A149" s="31"/>
      <c r="B149" s="27"/>
      <c r="C149" s="56"/>
      <c r="D149" s="56"/>
      <c r="E149" s="31"/>
      <c r="F149" s="27"/>
      <c r="G149" s="27"/>
      <c r="H149" s="31"/>
      <c r="I149" s="31"/>
    </row>
    <row r="150" spans="1:9">
      <c r="A150" s="31"/>
      <c r="B150" s="27"/>
      <c r="C150" s="56"/>
      <c r="D150" s="56"/>
      <c r="E150" s="31"/>
      <c r="F150" s="27"/>
      <c r="G150" s="27"/>
      <c r="H150" s="31"/>
      <c r="I150" s="31"/>
    </row>
    <row r="151" spans="1:9">
      <c r="A151" s="31"/>
      <c r="B151" s="27"/>
      <c r="C151" s="56"/>
      <c r="D151" s="56"/>
      <c r="E151" s="31"/>
      <c r="F151" s="27"/>
      <c r="G151" s="27"/>
      <c r="H151" s="31"/>
      <c r="I151" s="31"/>
    </row>
    <row r="152" spans="1:9">
      <c r="A152" s="31"/>
      <c r="B152" s="27"/>
      <c r="C152" s="56"/>
      <c r="D152" s="56"/>
      <c r="E152" s="31"/>
      <c r="F152" s="27"/>
      <c r="G152" s="27"/>
      <c r="H152" s="31"/>
      <c r="I152" s="31"/>
    </row>
    <row r="153" spans="1:9">
      <c r="A153" s="31"/>
      <c r="B153" s="27"/>
      <c r="C153" s="56"/>
      <c r="D153" s="56"/>
      <c r="E153" s="31"/>
      <c r="F153" s="27"/>
      <c r="G153" s="27"/>
      <c r="H153" s="31"/>
      <c r="I153" s="31"/>
    </row>
    <row r="154" spans="1:9">
      <c r="A154" s="31"/>
      <c r="B154" s="27"/>
      <c r="C154" s="56"/>
      <c r="D154" s="56"/>
      <c r="E154" s="31"/>
      <c r="F154" s="27"/>
      <c r="G154" s="27"/>
      <c r="H154" s="31"/>
      <c r="I154" s="31"/>
    </row>
    <row r="155" spans="1:9">
      <c r="A155" s="31"/>
      <c r="B155" s="27"/>
      <c r="C155" s="56"/>
      <c r="D155" s="56"/>
      <c r="E155" s="31"/>
      <c r="F155" s="27"/>
      <c r="G155" s="27"/>
      <c r="H155" s="31"/>
      <c r="I155" s="31"/>
    </row>
    <row r="156" spans="1:9">
      <c r="A156" s="31"/>
      <c r="B156" s="27"/>
      <c r="C156" s="56"/>
      <c r="D156" s="56"/>
      <c r="E156" s="31"/>
      <c r="F156" s="27"/>
      <c r="G156" s="27"/>
      <c r="H156" s="31"/>
      <c r="I156" s="31"/>
    </row>
    <row r="157" spans="1:9">
      <c r="A157" s="31"/>
      <c r="B157" s="27"/>
      <c r="C157" s="56"/>
      <c r="D157" s="56"/>
      <c r="E157" s="31"/>
      <c r="F157" s="27"/>
      <c r="G157" s="27"/>
      <c r="H157" s="31"/>
      <c r="I157" s="31"/>
    </row>
    <row r="158" spans="1:9">
      <c r="A158" s="31"/>
      <c r="B158" s="27"/>
      <c r="C158" s="56"/>
      <c r="D158" s="56"/>
      <c r="E158" s="31"/>
      <c r="F158" s="27"/>
      <c r="G158" s="27"/>
      <c r="H158" s="31"/>
      <c r="I158" s="31"/>
    </row>
    <row r="159" spans="1:9">
      <c r="A159" s="31"/>
      <c r="B159" s="27"/>
      <c r="C159" s="56"/>
      <c r="D159" s="56"/>
      <c r="E159" s="31"/>
      <c r="F159" s="27"/>
      <c r="G159" s="27"/>
      <c r="H159" s="31"/>
      <c r="I159" s="31"/>
    </row>
    <row r="160" spans="1:9">
      <c r="A160" s="31"/>
      <c r="B160" s="27"/>
      <c r="C160" s="56"/>
      <c r="D160" s="56"/>
      <c r="E160" s="31"/>
      <c r="F160" s="27"/>
      <c r="G160" s="27"/>
      <c r="H160" s="31"/>
      <c r="I160" s="31"/>
    </row>
    <row r="161" spans="1:9">
      <c r="A161" s="31"/>
      <c r="B161" s="27"/>
      <c r="C161" s="56"/>
      <c r="D161" s="56"/>
      <c r="E161" s="31"/>
      <c r="F161" s="27"/>
      <c r="G161" s="27"/>
      <c r="H161" s="31"/>
      <c r="I161" s="31"/>
    </row>
    <row r="162" spans="1:9">
      <c r="A162" s="31"/>
      <c r="B162" s="27"/>
      <c r="C162" s="56"/>
      <c r="D162" s="56"/>
      <c r="E162" s="31"/>
      <c r="F162" s="27"/>
      <c r="G162" s="27"/>
      <c r="H162" s="31"/>
      <c r="I162" s="31"/>
    </row>
    <row r="163" spans="1:9">
      <c r="A163" s="31"/>
      <c r="B163" s="27"/>
      <c r="C163" s="56"/>
      <c r="D163" s="56"/>
      <c r="E163" s="31"/>
      <c r="F163" s="27"/>
      <c r="G163" s="27"/>
      <c r="H163" s="31"/>
      <c r="I163" s="31"/>
    </row>
    <row r="164" spans="1:9">
      <c r="A164" s="31"/>
      <c r="B164" s="27"/>
      <c r="C164" s="56"/>
      <c r="D164" s="56"/>
      <c r="E164" s="31"/>
      <c r="F164" s="27"/>
      <c r="G164" s="27"/>
      <c r="H164" s="31"/>
      <c r="I164" s="31"/>
    </row>
    <row r="165" spans="1:9">
      <c r="A165" s="31"/>
      <c r="B165" s="27"/>
      <c r="C165" s="56"/>
      <c r="D165" s="56"/>
      <c r="E165" s="31"/>
      <c r="F165" s="27"/>
      <c r="G165" s="27"/>
      <c r="H165" s="31"/>
      <c r="I165" s="31"/>
    </row>
    <row r="166" spans="1:9">
      <c r="A166" s="31"/>
      <c r="B166" s="27"/>
      <c r="C166" s="56"/>
      <c r="D166" s="56"/>
      <c r="E166" s="31"/>
      <c r="F166" s="27"/>
      <c r="G166" s="27"/>
      <c r="H166" s="31"/>
      <c r="I166" s="31"/>
    </row>
    <row r="167" spans="1:9">
      <c r="A167" s="31"/>
      <c r="B167" s="27"/>
      <c r="C167" s="56"/>
      <c r="D167" s="56"/>
      <c r="E167" s="31"/>
      <c r="F167" s="27"/>
      <c r="G167" s="27"/>
      <c r="H167" s="31"/>
      <c r="I167" s="31"/>
    </row>
    <row r="168" spans="1:9">
      <c r="A168" s="31"/>
      <c r="B168" s="27"/>
      <c r="C168" s="56"/>
      <c r="D168" s="56"/>
      <c r="E168" s="31"/>
      <c r="F168" s="27"/>
      <c r="G168" s="27"/>
      <c r="H168" s="31"/>
      <c r="I168" s="31"/>
    </row>
    <row r="169" spans="1:9">
      <c r="A169" s="31"/>
      <c r="B169" s="27"/>
      <c r="C169" s="56"/>
      <c r="D169" s="56"/>
      <c r="E169" s="31"/>
      <c r="F169" s="27"/>
      <c r="G169" s="27"/>
      <c r="H169" s="31"/>
      <c r="I169" s="31"/>
    </row>
    <row r="170" spans="1:9">
      <c r="A170" s="31"/>
      <c r="B170" s="27"/>
      <c r="C170" s="56"/>
      <c r="D170" s="56"/>
      <c r="E170" s="31"/>
      <c r="F170" s="27"/>
      <c r="G170" s="27"/>
      <c r="H170" s="31"/>
      <c r="I170" s="31"/>
    </row>
    <row r="171" spans="1:9">
      <c r="A171" s="31"/>
      <c r="B171" s="27"/>
      <c r="C171" s="56"/>
      <c r="D171" s="56"/>
      <c r="E171" s="31"/>
      <c r="F171" s="27"/>
      <c r="G171" s="27"/>
      <c r="H171" s="31"/>
      <c r="I171" s="31"/>
    </row>
    <row r="172" spans="1:9">
      <c r="A172" s="31"/>
      <c r="B172" s="27"/>
      <c r="C172" s="56"/>
      <c r="D172" s="56"/>
      <c r="E172" s="31"/>
      <c r="F172" s="27"/>
      <c r="G172" s="27"/>
      <c r="H172" s="31"/>
      <c r="I172" s="31"/>
    </row>
    <row r="173" spans="1:9">
      <c r="A173" s="31"/>
      <c r="B173" s="27"/>
      <c r="C173" s="56"/>
      <c r="D173" s="56"/>
      <c r="E173" s="31"/>
      <c r="F173" s="27"/>
      <c r="G173" s="27"/>
      <c r="H173" s="31"/>
      <c r="I173" s="31"/>
    </row>
    <row r="174" spans="1:9">
      <c r="A174" s="31"/>
      <c r="B174" s="27"/>
      <c r="C174" s="56"/>
      <c r="D174" s="56"/>
      <c r="E174" s="31"/>
      <c r="F174" s="27"/>
      <c r="G174" s="27"/>
      <c r="H174" s="31"/>
      <c r="I174" s="31"/>
    </row>
    <row r="175" spans="1:9">
      <c r="A175" s="31"/>
      <c r="B175" s="27"/>
      <c r="C175" s="56"/>
      <c r="D175" s="56"/>
      <c r="E175" s="31"/>
      <c r="F175" s="27"/>
      <c r="G175" s="27"/>
      <c r="H175" s="31"/>
      <c r="I175" s="31"/>
    </row>
    <row r="176" spans="1:9">
      <c r="A176" s="31"/>
      <c r="B176" s="27"/>
      <c r="C176" s="56"/>
      <c r="D176" s="56"/>
      <c r="E176" s="31"/>
      <c r="F176" s="27"/>
      <c r="G176" s="27"/>
      <c r="H176" s="31"/>
      <c r="I176" s="31"/>
    </row>
    <row r="177" spans="1:9">
      <c r="A177" s="31"/>
      <c r="B177" s="27"/>
      <c r="C177" s="56"/>
      <c r="D177" s="56"/>
      <c r="E177" s="31"/>
      <c r="F177" s="27"/>
      <c r="G177" s="27"/>
      <c r="H177" s="31"/>
      <c r="I177" s="31"/>
    </row>
    <row r="178" spans="1:9">
      <c r="A178" s="31"/>
      <c r="B178" s="27"/>
      <c r="C178" s="56"/>
      <c r="D178" s="56"/>
      <c r="E178" s="31"/>
      <c r="F178" s="27"/>
      <c r="G178" s="27"/>
      <c r="H178" s="31"/>
      <c r="I178" s="31"/>
    </row>
    <row r="179" spans="1:9">
      <c r="A179" s="31"/>
      <c r="B179" s="27"/>
      <c r="C179" s="56"/>
      <c r="D179" s="56"/>
      <c r="E179" s="31"/>
      <c r="F179" s="27"/>
      <c r="G179" s="27"/>
      <c r="H179" s="31"/>
      <c r="I179" s="31"/>
    </row>
    <row r="180" spans="1:9">
      <c r="A180" s="31"/>
      <c r="B180" s="27"/>
      <c r="C180" s="56"/>
      <c r="D180" s="56"/>
      <c r="E180" s="31"/>
      <c r="F180" s="27"/>
      <c r="G180" s="27"/>
      <c r="H180" s="31"/>
      <c r="I180" s="31"/>
    </row>
    <row r="181" spans="1:9">
      <c r="A181" s="31"/>
      <c r="B181" s="27"/>
      <c r="C181" s="56"/>
      <c r="D181" s="56"/>
      <c r="E181" s="31"/>
      <c r="F181" s="27"/>
      <c r="G181" s="27"/>
      <c r="H181" s="31"/>
      <c r="I181" s="31"/>
    </row>
    <row r="182" spans="1:9">
      <c r="A182" s="31"/>
      <c r="B182" s="27"/>
      <c r="C182" s="56"/>
      <c r="D182" s="56"/>
      <c r="E182" s="31"/>
      <c r="F182" s="27"/>
      <c r="G182" s="27"/>
      <c r="H182" s="31"/>
      <c r="I182" s="31"/>
    </row>
    <row r="183" spans="1:9">
      <c r="A183" s="31"/>
      <c r="B183" s="27"/>
      <c r="C183" s="56"/>
      <c r="D183" s="56"/>
      <c r="E183" s="31"/>
      <c r="F183" s="27"/>
      <c r="G183" s="27"/>
      <c r="H183" s="31"/>
      <c r="I183" s="31"/>
    </row>
    <row r="184" spans="1:9">
      <c r="A184" s="31"/>
      <c r="B184" s="27"/>
      <c r="C184" s="56"/>
      <c r="D184" s="56"/>
      <c r="E184" s="31"/>
      <c r="F184" s="27"/>
      <c r="G184" s="27"/>
      <c r="H184" s="31"/>
      <c r="I184" s="31"/>
    </row>
    <row r="185" spans="1:9">
      <c r="A185" s="31"/>
      <c r="B185" s="27"/>
      <c r="C185" s="56"/>
      <c r="D185" s="56"/>
      <c r="E185" s="31"/>
      <c r="F185" s="27"/>
      <c r="G185" s="27"/>
      <c r="H185" s="31"/>
      <c r="I185" s="31"/>
    </row>
    <row r="186" spans="1:9">
      <c r="A186" s="31"/>
      <c r="B186" s="27"/>
      <c r="C186" s="56"/>
      <c r="D186" s="56"/>
      <c r="E186" s="31"/>
      <c r="F186" s="27"/>
      <c r="G186" s="27"/>
      <c r="H186" s="31"/>
      <c r="I186" s="31"/>
    </row>
    <row r="187" spans="1:9">
      <c r="A187" s="31"/>
      <c r="B187" s="27"/>
      <c r="C187" s="56"/>
      <c r="D187" s="56"/>
      <c r="E187" s="31"/>
      <c r="F187" s="27"/>
      <c r="G187" s="27"/>
      <c r="H187" s="31"/>
      <c r="I187" s="31"/>
    </row>
    <row r="188" spans="1:9">
      <c r="A188" s="31"/>
      <c r="B188" s="27"/>
      <c r="C188" s="56"/>
      <c r="D188" s="56"/>
      <c r="E188" s="31"/>
      <c r="F188" s="27"/>
      <c r="G188" s="27"/>
      <c r="H188" s="31"/>
      <c r="I188" s="31"/>
    </row>
    <row r="189" spans="1:9">
      <c r="A189" s="31"/>
      <c r="B189" s="27"/>
      <c r="C189" s="56"/>
      <c r="D189" s="56"/>
      <c r="E189" s="31"/>
      <c r="F189" s="27"/>
      <c r="G189" s="27"/>
      <c r="H189" s="31"/>
      <c r="I189" s="31"/>
    </row>
    <row r="190" spans="1:9">
      <c r="A190" s="31"/>
      <c r="B190" s="27"/>
      <c r="C190" s="56"/>
      <c r="D190" s="56"/>
      <c r="E190" s="31"/>
      <c r="F190" s="27"/>
      <c r="G190" s="27"/>
      <c r="H190" s="31"/>
      <c r="I190" s="31"/>
    </row>
    <row r="191" spans="1:9">
      <c r="A191" s="31"/>
      <c r="B191" s="27"/>
      <c r="C191" s="56"/>
      <c r="D191" s="56"/>
      <c r="E191" s="31"/>
      <c r="F191" s="27"/>
      <c r="G191" s="27"/>
      <c r="H191" s="31"/>
      <c r="I191" s="31"/>
    </row>
    <row r="192" spans="1:9">
      <c r="A192" s="31"/>
      <c r="B192" s="27"/>
      <c r="C192" s="56"/>
      <c r="D192" s="56"/>
      <c r="E192" s="31"/>
      <c r="F192" s="27"/>
      <c r="G192" s="27"/>
      <c r="H192" s="31"/>
      <c r="I192" s="31"/>
    </row>
    <row r="193" spans="1:9">
      <c r="A193" s="31"/>
      <c r="B193" s="27"/>
      <c r="C193" s="56"/>
      <c r="D193" s="56"/>
      <c r="E193" s="31"/>
      <c r="F193" s="27"/>
      <c r="G193" s="27"/>
      <c r="H193" s="31"/>
      <c r="I193" s="31"/>
    </row>
    <row r="194" spans="1:9">
      <c r="A194" s="31"/>
      <c r="B194" s="27"/>
      <c r="C194" s="56"/>
      <c r="D194" s="56"/>
      <c r="E194" s="31"/>
      <c r="F194" s="27"/>
      <c r="G194" s="27"/>
      <c r="H194" s="31"/>
      <c r="I194" s="31"/>
    </row>
    <row r="195" spans="1:9">
      <c r="A195" s="31"/>
      <c r="B195" s="27"/>
      <c r="C195" s="56"/>
      <c r="D195" s="56"/>
      <c r="E195" s="31"/>
      <c r="F195" s="27"/>
      <c r="G195" s="27"/>
      <c r="H195" s="31"/>
      <c r="I195" s="31"/>
    </row>
    <row r="196" spans="1:9">
      <c r="A196" s="31"/>
      <c r="B196" s="27"/>
      <c r="C196" s="56"/>
      <c r="D196" s="56"/>
      <c r="E196" s="31"/>
      <c r="F196" s="27"/>
      <c r="G196" s="27"/>
      <c r="H196" s="31"/>
      <c r="I196" s="31"/>
    </row>
    <row r="197" spans="1:9">
      <c r="A197" s="31"/>
      <c r="B197" s="27"/>
      <c r="C197" s="56"/>
      <c r="D197" s="56"/>
      <c r="E197" s="31"/>
      <c r="F197" s="27"/>
      <c r="G197" s="27"/>
      <c r="H197" s="31"/>
      <c r="I197" s="31"/>
    </row>
    <row r="198" spans="1:9">
      <c r="A198" s="31"/>
      <c r="B198" s="27"/>
      <c r="C198" s="56"/>
      <c r="D198" s="56"/>
      <c r="E198" s="31"/>
      <c r="F198" s="27"/>
      <c r="G198" s="27"/>
      <c r="H198" s="31"/>
      <c r="I198" s="31"/>
    </row>
    <row r="199" spans="1:9">
      <c r="A199" s="31"/>
      <c r="B199" s="27"/>
      <c r="C199" s="56"/>
      <c r="D199" s="56"/>
      <c r="E199" s="31"/>
      <c r="F199" s="27"/>
      <c r="G199" s="27"/>
      <c r="H199" s="31"/>
      <c r="I199" s="31"/>
    </row>
    <row r="200" spans="1:9">
      <c r="A200" s="31"/>
      <c r="B200" s="27"/>
      <c r="C200" s="56"/>
      <c r="D200" s="56"/>
      <c r="E200" s="31"/>
      <c r="F200" s="27"/>
      <c r="G200" s="27"/>
      <c r="H200" s="31"/>
      <c r="I200" s="31"/>
    </row>
    <row r="201" spans="1:9">
      <c r="A201" s="31"/>
      <c r="B201" s="27"/>
      <c r="C201" s="56"/>
      <c r="D201" s="56"/>
      <c r="E201" s="31"/>
      <c r="F201" s="27"/>
      <c r="G201" s="27"/>
      <c r="H201" s="31"/>
      <c r="I201" s="31"/>
    </row>
    <row r="202" spans="1:9">
      <c r="A202" s="31"/>
      <c r="B202" s="27"/>
      <c r="C202" s="56"/>
      <c r="D202" s="56"/>
      <c r="E202" s="31"/>
      <c r="F202" s="27"/>
      <c r="G202" s="27"/>
      <c r="H202" s="31"/>
      <c r="I202" s="31"/>
    </row>
    <row r="203" spans="1:9">
      <c r="A203" s="31"/>
      <c r="B203" s="27"/>
      <c r="C203" s="56"/>
      <c r="D203" s="56"/>
      <c r="E203" s="31"/>
      <c r="F203" s="27"/>
      <c r="G203" s="27"/>
      <c r="H203" s="31"/>
      <c r="I203" s="31"/>
    </row>
    <row r="204" spans="1:9">
      <c r="A204" s="31"/>
      <c r="B204" s="27"/>
      <c r="C204" s="56"/>
      <c r="D204" s="56"/>
      <c r="E204" s="31"/>
      <c r="F204" s="27"/>
      <c r="G204" s="27"/>
      <c r="H204" s="31"/>
      <c r="I204" s="31"/>
    </row>
    <row r="205" spans="1:9">
      <c r="A205" s="31"/>
      <c r="B205" s="27"/>
      <c r="C205" s="56"/>
      <c r="D205" s="56"/>
      <c r="E205" s="31"/>
      <c r="F205" s="27"/>
      <c r="G205" s="27"/>
      <c r="H205" s="31"/>
      <c r="I205" s="31"/>
    </row>
    <row r="206" spans="1:9">
      <c r="A206" s="31"/>
      <c r="B206" s="27"/>
      <c r="C206" s="56"/>
      <c r="D206" s="56"/>
      <c r="E206" s="31"/>
      <c r="F206" s="27"/>
      <c r="G206" s="27"/>
      <c r="H206" s="31"/>
      <c r="I206" s="31"/>
    </row>
    <row r="207" spans="1:9">
      <c r="A207" s="31"/>
      <c r="B207" s="27"/>
      <c r="C207" s="56"/>
      <c r="D207" s="56"/>
      <c r="E207" s="31"/>
      <c r="F207" s="27"/>
      <c r="G207" s="27"/>
      <c r="H207" s="31"/>
      <c r="I207" s="31"/>
    </row>
    <row r="208" spans="1:9">
      <c r="A208" s="31"/>
      <c r="B208" s="27"/>
      <c r="C208" s="56"/>
      <c r="D208" s="56"/>
      <c r="E208" s="31"/>
      <c r="F208" s="27"/>
      <c r="G208" s="27"/>
      <c r="H208" s="31"/>
      <c r="I208" s="31"/>
    </row>
    <row r="209" spans="1:9">
      <c r="A209" s="31"/>
      <c r="B209" s="27"/>
      <c r="C209" s="56"/>
      <c r="D209" s="56"/>
      <c r="E209" s="31"/>
      <c r="F209" s="27"/>
      <c r="G209" s="27"/>
      <c r="H209" s="31"/>
      <c r="I209" s="31"/>
    </row>
    <row r="210" spans="1:9">
      <c r="A210" s="31"/>
      <c r="B210" s="27"/>
      <c r="C210" s="56"/>
      <c r="D210" s="56"/>
      <c r="E210" s="31"/>
      <c r="F210" s="27"/>
      <c r="G210" s="27"/>
      <c r="H210" s="31"/>
      <c r="I210" s="31"/>
    </row>
    <row r="211" spans="1:9">
      <c r="A211" s="31"/>
      <c r="B211" s="27"/>
      <c r="C211" s="56"/>
      <c r="D211" s="56"/>
      <c r="E211" s="31"/>
      <c r="F211" s="27"/>
      <c r="G211" s="27"/>
      <c r="H211" s="31"/>
      <c r="I211" s="31"/>
    </row>
    <row r="212" spans="1:9">
      <c r="A212" s="31"/>
      <c r="B212" s="27"/>
      <c r="C212" s="56"/>
      <c r="D212" s="56"/>
      <c r="E212" s="31"/>
      <c r="F212" s="27"/>
      <c r="G212" s="27"/>
      <c r="H212" s="31"/>
      <c r="I212" s="31"/>
    </row>
    <row r="213" spans="1:9">
      <c r="A213" s="31"/>
      <c r="B213" s="27"/>
      <c r="C213" s="56"/>
      <c r="D213" s="56"/>
      <c r="E213" s="31"/>
      <c r="F213" s="27"/>
      <c r="G213" s="27"/>
      <c r="H213" s="31"/>
      <c r="I213" s="31"/>
    </row>
    <row r="214" spans="1:9">
      <c r="A214" s="31"/>
      <c r="B214" s="27"/>
      <c r="C214" s="56"/>
      <c r="D214" s="56"/>
      <c r="E214" s="31"/>
      <c r="F214" s="27"/>
      <c r="G214" s="27"/>
      <c r="H214" s="31"/>
      <c r="I214" s="31"/>
    </row>
    <row r="215" spans="1:9">
      <c r="A215" s="31"/>
      <c r="B215" s="27"/>
      <c r="C215" s="56"/>
      <c r="D215" s="56"/>
      <c r="E215" s="31"/>
      <c r="F215" s="27"/>
      <c r="G215" s="27"/>
      <c r="H215" s="31"/>
      <c r="I215" s="31"/>
    </row>
    <row r="216" spans="1:9">
      <c r="A216" s="31"/>
      <c r="B216" s="27"/>
      <c r="C216" s="56"/>
      <c r="D216" s="56"/>
      <c r="E216" s="31"/>
      <c r="F216" s="27"/>
      <c r="G216" s="27"/>
      <c r="H216" s="31"/>
      <c r="I216" s="31"/>
    </row>
    <row r="217" spans="1:9">
      <c r="A217" s="31"/>
      <c r="B217" s="27"/>
      <c r="C217" s="56"/>
      <c r="D217" s="56"/>
      <c r="E217" s="31"/>
      <c r="F217" s="27"/>
      <c r="G217" s="27"/>
      <c r="H217" s="31"/>
      <c r="I217" s="31"/>
    </row>
    <row r="218" spans="1:9">
      <c r="A218" s="31"/>
      <c r="B218" s="27"/>
      <c r="C218" s="56"/>
      <c r="D218" s="56"/>
      <c r="E218" s="31"/>
      <c r="F218" s="27"/>
      <c r="G218" s="27"/>
      <c r="H218" s="31"/>
      <c r="I218" s="31"/>
    </row>
    <row r="219" spans="1:9">
      <c r="A219" s="31"/>
      <c r="B219" s="27"/>
      <c r="C219" s="56"/>
      <c r="D219" s="56"/>
      <c r="E219" s="31"/>
      <c r="F219" s="27"/>
      <c r="G219" s="27"/>
      <c r="H219" s="31"/>
      <c r="I219" s="31"/>
    </row>
    <row r="220" spans="1:9">
      <c r="A220" s="31"/>
      <c r="B220" s="27"/>
      <c r="C220" s="56"/>
      <c r="D220" s="56"/>
      <c r="E220" s="31"/>
      <c r="F220" s="27"/>
      <c r="G220" s="27"/>
      <c r="H220" s="31"/>
      <c r="I220" s="31"/>
    </row>
    <row r="221" spans="1:9">
      <c r="A221" s="31"/>
      <c r="B221" s="27"/>
      <c r="C221" s="56"/>
      <c r="D221" s="56"/>
      <c r="E221" s="31"/>
      <c r="F221" s="27"/>
      <c r="G221" s="27"/>
      <c r="H221" s="31"/>
      <c r="I221" s="31"/>
    </row>
    <row r="222" spans="1:9">
      <c r="A222" s="31"/>
      <c r="B222" s="27"/>
      <c r="C222" s="56"/>
      <c r="D222" s="56"/>
      <c r="E222" s="31"/>
      <c r="F222" s="27"/>
      <c r="G222" s="27"/>
      <c r="H222" s="31"/>
      <c r="I222" s="31"/>
    </row>
    <row r="223" spans="1:9">
      <c r="A223" s="31"/>
      <c r="B223" s="27"/>
      <c r="C223" s="56"/>
      <c r="D223" s="56"/>
      <c r="E223" s="31"/>
      <c r="F223" s="27"/>
      <c r="G223" s="27"/>
      <c r="H223" s="31"/>
      <c r="I223" s="31"/>
    </row>
    <row r="224" spans="1:9">
      <c r="A224" s="31"/>
      <c r="B224" s="27"/>
      <c r="C224" s="56"/>
      <c r="D224" s="56"/>
      <c r="E224" s="31"/>
      <c r="F224" s="27"/>
      <c r="G224" s="27"/>
      <c r="H224" s="31"/>
      <c r="I224" s="31"/>
    </row>
    <row r="225" spans="1:9">
      <c r="A225" s="31"/>
      <c r="B225" s="27"/>
      <c r="C225" s="56"/>
      <c r="D225" s="56"/>
      <c r="E225" s="31"/>
      <c r="F225" s="27"/>
      <c r="G225" s="27"/>
      <c r="H225" s="31"/>
      <c r="I225" s="31"/>
    </row>
    <row r="226" spans="1:9">
      <c r="A226" s="31"/>
      <c r="B226" s="27"/>
      <c r="C226" s="56"/>
      <c r="D226" s="56"/>
      <c r="E226" s="31"/>
      <c r="F226" s="27"/>
      <c r="G226" s="27"/>
      <c r="H226" s="31"/>
      <c r="I226" s="31"/>
    </row>
    <row r="227" spans="1:9">
      <c r="A227" s="31"/>
      <c r="B227" s="27"/>
      <c r="C227" s="56"/>
      <c r="D227" s="56"/>
      <c r="E227" s="31"/>
      <c r="F227" s="27"/>
      <c r="G227" s="27"/>
      <c r="H227" s="31"/>
      <c r="I227" s="31"/>
    </row>
    <row r="228" spans="1:9">
      <c r="A228" s="31"/>
      <c r="B228" s="27"/>
      <c r="C228" s="56"/>
      <c r="D228" s="56"/>
      <c r="E228" s="31"/>
      <c r="F228" s="27"/>
      <c r="G228" s="27"/>
      <c r="H228" s="31"/>
      <c r="I228" s="31"/>
    </row>
    <row r="229" spans="1:9">
      <c r="A229" s="31"/>
      <c r="B229" s="27"/>
      <c r="C229" s="56"/>
      <c r="D229" s="56"/>
      <c r="E229" s="31"/>
      <c r="F229" s="27"/>
      <c r="G229" s="27"/>
      <c r="H229" s="31"/>
      <c r="I229" s="31"/>
    </row>
    <row r="230" spans="1:9">
      <c r="A230" s="31"/>
      <c r="B230" s="27"/>
      <c r="C230" s="56"/>
      <c r="D230" s="56"/>
      <c r="E230" s="31"/>
      <c r="F230" s="27"/>
      <c r="G230" s="27"/>
      <c r="H230" s="31"/>
      <c r="I230" s="31"/>
    </row>
    <row r="231" spans="1:9">
      <c r="A231" s="31"/>
      <c r="B231" s="27"/>
      <c r="C231" s="56"/>
      <c r="D231" s="56"/>
      <c r="E231" s="31"/>
      <c r="F231" s="27"/>
      <c r="G231" s="27"/>
      <c r="H231" s="31"/>
      <c r="I231" s="31"/>
    </row>
    <row r="232" spans="1:9">
      <c r="A232" s="31"/>
      <c r="B232" s="27"/>
      <c r="C232" s="56"/>
      <c r="D232" s="56"/>
      <c r="E232" s="31"/>
      <c r="F232" s="27"/>
      <c r="G232" s="27"/>
      <c r="H232" s="31"/>
      <c r="I232" s="31"/>
    </row>
    <row r="233" spans="1:9">
      <c r="A233" s="31"/>
      <c r="B233" s="27"/>
      <c r="C233" s="56"/>
      <c r="D233" s="56"/>
      <c r="E233" s="31"/>
      <c r="F233" s="27"/>
      <c r="G233" s="27"/>
      <c r="H233" s="31"/>
      <c r="I233" s="31"/>
    </row>
    <row r="234" spans="1:9">
      <c r="A234" s="31"/>
      <c r="B234" s="27"/>
      <c r="C234" s="56"/>
      <c r="D234" s="56"/>
      <c r="E234" s="31"/>
      <c r="F234" s="27"/>
      <c r="G234" s="27"/>
      <c r="H234" s="31"/>
      <c r="I234" s="31"/>
    </row>
    <row r="235" spans="1:9">
      <c r="A235" s="31"/>
      <c r="B235" s="27"/>
      <c r="C235" s="56"/>
      <c r="D235" s="56"/>
      <c r="E235" s="31"/>
      <c r="F235" s="27"/>
      <c r="G235" s="27"/>
      <c r="H235" s="31"/>
      <c r="I235" s="31"/>
    </row>
    <row r="236" spans="1:9">
      <c r="A236" s="31"/>
      <c r="B236" s="27"/>
      <c r="C236" s="56"/>
      <c r="D236" s="56"/>
      <c r="E236" s="31"/>
      <c r="F236" s="27"/>
      <c r="G236" s="27"/>
      <c r="H236" s="31"/>
      <c r="I236" s="31"/>
    </row>
    <row r="237" spans="1:9">
      <c r="A237" s="31"/>
      <c r="B237" s="27"/>
      <c r="C237" s="56"/>
      <c r="D237" s="56"/>
      <c r="E237" s="31"/>
      <c r="F237" s="27"/>
      <c r="G237" s="27"/>
      <c r="H237" s="31"/>
      <c r="I237" s="31"/>
    </row>
    <row r="238" spans="1:9">
      <c r="A238" s="31"/>
      <c r="B238" s="27"/>
      <c r="C238" s="56"/>
      <c r="D238" s="56"/>
      <c r="E238" s="31"/>
      <c r="F238" s="27"/>
      <c r="G238" s="27"/>
      <c r="H238" s="31"/>
      <c r="I238" s="31"/>
    </row>
    <row r="239" spans="1:9">
      <c r="A239" s="31"/>
      <c r="B239" s="27"/>
      <c r="C239" s="56"/>
      <c r="D239" s="56"/>
      <c r="E239" s="31"/>
      <c r="F239" s="27"/>
      <c r="G239" s="27"/>
      <c r="H239" s="31"/>
      <c r="I239" s="31"/>
    </row>
    <row r="240" spans="1:9">
      <c r="A240" s="31"/>
      <c r="B240" s="27"/>
      <c r="C240" s="56"/>
      <c r="D240" s="56"/>
      <c r="E240" s="31"/>
      <c r="F240" s="27"/>
      <c r="G240" s="27"/>
      <c r="H240" s="31"/>
      <c r="I240" s="31"/>
    </row>
    <row r="241" spans="1:9">
      <c r="A241" s="31"/>
      <c r="B241" s="27"/>
      <c r="C241" s="56"/>
      <c r="D241" s="56"/>
      <c r="E241" s="31"/>
      <c r="F241" s="27"/>
      <c r="G241" s="27"/>
      <c r="H241" s="31"/>
      <c r="I241" s="31"/>
    </row>
    <row r="242" spans="1:9">
      <c r="A242" s="31"/>
      <c r="B242" s="27"/>
      <c r="C242" s="56"/>
      <c r="D242" s="56"/>
      <c r="E242" s="31"/>
      <c r="F242" s="27"/>
      <c r="G242" s="27"/>
      <c r="H242" s="31"/>
      <c r="I242" s="31"/>
    </row>
    <row r="243" spans="1:9">
      <c r="A243" s="31"/>
      <c r="B243" s="27"/>
      <c r="C243" s="56"/>
      <c r="D243" s="56"/>
      <c r="E243" s="31"/>
      <c r="F243" s="27"/>
      <c r="G243" s="27"/>
      <c r="H243" s="31"/>
      <c r="I243" s="31"/>
    </row>
    <row r="244" spans="1:9">
      <c r="A244" s="31"/>
      <c r="B244" s="27"/>
      <c r="C244" s="56"/>
      <c r="D244" s="56"/>
      <c r="E244" s="31"/>
      <c r="F244" s="27"/>
      <c r="G244" s="27"/>
      <c r="H244" s="31"/>
      <c r="I244" s="31"/>
    </row>
    <row r="245" spans="1:9">
      <c r="A245" s="31"/>
      <c r="B245" s="27"/>
      <c r="C245" s="56"/>
      <c r="D245" s="56"/>
      <c r="E245" s="31"/>
      <c r="F245" s="27"/>
      <c r="G245" s="27"/>
      <c r="H245" s="31"/>
      <c r="I245" s="31"/>
    </row>
    <row r="246" spans="1:9">
      <c r="A246" s="31"/>
      <c r="B246" s="27"/>
      <c r="C246" s="56"/>
      <c r="D246" s="56"/>
      <c r="E246" s="31"/>
      <c r="F246" s="27"/>
      <c r="G246" s="27"/>
      <c r="H246" s="31"/>
      <c r="I246" s="31"/>
    </row>
    <row r="247" spans="1:9">
      <c r="A247" s="31"/>
      <c r="B247" s="27"/>
      <c r="C247" s="56"/>
      <c r="D247" s="56"/>
      <c r="E247" s="31"/>
      <c r="F247" s="27"/>
      <c r="G247" s="27"/>
      <c r="H247" s="31"/>
      <c r="I247" s="31"/>
    </row>
    <row r="248" spans="1:9">
      <c r="A248" s="31"/>
      <c r="B248" s="27"/>
      <c r="C248" s="56"/>
      <c r="D248" s="56"/>
      <c r="E248" s="31"/>
      <c r="F248" s="27"/>
      <c r="G248" s="27"/>
      <c r="H248" s="31"/>
      <c r="I248" s="31"/>
    </row>
    <row r="249" spans="1:9">
      <c r="A249" s="31"/>
      <c r="B249" s="27"/>
      <c r="C249" s="56"/>
      <c r="D249" s="56"/>
      <c r="E249" s="31"/>
      <c r="F249" s="27"/>
      <c r="G249" s="27"/>
      <c r="H249" s="31"/>
      <c r="I249" s="31"/>
    </row>
    <row r="250" spans="1:9">
      <c r="A250" s="31"/>
      <c r="B250" s="27"/>
      <c r="C250" s="56"/>
      <c r="D250" s="56"/>
      <c r="E250" s="31"/>
      <c r="F250" s="27"/>
      <c r="G250" s="27"/>
      <c r="H250" s="31"/>
      <c r="I250" s="31"/>
    </row>
    <row r="251" spans="1:9">
      <c r="A251" s="31"/>
      <c r="B251" s="27"/>
      <c r="C251" s="56"/>
      <c r="D251" s="56"/>
      <c r="E251" s="31"/>
      <c r="F251" s="27"/>
      <c r="G251" s="27"/>
      <c r="H251" s="31"/>
      <c r="I251" s="31"/>
    </row>
    <row r="252" spans="1:9">
      <c r="A252" s="31"/>
      <c r="B252" s="27"/>
      <c r="C252" s="56"/>
      <c r="D252" s="56"/>
      <c r="E252" s="31"/>
      <c r="F252" s="27"/>
      <c r="G252" s="27"/>
      <c r="H252" s="31"/>
      <c r="I252" s="31"/>
    </row>
    <row r="253" spans="1:9">
      <c r="A253" s="31"/>
      <c r="B253" s="27"/>
      <c r="C253" s="56"/>
      <c r="D253" s="56"/>
      <c r="E253" s="31"/>
      <c r="F253" s="27"/>
      <c r="G253" s="27"/>
      <c r="H253" s="31"/>
      <c r="I253" s="31"/>
    </row>
    <row r="254" spans="1:9">
      <c r="A254" s="31"/>
      <c r="B254" s="27"/>
      <c r="C254" s="56"/>
      <c r="D254" s="56"/>
      <c r="E254" s="31"/>
      <c r="F254" s="27"/>
      <c r="G254" s="27"/>
      <c r="H254" s="31"/>
      <c r="I254" s="31"/>
    </row>
    <row r="255" spans="1:9">
      <c r="A255" s="31"/>
      <c r="B255" s="27"/>
      <c r="C255" s="56"/>
      <c r="D255" s="56"/>
      <c r="E255" s="31"/>
      <c r="F255" s="27"/>
      <c r="G255" s="27"/>
      <c r="H255" s="31"/>
      <c r="I255" s="31"/>
    </row>
    <row r="256" spans="1:9">
      <c r="A256" s="31"/>
      <c r="B256" s="27"/>
      <c r="C256" s="56"/>
      <c r="D256" s="56"/>
      <c r="E256" s="31"/>
      <c r="F256" s="27"/>
      <c r="G256" s="27"/>
      <c r="H256" s="31"/>
      <c r="I256" s="31"/>
    </row>
    <row r="257" spans="1:9">
      <c r="A257" s="31"/>
      <c r="B257" s="27"/>
      <c r="C257" s="56"/>
      <c r="D257" s="56"/>
      <c r="E257" s="31"/>
      <c r="F257" s="27"/>
      <c r="G257" s="27"/>
      <c r="H257" s="31"/>
      <c r="I257" s="31"/>
    </row>
    <row r="258" spans="1:9">
      <c r="A258" s="31"/>
      <c r="B258" s="27"/>
      <c r="C258" s="56"/>
      <c r="D258" s="56"/>
      <c r="E258" s="31"/>
      <c r="F258" s="27"/>
      <c r="G258" s="27"/>
      <c r="H258" s="31"/>
      <c r="I258" s="31"/>
    </row>
    <row r="259" spans="1:9">
      <c r="A259" s="31"/>
      <c r="B259" s="27"/>
      <c r="C259" s="56"/>
      <c r="D259" s="56"/>
      <c r="E259" s="31"/>
      <c r="F259" s="27"/>
      <c r="G259" s="27"/>
      <c r="H259" s="31"/>
      <c r="I259" s="31"/>
    </row>
    <row r="260" spans="1:9">
      <c r="A260" s="31"/>
      <c r="B260" s="27"/>
      <c r="C260" s="56"/>
      <c r="D260" s="56"/>
      <c r="E260" s="31"/>
      <c r="F260" s="27"/>
      <c r="G260" s="27"/>
      <c r="H260" s="31"/>
      <c r="I260" s="31"/>
    </row>
    <row r="261" spans="1:9">
      <c r="A261" s="31"/>
      <c r="B261" s="27"/>
      <c r="C261" s="56"/>
      <c r="D261" s="56"/>
      <c r="E261" s="31"/>
      <c r="F261" s="27"/>
      <c r="G261" s="27"/>
      <c r="H261" s="31"/>
      <c r="I261" s="31"/>
    </row>
    <row r="262" spans="1:9">
      <c r="A262" s="31"/>
      <c r="B262" s="27"/>
      <c r="C262" s="56"/>
      <c r="D262" s="56"/>
      <c r="E262" s="31"/>
      <c r="F262" s="27"/>
      <c r="G262" s="27"/>
      <c r="H262" s="31"/>
      <c r="I262" s="31"/>
    </row>
    <row r="263" spans="1:9">
      <c r="A263" s="31"/>
      <c r="B263" s="27"/>
      <c r="C263" s="56"/>
      <c r="D263" s="56"/>
      <c r="E263" s="31"/>
      <c r="F263" s="27"/>
      <c r="G263" s="27"/>
      <c r="H263" s="31"/>
      <c r="I263" s="31"/>
    </row>
    <row r="264" spans="1:9">
      <c r="A264" s="31"/>
      <c r="B264" s="27"/>
      <c r="C264" s="56"/>
      <c r="D264" s="56"/>
      <c r="E264" s="31"/>
      <c r="F264" s="27"/>
      <c r="G264" s="27"/>
      <c r="H264" s="31"/>
      <c r="I264" s="31"/>
    </row>
    <row r="265" spans="1:9">
      <c r="A265" s="31"/>
      <c r="B265" s="27"/>
      <c r="C265" s="56"/>
      <c r="D265" s="56"/>
      <c r="E265" s="31"/>
      <c r="F265" s="27"/>
      <c r="G265" s="27"/>
      <c r="H265" s="31"/>
      <c r="I265" s="31"/>
    </row>
    <row r="266" spans="1:9">
      <c r="A266" s="31"/>
      <c r="B266" s="27"/>
      <c r="C266" s="56"/>
      <c r="D266" s="56"/>
      <c r="E266" s="31"/>
      <c r="F266" s="27"/>
      <c r="G266" s="27"/>
      <c r="H266" s="31"/>
      <c r="I266" s="31"/>
    </row>
    <row r="267" spans="1:9">
      <c r="A267" s="31"/>
      <c r="B267" s="27"/>
      <c r="C267" s="56"/>
      <c r="D267" s="56"/>
      <c r="E267" s="31"/>
      <c r="F267" s="27"/>
      <c r="G267" s="27"/>
      <c r="H267" s="31"/>
      <c r="I267" s="31"/>
    </row>
    <row r="268" spans="1:9">
      <c r="A268" s="31"/>
      <c r="B268" s="27"/>
      <c r="C268" s="56"/>
      <c r="D268" s="56"/>
      <c r="E268" s="31"/>
      <c r="F268" s="27"/>
      <c r="G268" s="27"/>
      <c r="H268" s="31"/>
      <c r="I268" s="31"/>
    </row>
    <row r="269" spans="1:9">
      <c r="A269" s="31"/>
      <c r="B269" s="27"/>
      <c r="C269" s="56"/>
      <c r="D269" s="56"/>
      <c r="E269" s="31"/>
      <c r="F269" s="27"/>
      <c r="G269" s="27"/>
      <c r="H269" s="31"/>
      <c r="I269" s="31"/>
    </row>
    <row r="270" spans="1:9">
      <c r="A270" s="31"/>
      <c r="B270" s="27"/>
      <c r="C270" s="56"/>
      <c r="D270" s="56"/>
      <c r="E270" s="31"/>
      <c r="F270" s="27"/>
      <c r="G270" s="27"/>
      <c r="H270" s="31"/>
      <c r="I270" s="31"/>
    </row>
    <row r="271" spans="1:9">
      <c r="A271" s="31"/>
      <c r="B271" s="27"/>
      <c r="C271" s="56"/>
      <c r="D271" s="56"/>
      <c r="E271" s="31"/>
      <c r="F271" s="27"/>
      <c r="G271" s="27"/>
      <c r="H271" s="31"/>
      <c r="I271" s="31"/>
    </row>
    <row r="272" spans="1:9">
      <c r="A272" s="31"/>
      <c r="B272" s="27"/>
      <c r="C272" s="56"/>
      <c r="D272" s="56"/>
      <c r="E272" s="31"/>
      <c r="F272" s="27"/>
      <c r="G272" s="27"/>
      <c r="H272" s="31"/>
      <c r="I272" s="31"/>
    </row>
    <row r="273" spans="1:9">
      <c r="A273" s="31"/>
      <c r="B273" s="27"/>
      <c r="C273" s="56"/>
      <c r="D273" s="56"/>
      <c r="E273" s="31"/>
      <c r="F273" s="27"/>
      <c r="G273" s="27"/>
      <c r="H273" s="31"/>
      <c r="I273" s="31"/>
    </row>
    <row r="274" spans="1:9">
      <c r="A274" s="31"/>
      <c r="B274" s="27"/>
      <c r="C274" s="56"/>
      <c r="D274" s="56"/>
      <c r="E274" s="31"/>
      <c r="F274" s="27"/>
      <c r="G274" s="27"/>
      <c r="H274" s="31"/>
      <c r="I274" s="31"/>
    </row>
    <row r="275" spans="1:9">
      <c r="A275" s="31"/>
      <c r="B275" s="27"/>
      <c r="C275" s="56"/>
      <c r="D275" s="56"/>
      <c r="E275" s="31"/>
      <c r="F275" s="27"/>
      <c r="G275" s="27"/>
      <c r="H275" s="31"/>
      <c r="I275" s="31"/>
    </row>
    <row r="276" spans="1:9">
      <c r="A276" s="31"/>
      <c r="B276" s="27"/>
      <c r="C276" s="56"/>
      <c r="D276" s="56"/>
      <c r="E276" s="31"/>
      <c r="F276" s="27"/>
      <c r="G276" s="27"/>
      <c r="H276" s="31"/>
      <c r="I276" s="31"/>
    </row>
    <row r="277" spans="1:9">
      <c r="A277" s="31"/>
      <c r="B277" s="27"/>
      <c r="C277" s="56"/>
      <c r="D277" s="56"/>
      <c r="E277" s="31"/>
      <c r="F277" s="27"/>
      <c r="G277" s="27"/>
      <c r="H277" s="31"/>
      <c r="I277" s="31"/>
    </row>
    <row r="278" spans="1:9">
      <c r="A278" s="31"/>
      <c r="B278" s="27"/>
      <c r="C278" s="56"/>
      <c r="D278" s="56"/>
      <c r="E278" s="31"/>
      <c r="F278" s="27"/>
      <c r="G278" s="27"/>
      <c r="H278" s="31"/>
      <c r="I278" s="31"/>
    </row>
    <row r="279" spans="1:9">
      <c r="A279" s="31"/>
      <c r="B279" s="27"/>
      <c r="C279" s="56"/>
      <c r="D279" s="56"/>
      <c r="E279" s="31"/>
      <c r="F279" s="27"/>
      <c r="G279" s="27"/>
      <c r="H279" s="31"/>
      <c r="I279" s="31"/>
    </row>
    <row r="280" spans="1:9">
      <c r="A280" s="31"/>
      <c r="B280" s="27"/>
      <c r="C280" s="56"/>
      <c r="D280" s="56"/>
      <c r="E280" s="31"/>
      <c r="F280" s="27"/>
      <c r="G280" s="27"/>
      <c r="H280" s="31"/>
      <c r="I280" s="31"/>
    </row>
    <row r="281" spans="1:9">
      <c r="A281" s="31"/>
      <c r="B281" s="27"/>
      <c r="C281" s="56"/>
      <c r="D281" s="56"/>
      <c r="E281" s="31"/>
      <c r="F281" s="27"/>
      <c r="G281" s="27"/>
      <c r="H281" s="31"/>
      <c r="I281" s="31"/>
    </row>
    <row r="282" spans="1:9">
      <c r="A282" s="31"/>
      <c r="B282" s="27"/>
      <c r="C282" s="56"/>
      <c r="D282" s="56"/>
      <c r="E282" s="31"/>
      <c r="F282" s="27"/>
      <c r="G282" s="27"/>
      <c r="H282" s="31"/>
      <c r="I282" s="31"/>
    </row>
    <row r="283" spans="1:9">
      <c r="A283" s="31"/>
      <c r="B283" s="27"/>
      <c r="C283" s="56"/>
      <c r="D283" s="56"/>
      <c r="E283" s="31"/>
      <c r="F283" s="27"/>
      <c r="G283" s="27"/>
      <c r="H283" s="31"/>
      <c r="I283" s="31"/>
    </row>
    <row r="284" spans="1:9">
      <c r="A284" s="31"/>
      <c r="B284" s="27"/>
      <c r="C284" s="56"/>
      <c r="D284" s="56"/>
      <c r="E284" s="31"/>
      <c r="F284" s="27"/>
      <c r="G284" s="27"/>
      <c r="H284" s="31"/>
      <c r="I284" s="31"/>
    </row>
    <row r="285" spans="1:9">
      <c r="A285" s="31"/>
      <c r="B285" s="27"/>
      <c r="C285" s="56"/>
      <c r="D285" s="56"/>
      <c r="E285" s="31"/>
      <c r="F285" s="27"/>
      <c r="G285" s="27"/>
      <c r="H285" s="31"/>
      <c r="I285" s="31"/>
    </row>
    <row r="286" spans="1:9">
      <c r="A286" s="31"/>
      <c r="B286" s="27"/>
      <c r="C286" s="56"/>
      <c r="D286" s="56"/>
      <c r="E286" s="31"/>
      <c r="F286" s="27"/>
      <c r="G286" s="27"/>
      <c r="H286" s="31"/>
      <c r="I286" s="31"/>
    </row>
    <row r="287" spans="1:9">
      <c r="A287" s="31"/>
      <c r="B287" s="27"/>
      <c r="C287" s="56"/>
      <c r="D287" s="56"/>
      <c r="E287" s="31"/>
      <c r="F287" s="27"/>
      <c r="G287" s="27"/>
      <c r="H287" s="31"/>
      <c r="I287" s="31"/>
    </row>
    <row r="288" spans="1:9">
      <c r="A288" s="31"/>
      <c r="B288" s="27"/>
      <c r="C288" s="56"/>
      <c r="D288" s="56"/>
      <c r="E288" s="31"/>
      <c r="F288" s="27"/>
      <c r="G288" s="27"/>
      <c r="H288" s="31"/>
      <c r="I288" s="31"/>
    </row>
    <row r="289" spans="1:9">
      <c r="A289" s="31"/>
      <c r="B289" s="27"/>
      <c r="C289" s="56"/>
      <c r="D289" s="56"/>
      <c r="E289" s="31"/>
      <c r="F289" s="27"/>
      <c r="G289" s="27"/>
      <c r="H289" s="31"/>
      <c r="I289" s="31"/>
    </row>
    <row r="290" spans="1:9">
      <c r="A290" s="31"/>
      <c r="B290" s="27"/>
      <c r="C290" s="56"/>
      <c r="D290" s="56"/>
      <c r="E290" s="31"/>
      <c r="F290" s="27"/>
      <c r="G290" s="27"/>
      <c r="H290" s="31"/>
      <c r="I290" s="31"/>
    </row>
    <row r="291" spans="1:9">
      <c r="A291" s="31"/>
      <c r="B291" s="27"/>
      <c r="C291" s="56"/>
      <c r="D291" s="56"/>
      <c r="E291" s="31"/>
      <c r="F291" s="27"/>
      <c r="G291" s="27"/>
      <c r="H291" s="31"/>
      <c r="I291" s="31"/>
    </row>
    <row r="292" spans="1:9">
      <c r="A292" s="31"/>
      <c r="B292" s="27"/>
      <c r="C292" s="56"/>
      <c r="D292" s="56"/>
      <c r="E292" s="31"/>
      <c r="F292" s="27"/>
      <c r="G292" s="27"/>
      <c r="H292" s="31"/>
      <c r="I292" s="31"/>
    </row>
    <row r="293" spans="1:9">
      <c r="A293" s="31"/>
      <c r="B293" s="27"/>
      <c r="C293" s="56"/>
      <c r="D293" s="56"/>
      <c r="E293" s="31"/>
      <c r="F293" s="27"/>
      <c r="G293" s="27"/>
      <c r="H293" s="31"/>
      <c r="I293" s="31"/>
    </row>
    <row r="294" spans="1:9">
      <c r="A294" s="31"/>
      <c r="B294" s="27"/>
      <c r="C294" s="56"/>
      <c r="D294" s="56"/>
      <c r="E294" s="31"/>
      <c r="F294" s="27"/>
      <c r="G294" s="27"/>
      <c r="H294" s="31"/>
      <c r="I294" s="31"/>
    </row>
    <row r="295" spans="1:9">
      <c r="A295" s="31"/>
      <c r="B295" s="27"/>
      <c r="C295" s="56"/>
      <c r="D295" s="56"/>
      <c r="E295" s="31"/>
      <c r="F295" s="27"/>
      <c r="G295" s="27"/>
      <c r="H295" s="31"/>
      <c r="I295" s="31"/>
    </row>
    <row r="296" spans="1:9">
      <c r="A296" s="31"/>
      <c r="B296" s="27"/>
      <c r="C296" s="56"/>
      <c r="D296" s="56"/>
      <c r="E296" s="31"/>
      <c r="F296" s="27"/>
      <c r="G296" s="27"/>
      <c r="H296" s="31"/>
      <c r="I296" s="31"/>
    </row>
    <row r="297" spans="1:9">
      <c r="A297" s="31"/>
      <c r="B297" s="27"/>
      <c r="C297" s="56"/>
      <c r="D297" s="56"/>
      <c r="E297" s="31"/>
      <c r="F297" s="27"/>
      <c r="G297" s="27"/>
      <c r="H297" s="31"/>
      <c r="I297" s="31"/>
    </row>
    <row r="298" spans="1:9">
      <c r="A298" s="31"/>
      <c r="B298" s="27"/>
      <c r="C298" s="56"/>
      <c r="D298" s="56"/>
      <c r="E298" s="31"/>
      <c r="F298" s="27"/>
      <c r="G298" s="27"/>
      <c r="H298" s="31"/>
      <c r="I298" s="31"/>
    </row>
    <row r="299" spans="1:9">
      <c r="A299" s="31"/>
      <c r="B299" s="27"/>
      <c r="C299" s="56"/>
      <c r="D299" s="56"/>
      <c r="E299" s="31"/>
      <c r="F299" s="27"/>
      <c r="G299" s="27"/>
      <c r="H299" s="31"/>
      <c r="I299" s="31"/>
    </row>
    <row r="300" spans="1:9">
      <c r="A300" s="31"/>
      <c r="B300" s="27"/>
      <c r="C300" s="56"/>
      <c r="D300" s="56"/>
      <c r="E300" s="31"/>
      <c r="F300" s="27"/>
      <c r="G300" s="27"/>
      <c r="H300" s="31"/>
      <c r="I300" s="31"/>
    </row>
    <row r="301" spans="1:9">
      <c r="A301" s="31"/>
      <c r="B301" s="27"/>
      <c r="C301" s="56"/>
      <c r="D301" s="56"/>
      <c r="E301" s="31"/>
      <c r="F301" s="27"/>
      <c r="G301" s="27"/>
      <c r="H301" s="31"/>
      <c r="I301" s="31"/>
    </row>
    <row r="302" spans="1:9">
      <c r="A302" s="31"/>
      <c r="B302" s="27"/>
      <c r="C302" s="56"/>
      <c r="D302" s="56"/>
      <c r="E302" s="31"/>
      <c r="F302" s="27"/>
      <c r="G302" s="27"/>
      <c r="H302" s="31"/>
      <c r="I302" s="31"/>
    </row>
    <row r="303" spans="1:9">
      <c r="A303" s="31"/>
      <c r="B303" s="27"/>
      <c r="C303" s="56"/>
      <c r="D303" s="56"/>
      <c r="E303" s="31"/>
      <c r="F303" s="27"/>
      <c r="G303" s="27"/>
      <c r="H303" s="31"/>
      <c r="I303" s="31"/>
    </row>
    <row r="304" spans="1:9">
      <c r="A304" s="31"/>
      <c r="B304" s="27"/>
      <c r="C304" s="56"/>
      <c r="D304" s="56"/>
      <c r="E304" s="31"/>
      <c r="F304" s="27"/>
      <c r="G304" s="27"/>
      <c r="H304" s="31"/>
      <c r="I304" s="31"/>
    </row>
    <row r="305" spans="1:9">
      <c r="A305" s="31"/>
      <c r="B305" s="27"/>
      <c r="C305" s="56"/>
      <c r="D305" s="56"/>
      <c r="E305" s="31"/>
      <c r="F305" s="27"/>
      <c r="G305" s="27"/>
      <c r="H305" s="31"/>
      <c r="I305" s="31"/>
    </row>
    <row r="306" spans="1:9">
      <c r="A306" s="31"/>
      <c r="B306" s="27"/>
      <c r="C306" s="56"/>
      <c r="D306" s="56"/>
      <c r="E306" s="31"/>
      <c r="F306" s="27"/>
      <c r="G306" s="27"/>
      <c r="H306" s="31"/>
      <c r="I306" s="31"/>
    </row>
    <row r="307" spans="1:9">
      <c r="A307" s="31"/>
      <c r="B307" s="27"/>
      <c r="C307" s="56"/>
      <c r="D307" s="56"/>
      <c r="E307" s="31"/>
      <c r="F307" s="27"/>
      <c r="G307" s="27"/>
      <c r="H307" s="31"/>
      <c r="I307" s="31"/>
    </row>
    <row r="308" spans="1:9">
      <c r="A308" s="31"/>
      <c r="B308" s="27"/>
      <c r="C308" s="56"/>
      <c r="D308" s="56"/>
      <c r="E308" s="31"/>
      <c r="F308" s="27"/>
      <c r="G308" s="27"/>
      <c r="H308" s="31"/>
      <c r="I308" s="31"/>
    </row>
    <row r="309" spans="1:9">
      <c r="A309" s="31"/>
      <c r="B309" s="27"/>
      <c r="C309" s="56"/>
      <c r="D309" s="56"/>
      <c r="E309" s="31"/>
      <c r="F309" s="27"/>
      <c r="G309" s="27"/>
      <c r="H309" s="31"/>
      <c r="I309" s="31"/>
    </row>
    <row r="310" spans="1:9">
      <c r="A310" s="31"/>
      <c r="B310" s="27"/>
      <c r="C310" s="56"/>
      <c r="D310" s="56"/>
      <c r="E310" s="31"/>
      <c r="F310" s="27"/>
      <c r="G310" s="27"/>
      <c r="H310" s="31"/>
      <c r="I310" s="31"/>
    </row>
    <row r="311" spans="1:9">
      <c r="A311" s="31"/>
      <c r="B311" s="27"/>
      <c r="C311" s="56"/>
      <c r="D311" s="56"/>
      <c r="E311" s="31"/>
      <c r="F311" s="27"/>
      <c r="G311" s="27"/>
      <c r="H311" s="31"/>
      <c r="I311" s="31"/>
    </row>
    <row r="312" spans="1:9">
      <c r="A312" s="31"/>
      <c r="B312" s="27"/>
      <c r="C312" s="56"/>
      <c r="D312" s="56"/>
      <c r="E312" s="31"/>
      <c r="F312" s="27"/>
      <c r="G312" s="27"/>
      <c r="H312" s="31"/>
      <c r="I312" s="31"/>
    </row>
    <row r="313" spans="1:9">
      <c r="A313" s="31"/>
      <c r="B313" s="27"/>
      <c r="C313" s="56"/>
      <c r="D313" s="56"/>
      <c r="E313" s="31"/>
      <c r="F313" s="27"/>
      <c r="G313" s="27"/>
      <c r="H313" s="31"/>
      <c r="I313" s="31"/>
    </row>
    <row r="314" spans="1:9">
      <c r="A314" s="31"/>
      <c r="B314" s="27"/>
      <c r="C314" s="56"/>
      <c r="D314" s="56"/>
      <c r="E314" s="31"/>
      <c r="F314" s="27"/>
      <c r="G314" s="27"/>
      <c r="H314" s="31"/>
      <c r="I314" s="31"/>
    </row>
    <row r="315" spans="1:9">
      <c r="A315" s="31"/>
      <c r="B315" s="27"/>
      <c r="C315" s="56"/>
      <c r="D315" s="56"/>
      <c r="E315" s="31"/>
      <c r="F315" s="27"/>
      <c r="G315" s="27"/>
      <c r="H315" s="31"/>
      <c r="I315" s="31"/>
    </row>
    <row r="316" spans="1:9">
      <c r="A316" s="31"/>
      <c r="B316" s="27"/>
      <c r="C316" s="56"/>
      <c r="D316" s="56"/>
      <c r="E316" s="31"/>
      <c r="F316" s="27"/>
      <c r="G316" s="27"/>
      <c r="H316" s="31"/>
      <c r="I316" s="31"/>
    </row>
    <row r="317" spans="1:9">
      <c r="A317" s="31"/>
      <c r="B317" s="27"/>
      <c r="C317" s="56"/>
      <c r="D317" s="56"/>
      <c r="E317" s="31"/>
      <c r="F317" s="27"/>
      <c r="G317" s="27"/>
      <c r="H317" s="31"/>
      <c r="I317" s="31"/>
    </row>
    <row r="318" spans="1:9">
      <c r="A318" s="31"/>
      <c r="B318" s="27"/>
      <c r="C318" s="56"/>
      <c r="D318" s="56"/>
      <c r="E318" s="31"/>
      <c r="F318" s="27"/>
      <c r="G318" s="27"/>
      <c r="H318" s="31"/>
      <c r="I318" s="31"/>
    </row>
    <row r="319" spans="1:9">
      <c r="A319" s="31"/>
      <c r="B319" s="27"/>
      <c r="C319" s="56"/>
      <c r="D319" s="56"/>
      <c r="E319" s="31"/>
      <c r="F319" s="27"/>
      <c r="G319" s="27"/>
      <c r="H319" s="31"/>
      <c r="I319" s="31"/>
    </row>
    <row r="320" spans="1:9">
      <c r="A320" s="31"/>
      <c r="B320" s="27"/>
      <c r="C320" s="56"/>
      <c r="D320" s="56"/>
      <c r="E320" s="31"/>
      <c r="F320" s="27"/>
      <c r="G320" s="27"/>
      <c r="H320" s="31"/>
      <c r="I320" s="31"/>
    </row>
    <row r="321" spans="1:9">
      <c r="A321" s="31"/>
      <c r="B321" s="27"/>
      <c r="C321" s="56"/>
      <c r="D321" s="56"/>
      <c r="E321" s="31"/>
      <c r="F321" s="27"/>
      <c r="G321" s="27"/>
      <c r="H321" s="31"/>
      <c r="I321" s="31"/>
    </row>
    <row r="322" spans="1:9">
      <c r="A322" s="31"/>
      <c r="B322" s="27"/>
      <c r="C322" s="56"/>
      <c r="D322" s="56"/>
      <c r="E322" s="31"/>
      <c r="F322" s="27"/>
      <c r="G322" s="27"/>
      <c r="H322" s="31"/>
      <c r="I322" s="31"/>
    </row>
    <row r="323" spans="1:9">
      <c r="A323" s="31"/>
      <c r="B323" s="27"/>
      <c r="C323" s="56"/>
      <c r="D323" s="56"/>
      <c r="E323" s="31"/>
      <c r="F323" s="27"/>
      <c r="G323" s="27"/>
      <c r="H323" s="31"/>
      <c r="I323" s="31"/>
    </row>
    <row r="324" spans="1:9">
      <c r="A324" s="31"/>
      <c r="B324" s="27"/>
      <c r="C324" s="56"/>
      <c r="D324" s="56"/>
      <c r="E324" s="31"/>
      <c r="F324" s="27"/>
      <c r="G324" s="27"/>
      <c r="H324" s="31"/>
      <c r="I324" s="31"/>
    </row>
    <row r="325" spans="1:9">
      <c r="A325" s="31"/>
      <c r="B325" s="27"/>
      <c r="C325" s="56"/>
      <c r="D325" s="56"/>
      <c r="E325" s="31"/>
      <c r="F325" s="27"/>
      <c r="G325" s="27"/>
      <c r="H325" s="31"/>
      <c r="I325" s="31"/>
    </row>
    <row r="326" spans="1:9">
      <c r="A326" s="31"/>
      <c r="B326" s="27"/>
      <c r="C326" s="56"/>
      <c r="D326" s="56"/>
      <c r="E326" s="31"/>
      <c r="F326" s="27"/>
      <c r="G326" s="27"/>
      <c r="H326" s="31"/>
      <c r="I326" s="31"/>
    </row>
    <row r="327" spans="1:9">
      <c r="A327" s="31"/>
      <c r="B327" s="27"/>
      <c r="C327" s="56"/>
      <c r="D327" s="56"/>
      <c r="E327" s="31"/>
      <c r="F327" s="27"/>
      <c r="G327" s="27"/>
      <c r="H327" s="31"/>
      <c r="I327" s="31"/>
    </row>
    <row r="328" spans="1:9">
      <c r="A328" s="31"/>
      <c r="B328" s="27"/>
      <c r="C328" s="56"/>
      <c r="D328" s="56"/>
      <c r="E328" s="31"/>
      <c r="F328" s="27"/>
      <c r="G328" s="27"/>
      <c r="H328" s="31"/>
      <c r="I328" s="31"/>
    </row>
    <row r="329" spans="1:9">
      <c r="A329" s="31"/>
      <c r="B329" s="27"/>
      <c r="C329" s="56"/>
      <c r="D329" s="56"/>
      <c r="E329" s="31"/>
      <c r="F329" s="27"/>
      <c r="G329" s="27"/>
      <c r="H329" s="31"/>
      <c r="I329" s="31"/>
    </row>
    <row r="330" spans="1:9">
      <c r="A330" s="31"/>
      <c r="B330" s="27"/>
      <c r="C330" s="56"/>
      <c r="D330" s="56"/>
      <c r="E330" s="31"/>
      <c r="F330" s="27"/>
      <c r="G330" s="27"/>
      <c r="H330" s="31"/>
      <c r="I330" s="31"/>
    </row>
    <row r="331" spans="1:9">
      <c r="A331" s="31"/>
      <c r="B331" s="27"/>
      <c r="C331" s="56"/>
      <c r="D331" s="56"/>
      <c r="E331" s="31"/>
      <c r="F331" s="27"/>
      <c r="G331" s="27"/>
      <c r="H331" s="31"/>
      <c r="I331" s="31"/>
    </row>
    <row r="332" spans="1:9">
      <c r="A332" s="31"/>
      <c r="B332" s="27"/>
      <c r="C332" s="56"/>
      <c r="D332" s="56"/>
      <c r="E332" s="31"/>
      <c r="F332" s="27"/>
      <c r="G332" s="27"/>
      <c r="H332" s="31"/>
      <c r="I332" s="31"/>
    </row>
    <row r="333" spans="1:9">
      <c r="A333" s="31"/>
      <c r="B333" s="27"/>
      <c r="C333" s="56"/>
      <c r="D333" s="56"/>
      <c r="E333" s="31"/>
      <c r="F333" s="27"/>
      <c r="G333" s="27"/>
      <c r="H333" s="31"/>
      <c r="I333" s="31"/>
    </row>
    <row r="334" spans="1:9">
      <c r="A334" s="31"/>
      <c r="B334" s="27"/>
      <c r="C334" s="56"/>
      <c r="D334" s="56"/>
      <c r="E334" s="31"/>
      <c r="F334" s="27"/>
      <c r="G334" s="27"/>
      <c r="H334" s="31"/>
      <c r="I334" s="31"/>
    </row>
    <row r="335" spans="1:9">
      <c r="A335" s="31"/>
      <c r="B335" s="27"/>
      <c r="C335" s="56"/>
      <c r="D335" s="56"/>
      <c r="E335" s="31"/>
      <c r="F335" s="27"/>
      <c r="G335" s="27"/>
      <c r="H335" s="31"/>
      <c r="I335" s="31"/>
    </row>
    <row r="336" spans="1:9">
      <c r="A336" s="31"/>
      <c r="B336" s="27"/>
      <c r="C336" s="56"/>
      <c r="D336" s="56"/>
      <c r="E336" s="31"/>
      <c r="F336" s="27"/>
      <c r="G336" s="27"/>
      <c r="H336" s="31"/>
      <c r="I336" s="31"/>
    </row>
    <row r="337" spans="1:9">
      <c r="A337" s="31"/>
      <c r="B337" s="27"/>
      <c r="C337" s="56"/>
      <c r="D337" s="56"/>
      <c r="E337" s="31"/>
      <c r="F337" s="27"/>
      <c r="G337" s="27"/>
      <c r="H337" s="31"/>
      <c r="I337" s="31"/>
    </row>
    <row r="338" spans="1:9">
      <c r="A338" s="31"/>
      <c r="B338" s="27"/>
      <c r="C338" s="56"/>
      <c r="D338" s="56"/>
      <c r="E338" s="31"/>
      <c r="F338" s="27"/>
      <c r="G338" s="27"/>
      <c r="H338" s="31"/>
      <c r="I338" s="31"/>
    </row>
    <row r="339" spans="1:9">
      <c r="A339" s="31"/>
      <c r="B339" s="27"/>
      <c r="C339" s="56"/>
      <c r="D339" s="56"/>
      <c r="E339" s="31"/>
      <c r="F339" s="27"/>
      <c r="G339" s="27"/>
      <c r="H339" s="31"/>
      <c r="I339" s="31"/>
    </row>
    <row r="340" spans="1:9">
      <c r="A340" s="31"/>
      <c r="B340" s="27"/>
      <c r="C340" s="56"/>
      <c r="D340" s="56"/>
      <c r="E340" s="31"/>
      <c r="F340" s="27"/>
      <c r="G340" s="27"/>
      <c r="H340" s="31"/>
      <c r="I340" s="31"/>
    </row>
    <row r="341" spans="1:9">
      <c r="A341" s="31"/>
      <c r="B341" s="27"/>
      <c r="C341" s="56"/>
      <c r="D341" s="56"/>
      <c r="E341" s="31"/>
      <c r="F341" s="27"/>
      <c r="G341" s="27"/>
      <c r="H341" s="31"/>
      <c r="I341" s="31"/>
    </row>
    <row r="342" spans="1:9">
      <c r="A342" s="31"/>
      <c r="B342" s="27"/>
      <c r="C342" s="56"/>
      <c r="D342" s="56"/>
      <c r="E342" s="31"/>
      <c r="F342" s="27"/>
      <c r="G342" s="27"/>
      <c r="H342" s="31"/>
      <c r="I342" s="31"/>
    </row>
    <row r="343" spans="1:9">
      <c r="A343" s="31"/>
      <c r="B343" s="27"/>
      <c r="C343" s="56"/>
      <c r="D343" s="56"/>
      <c r="E343" s="31"/>
      <c r="F343" s="27"/>
      <c r="G343" s="27"/>
      <c r="H343" s="31"/>
      <c r="I343" s="31"/>
    </row>
    <row r="344" spans="1:9">
      <c r="A344" s="31"/>
      <c r="B344" s="27"/>
      <c r="C344" s="56"/>
      <c r="D344" s="56"/>
      <c r="E344" s="31"/>
      <c r="F344" s="27"/>
      <c r="G344" s="27"/>
      <c r="H344" s="31"/>
      <c r="I344" s="31"/>
    </row>
    <row r="345" spans="1:9">
      <c r="A345" s="31"/>
      <c r="B345" s="27"/>
      <c r="C345" s="56"/>
      <c r="D345" s="56"/>
      <c r="E345" s="31"/>
      <c r="F345" s="27"/>
      <c r="G345" s="27"/>
      <c r="H345" s="31"/>
      <c r="I345" s="31"/>
    </row>
    <row r="346" spans="1:9">
      <c r="A346" s="31"/>
      <c r="B346" s="27"/>
      <c r="C346" s="56"/>
      <c r="D346" s="56"/>
      <c r="E346" s="31"/>
      <c r="F346" s="27"/>
      <c r="G346" s="27"/>
      <c r="H346" s="31"/>
      <c r="I346" s="31"/>
    </row>
    <row r="347" spans="1:9">
      <c r="A347" s="31"/>
      <c r="B347" s="27"/>
      <c r="C347" s="56"/>
      <c r="D347" s="56"/>
      <c r="E347" s="31"/>
      <c r="F347" s="27"/>
      <c r="G347" s="27"/>
      <c r="H347" s="31"/>
      <c r="I347" s="31"/>
    </row>
    <row r="348" spans="1:9">
      <c r="A348" s="31"/>
      <c r="B348" s="27"/>
      <c r="C348" s="56"/>
      <c r="D348" s="56"/>
      <c r="E348" s="31"/>
      <c r="F348" s="27"/>
      <c r="G348" s="27"/>
      <c r="H348" s="31"/>
      <c r="I348" s="31"/>
    </row>
    <row r="349" spans="1:9">
      <c r="A349" s="31"/>
      <c r="B349" s="27"/>
      <c r="C349" s="56"/>
      <c r="D349" s="56"/>
      <c r="E349" s="31"/>
      <c r="F349" s="27"/>
      <c r="G349" s="27"/>
      <c r="H349" s="31"/>
      <c r="I349" s="31"/>
    </row>
    <row r="350" spans="1:9">
      <c r="A350" s="31"/>
      <c r="B350" s="27"/>
      <c r="C350" s="56"/>
      <c r="D350" s="56"/>
      <c r="E350" s="31"/>
      <c r="F350" s="27"/>
      <c r="G350" s="27"/>
      <c r="H350" s="31"/>
      <c r="I350" s="31"/>
    </row>
    <row r="351" spans="1:9">
      <c r="A351" s="31"/>
      <c r="B351" s="27"/>
      <c r="C351" s="56"/>
      <c r="D351" s="56"/>
      <c r="E351" s="31"/>
      <c r="F351" s="27"/>
      <c r="G351" s="27"/>
      <c r="H351" s="31"/>
      <c r="I351" s="31"/>
    </row>
    <row r="352" spans="1:9">
      <c r="A352" s="31"/>
      <c r="B352" s="27"/>
      <c r="C352" s="56"/>
      <c r="D352" s="56"/>
      <c r="E352" s="31"/>
      <c r="F352" s="27"/>
      <c r="G352" s="27"/>
      <c r="H352" s="31"/>
      <c r="I352" s="31"/>
    </row>
    <row r="353" spans="1:9">
      <c r="A353" s="31"/>
      <c r="B353" s="27"/>
      <c r="C353" s="56"/>
      <c r="D353" s="56"/>
      <c r="E353" s="31"/>
      <c r="F353" s="27"/>
      <c r="G353" s="27"/>
      <c r="H353" s="31"/>
      <c r="I353" s="31"/>
    </row>
    <row r="354" spans="1:9">
      <c r="A354" s="31"/>
      <c r="B354" s="27"/>
      <c r="C354" s="56"/>
      <c r="D354" s="56"/>
      <c r="E354" s="31"/>
      <c r="F354" s="27"/>
      <c r="G354" s="27"/>
      <c r="H354" s="31"/>
      <c r="I354" s="31"/>
    </row>
    <row r="355" spans="1:9">
      <c r="A355" s="31"/>
      <c r="B355" s="27"/>
      <c r="C355" s="56"/>
      <c r="D355" s="56"/>
      <c r="E355" s="31"/>
      <c r="F355" s="27"/>
      <c r="G355" s="27"/>
      <c r="H355" s="31"/>
      <c r="I355" s="31"/>
    </row>
    <row r="356" spans="1:9">
      <c r="A356" s="31"/>
      <c r="B356" s="27"/>
      <c r="C356" s="56"/>
      <c r="D356" s="56"/>
      <c r="E356" s="31"/>
      <c r="F356" s="27"/>
      <c r="G356" s="27"/>
      <c r="H356" s="31"/>
      <c r="I356" s="31"/>
    </row>
    <row r="357" spans="1:9">
      <c r="A357" s="31"/>
      <c r="B357" s="27"/>
      <c r="C357" s="56"/>
      <c r="D357" s="56"/>
      <c r="E357" s="31"/>
      <c r="F357" s="27"/>
      <c r="G357" s="27"/>
      <c r="H357" s="31"/>
      <c r="I357" s="31"/>
    </row>
    <row r="358" spans="1:9">
      <c r="A358" s="31"/>
      <c r="B358" s="27"/>
      <c r="C358" s="56"/>
      <c r="D358" s="56"/>
      <c r="E358" s="31"/>
      <c r="F358" s="27"/>
      <c r="G358" s="27"/>
      <c r="H358" s="31"/>
      <c r="I358" s="31"/>
    </row>
    <row r="359" spans="1:9">
      <c r="A359" s="31"/>
      <c r="B359" s="27"/>
      <c r="C359" s="56"/>
      <c r="D359" s="56"/>
      <c r="E359" s="31"/>
      <c r="F359" s="27"/>
      <c r="G359" s="27"/>
      <c r="H359" s="31"/>
      <c r="I359" s="31"/>
    </row>
    <row r="360" spans="1:9">
      <c r="A360" s="31"/>
      <c r="B360" s="27"/>
      <c r="C360" s="56"/>
      <c r="D360" s="56"/>
      <c r="E360" s="31"/>
      <c r="F360" s="27"/>
      <c r="G360" s="27"/>
      <c r="H360" s="31"/>
      <c r="I360" s="31"/>
    </row>
    <row r="361" spans="1:9">
      <c r="A361" s="31"/>
      <c r="B361" s="27"/>
      <c r="C361" s="56"/>
      <c r="D361" s="56"/>
      <c r="E361" s="31"/>
      <c r="F361" s="27"/>
      <c r="G361" s="27"/>
      <c r="H361" s="31"/>
      <c r="I361" s="31"/>
    </row>
    <row r="362" spans="1:9">
      <c r="A362" s="31"/>
      <c r="B362" s="27"/>
      <c r="C362" s="56"/>
      <c r="D362" s="56"/>
      <c r="E362" s="31"/>
      <c r="F362" s="27"/>
      <c r="G362" s="27"/>
      <c r="H362" s="31"/>
      <c r="I362" s="31"/>
    </row>
    <row r="363" spans="1:9">
      <c r="A363" s="31"/>
      <c r="B363" s="27"/>
      <c r="C363" s="56"/>
      <c r="D363" s="56"/>
      <c r="E363" s="31"/>
      <c r="F363" s="27"/>
      <c r="G363" s="27"/>
      <c r="H363" s="31"/>
      <c r="I363" s="31"/>
    </row>
    <row r="364" spans="1:9">
      <c r="A364" s="31"/>
      <c r="B364" s="27"/>
      <c r="C364" s="56"/>
      <c r="D364" s="56"/>
      <c r="E364" s="31"/>
      <c r="F364" s="27"/>
      <c r="G364" s="27"/>
      <c r="H364" s="31"/>
      <c r="I364" s="31"/>
    </row>
    <row r="365" spans="1:9">
      <c r="A365" s="31"/>
      <c r="B365" s="27"/>
      <c r="C365" s="56"/>
      <c r="D365" s="56"/>
      <c r="E365" s="31"/>
      <c r="F365" s="27"/>
      <c r="G365" s="27"/>
      <c r="H365" s="31"/>
      <c r="I365" s="31"/>
    </row>
    <row r="366" spans="1:9">
      <c r="A366" s="31"/>
      <c r="B366" s="27"/>
      <c r="C366" s="56"/>
      <c r="D366" s="56"/>
      <c r="E366" s="31"/>
      <c r="F366" s="27"/>
      <c r="G366" s="27"/>
      <c r="H366" s="31"/>
      <c r="I366" s="31"/>
    </row>
    <row r="367" spans="1:9">
      <c r="A367" s="31"/>
      <c r="B367" s="27"/>
      <c r="C367" s="56"/>
      <c r="D367" s="56"/>
      <c r="E367" s="31"/>
      <c r="F367" s="27"/>
      <c r="G367" s="27"/>
      <c r="H367" s="31"/>
      <c r="I367" s="31"/>
    </row>
    <row r="368" spans="1:9">
      <c r="A368" s="31"/>
      <c r="B368" s="27"/>
      <c r="C368" s="56"/>
      <c r="D368" s="56"/>
      <c r="E368" s="31"/>
      <c r="F368" s="27"/>
      <c r="G368" s="27"/>
      <c r="H368" s="31"/>
      <c r="I368" s="31"/>
    </row>
    <row r="369" spans="1:9">
      <c r="A369" s="31"/>
      <c r="B369" s="27"/>
      <c r="C369" s="56"/>
      <c r="D369" s="56"/>
      <c r="E369" s="31"/>
      <c r="F369" s="27"/>
      <c r="G369" s="27"/>
      <c r="H369" s="31"/>
      <c r="I369" s="31"/>
    </row>
    <row r="370" spans="1:9">
      <c r="A370" s="31"/>
      <c r="B370" s="27"/>
      <c r="C370" s="56"/>
      <c r="D370" s="56"/>
      <c r="E370" s="31"/>
      <c r="F370" s="27"/>
      <c r="G370" s="27"/>
      <c r="H370" s="31"/>
      <c r="I370" s="31"/>
    </row>
    <row r="371" spans="1:9">
      <c r="A371" s="31"/>
      <c r="B371" s="27"/>
      <c r="C371" s="56"/>
      <c r="D371" s="56"/>
      <c r="E371" s="31"/>
      <c r="F371" s="27"/>
      <c r="G371" s="27"/>
      <c r="H371" s="31"/>
      <c r="I371" s="31"/>
    </row>
    <row r="372" spans="1:9">
      <c r="A372" s="31"/>
      <c r="B372" s="27"/>
      <c r="C372" s="56"/>
      <c r="D372" s="56"/>
      <c r="E372" s="31"/>
      <c r="F372" s="27"/>
      <c r="G372" s="27"/>
      <c r="H372" s="31"/>
      <c r="I372" s="31"/>
    </row>
    <row r="373" spans="1:9">
      <c r="A373" s="31"/>
      <c r="B373" s="27"/>
      <c r="C373" s="56"/>
      <c r="D373" s="56"/>
      <c r="E373" s="31"/>
      <c r="F373" s="27"/>
      <c r="G373" s="27"/>
      <c r="H373" s="31"/>
      <c r="I373" s="31"/>
    </row>
    <row r="374" spans="1:9">
      <c r="A374" s="31"/>
      <c r="B374" s="27"/>
      <c r="C374" s="56"/>
      <c r="D374" s="56"/>
      <c r="E374" s="31"/>
      <c r="F374" s="27"/>
      <c r="G374" s="27"/>
      <c r="H374" s="31"/>
      <c r="I374" s="31"/>
    </row>
    <row r="375" spans="1:9">
      <c r="A375" s="31"/>
      <c r="B375" s="27"/>
      <c r="C375" s="56"/>
      <c r="D375" s="56"/>
      <c r="E375" s="31"/>
      <c r="F375" s="27"/>
      <c r="G375" s="27"/>
      <c r="H375" s="31"/>
      <c r="I375" s="31"/>
    </row>
    <row r="376" spans="1:9">
      <c r="A376" s="31"/>
      <c r="B376" s="27"/>
      <c r="C376" s="56"/>
      <c r="D376" s="56"/>
      <c r="E376" s="31"/>
      <c r="F376" s="27"/>
      <c r="G376" s="27"/>
      <c r="H376" s="31"/>
      <c r="I376" s="31"/>
    </row>
    <row r="377" spans="1:9">
      <c r="A377" s="31"/>
      <c r="B377" s="27"/>
      <c r="C377" s="56"/>
      <c r="D377" s="56"/>
      <c r="E377" s="31"/>
      <c r="F377" s="27"/>
      <c r="G377" s="27"/>
      <c r="H377" s="31"/>
      <c r="I377" s="31"/>
    </row>
    <row r="378" spans="1:9">
      <c r="A378" s="31"/>
      <c r="B378" s="27"/>
      <c r="C378" s="56"/>
      <c r="D378" s="56"/>
      <c r="E378" s="31"/>
      <c r="F378" s="27"/>
      <c r="G378" s="27"/>
      <c r="H378" s="31"/>
      <c r="I378" s="31"/>
    </row>
    <row r="379" spans="1:9">
      <c r="A379" s="31"/>
      <c r="B379" s="27"/>
      <c r="C379" s="56"/>
      <c r="D379" s="56"/>
      <c r="E379" s="31"/>
      <c r="F379" s="27"/>
      <c r="G379" s="27"/>
      <c r="H379" s="31"/>
      <c r="I379" s="31"/>
    </row>
    <row r="380" spans="1:9">
      <c r="A380" s="31"/>
      <c r="B380" s="27"/>
      <c r="C380" s="56"/>
      <c r="D380" s="56"/>
      <c r="E380" s="31"/>
      <c r="F380" s="27"/>
      <c r="G380" s="27"/>
      <c r="H380" s="31"/>
      <c r="I380" s="31"/>
    </row>
    <row r="381" spans="1:9">
      <c r="A381" s="31"/>
      <c r="B381" s="27"/>
      <c r="C381" s="56"/>
      <c r="D381" s="56"/>
      <c r="E381" s="31"/>
      <c r="F381" s="27"/>
      <c r="G381" s="27"/>
      <c r="H381" s="31"/>
      <c r="I381" s="31"/>
    </row>
    <row r="382" spans="1:9">
      <c r="A382" s="31"/>
      <c r="B382" s="27"/>
      <c r="C382" s="56"/>
      <c r="D382" s="56"/>
      <c r="E382" s="31"/>
      <c r="F382" s="27"/>
      <c r="G382" s="27"/>
      <c r="H382" s="31"/>
      <c r="I382" s="31"/>
    </row>
    <row r="383" spans="1:9">
      <c r="A383" s="31"/>
      <c r="B383" s="27"/>
      <c r="C383" s="56"/>
      <c r="D383" s="56"/>
      <c r="E383" s="31"/>
      <c r="F383" s="27"/>
      <c r="G383" s="27"/>
      <c r="H383" s="31"/>
      <c r="I383" s="31"/>
    </row>
    <row r="384" spans="1:9">
      <c r="A384" s="31"/>
      <c r="B384" s="27"/>
      <c r="C384" s="56"/>
      <c r="D384" s="56"/>
      <c r="E384" s="31"/>
      <c r="F384" s="27"/>
      <c r="G384" s="27"/>
      <c r="H384" s="31"/>
      <c r="I384" s="31"/>
    </row>
    <row r="385" spans="1:9">
      <c r="A385" s="31"/>
      <c r="B385" s="27"/>
      <c r="C385" s="56"/>
      <c r="D385" s="56"/>
      <c r="E385" s="31"/>
      <c r="F385" s="27"/>
      <c r="G385" s="27"/>
      <c r="H385" s="31"/>
      <c r="I385" s="31"/>
    </row>
    <row r="386" spans="1:9">
      <c r="A386" s="31"/>
      <c r="B386" s="27"/>
      <c r="C386" s="56"/>
      <c r="D386" s="56"/>
      <c r="E386" s="31"/>
      <c r="F386" s="27"/>
      <c r="G386" s="27"/>
      <c r="H386" s="31"/>
      <c r="I386" s="31"/>
    </row>
    <row r="387" spans="1:9">
      <c r="A387" s="31"/>
      <c r="B387" s="27"/>
      <c r="C387" s="56"/>
      <c r="D387" s="56"/>
      <c r="E387" s="31"/>
      <c r="F387" s="27"/>
      <c r="G387" s="27"/>
      <c r="H387" s="31"/>
      <c r="I387" s="31"/>
    </row>
    <row r="388" spans="1:9">
      <c r="A388" s="31"/>
      <c r="B388" s="27"/>
      <c r="C388" s="56"/>
      <c r="D388" s="56"/>
      <c r="E388" s="31"/>
      <c r="F388" s="27"/>
      <c r="G388" s="27"/>
      <c r="H388" s="31"/>
      <c r="I388" s="31"/>
    </row>
    <row r="389" spans="1:9">
      <c r="A389" s="31"/>
      <c r="B389" s="27"/>
      <c r="C389" s="56"/>
      <c r="D389" s="56"/>
      <c r="E389" s="31"/>
      <c r="F389" s="27"/>
      <c r="G389" s="27"/>
      <c r="H389" s="31"/>
      <c r="I389" s="31"/>
    </row>
    <row r="390" spans="1:9">
      <c r="A390" s="31"/>
      <c r="B390" s="27"/>
      <c r="C390" s="56"/>
      <c r="D390" s="56"/>
      <c r="E390" s="31"/>
      <c r="F390" s="27"/>
      <c r="G390" s="27"/>
      <c r="H390" s="31"/>
      <c r="I390" s="31"/>
    </row>
    <row r="391" spans="1:9">
      <c r="A391" s="31"/>
      <c r="B391" s="27"/>
      <c r="C391" s="56"/>
      <c r="D391" s="56"/>
      <c r="E391" s="31"/>
      <c r="F391" s="27"/>
      <c r="G391" s="27"/>
      <c r="H391" s="31"/>
      <c r="I391" s="31"/>
    </row>
    <row r="392" spans="1:9">
      <c r="A392" s="31"/>
      <c r="B392" s="27"/>
      <c r="C392" s="56"/>
      <c r="D392" s="56"/>
      <c r="E392" s="31"/>
      <c r="F392" s="27"/>
      <c r="G392" s="27"/>
      <c r="H392" s="31"/>
      <c r="I392" s="31"/>
    </row>
    <row r="393" spans="1:9">
      <c r="A393" s="31"/>
      <c r="B393" s="27"/>
      <c r="C393" s="56"/>
      <c r="D393" s="56"/>
      <c r="E393" s="31"/>
      <c r="F393" s="27"/>
      <c r="G393" s="27"/>
      <c r="H393" s="31"/>
      <c r="I393" s="31"/>
    </row>
    <row r="394" spans="1:9">
      <c r="A394" s="31"/>
      <c r="B394" s="27"/>
      <c r="C394" s="56"/>
      <c r="D394" s="56"/>
      <c r="E394" s="31"/>
      <c r="F394" s="27"/>
      <c r="G394" s="27"/>
      <c r="H394" s="31"/>
      <c r="I394" s="31"/>
    </row>
    <row r="395" spans="1:9">
      <c r="A395" s="31"/>
      <c r="B395" s="27"/>
      <c r="C395" s="56"/>
      <c r="D395" s="56"/>
      <c r="E395" s="31"/>
      <c r="F395" s="27"/>
      <c r="G395" s="27"/>
      <c r="H395" s="31"/>
      <c r="I395" s="31"/>
    </row>
    <row r="396" spans="1:9">
      <c r="A396" s="31"/>
      <c r="B396" s="27"/>
      <c r="C396" s="56"/>
      <c r="D396" s="56"/>
      <c r="E396" s="31"/>
      <c r="F396" s="27"/>
      <c r="G396" s="27"/>
      <c r="H396" s="31"/>
      <c r="I396" s="31"/>
    </row>
    <row r="397" spans="1:9">
      <c r="A397" s="31"/>
      <c r="B397" s="27"/>
      <c r="C397" s="56"/>
      <c r="D397" s="56"/>
      <c r="E397" s="31"/>
      <c r="F397" s="27"/>
      <c r="G397" s="27"/>
      <c r="H397" s="31"/>
      <c r="I397" s="31"/>
    </row>
    <row r="398" spans="1:9">
      <c r="A398" s="31"/>
      <c r="B398" s="27"/>
      <c r="C398" s="56"/>
      <c r="D398" s="56"/>
      <c r="E398" s="31"/>
      <c r="F398" s="27"/>
      <c r="G398" s="27"/>
      <c r="H398" s="31"/>
      <c r="I398" s="31"/>
    </row>
    <row r="399" spans="1:9">
      <c r="A399" s="31"/>
      <c r="B399" s="27"/>
      <c r="C399" s="56"/>
      <c r="D399" s="56"/>
      <c r="E399" s="31"/>
      <c r="F399" s="27"/>
      <c r="G399" s="27"/>
      <c r="H399" s="31"/>
      <c r="I399" s="31"/>
    </row>
    <row r="400" spans="1:9">
      <c r="A400" s="31"/>
      <c r="B400" s="27"/>
      <c r="C400" s="56"/>
      <c r="D400" s="56"/>
      <c r="E400" s="31"/>
      <c r="F400" s="27"/>
      <c r="G400" s="27"/>
      <c r="H400" s="31"/>
      <c r="I400" s="31"/>
    </row>
    <row r="401" spans="1:9">
      <c r="A401" s="31"/>
      <c r="B401" s="27"/>
      <c r="C401" s="56"/>
      <c r="D401" s="56"/>
      <c r="E401" s="31"/>
      <c r="F401" s="27"/>
      <c r="G401" s="27"/>
      <c r="H401" s="31"/>
      <c r="I401" s="31"/>
    </row>
    <row r="402" spans="1:9">
      <c r="A402" s="31"/>
      <c r="B402" s="27"/>
      <c r="C402" s="56"/>
      <c r="D402" s="56"/>
      <c r="E402" s="31"/>
      <c r="F402" s="27"/>
      <c r="G402" s="27"/>
      <c r="H402" s="31"/>
      <c r="I402" s="31"/>
    </row>
    <row r="403" spans="1:9">
      <c r="A403" s="31"/>
      <c r="B403" s="27"/>
      <c r="C403" s="56"/>
      <c r="D403" s="56"/>
      <c r="E403" s="31"/>
      <c r="F403" s="27"/>
      <c r="G403" s="27"/>
      <c r="H403" s="31"/>
      <c r="I403" s="31"/>
    </row>
    <row r="404" spans="1:9">
      <c r="A404" s="31"/>
      <c r="B404" s="27"/>
      <c r="C404" s="56"/>
      <c r="D404" s="56"/>
      <c r="E404" s="31"/>
      <c r="F404" s="27"/>
      <c r="G404" s="27"/>
      <c r="H404" s="31"/>
      <c r="I404" s="31"/>
    </row>
    <row r="405" spans="1:9">
      <c r="A405" s="31"/>
      <c r="B405" s="27"/>
      <c r="C405" s="56"/>
      <c r="D405" s="56"/>
      <c r="E405" s="31"/>
      <c r="F405" s="27"/>
      <c r="G405" s="27"/>
      <c r="H405" s="31"/>
      <c r="I405" s="31"/>
    </row>
    <row r="406" spans="1:9">
      <c r="A406" s="31"/>
      <c r="B406" s="27"/>
      <c r="C406" s="56"/>
      <c r="D406" s="56"/>
      <c r="E406" s="31"/>
      <c r="F406" s="27"/>
      <c r="G406" s="27"/>
      <c r="H406" s="31"/>
      <c r="I406" s="31"/>
    </row>
    <row r="407" spans="1:9">
      <c r="A407" s="31"/>
      <c r="B407" s="27"/>
      <c r="C407" s="56"/>
      <c r="D407" s="56"/>
      <c r="E407" s="31"/>
      <c r="F407" s="27"/>
      <c r="G407" s="27"/>
      <c r="H407" s="31"/>
      <c r="I407" s="31"/>
    </row>
    <row r="408" spans="1:9">
      <c r="A408" s="31"/>
      <c r="B408" s="27"/>
      <c r="C408" s="56"/>
      <c r="D408" s="56"/>
      <c r="E408" s="31"/>
      <c r="F408" s="27"/>
      <c r="G408" s="27"/>
      <c r="H408" s="31"/>
      <c r="I408" s="31"/>
    </row>
    <row r="409" spans="1:9">
      <c r="A409" s="31"/>
      <c r="B409" s="27"/>
      <c r="C409" s="56"/>
      <c r="D409" s="56"/>
      <c r="E409" s="31"/>
      <c r="F409" s="27"/>
      <c r="G409" s="27"/>
      <c r="H409" s="31"/>
      <c r="I409" s="31"/>
    </row>
    <row r="410" spans="1:9">
      <c r="A410" s="31"/>
      <c r="B410" s="27"/>
      <c r="C410" s="56"/>
      <c r="D410" s="56"/>
      <c r="E410" s="31"/>
      <c r="F410" s="27"/>
      <c r="G410" s="27"/>
      <c r="H410" s="31"/>
      <c r="I410" s="31"/>
    </row>
    <row r="411" spans="1:9">
      <c r="A411" s="31"/>
      <c r="B411" s="27"/>
      <c r="C411" s="56"/>
      <c r="D411" s="56"/>
      <c r="E411" s="31"/>
      <c r="F411" s="27"/>
      <c r="G411" s="27"/>
      <c r="H411" s="31"/>
      <c r="I411" s="31"/>
    </row>
    <row r="412" spans="1:9">
      <c r="A412" s="31"/>
      <c r="B412" s="27"/>
      <c r="C412" s="56"/>
      <c r="D412" s="56"/>
      <c r="E412" s="31"/>
      <c r="F412" s="27"/>
      <c r="G412" s="27"/>
      <c r="H412" s="31"/>
      <c r="I412" s="31"/>
    </row>
    <row r="413" spans="1:9">
      <c r="A413" s="31"/>
      <c r="B413" s="27"/>
      <c r="C413" s="56"/>
      <c r="D413" s="56"/>
      <c r="E413" s="31"/>
      <c r="F413" s="27"/>
      <c r="G413" s="27"/>
      <c r="H413" s="31"/>
      <c r="I413" s="31"/>
    </row>
    <row r="414" spans="1:9">
      <c r="A414" s="31"/>
      <c r="B414" s="27"/>
      <c r="C414" s="56"/>
      <c r="D414" s="56"/>
      <c r="E414" s="31"/>
      <c r="F414" s="27"/>
      <c r="G414" s="27"/>
      <c r="H414" s="31"/>
      <c r="I414" s="31"/>
    </row>
    <row r="415" spans="1:9">
      <c r="A415" s="31"/>
      <c r="B415" s="27"/>
      <c r="C415" s="56"/>
      <c r="D415" s="56"/>
      <c r="E415" s="31"/>
      <c r="F415" s="27"/>
      <c r="G415" s="27"/>
      <c r="H415" s="31"/>
      <c r="I415" s="31"/>
    </row>
    <row r="416" spans="1:9">
      <c r="A416" s="31"/>
      <c r="B416" s="27"/>
      <c r="C416" s="56"/>
      <c r="D416" s="56"/>
      <c r="E416" s="31"/>
      <c r="F416" s="27"/>
      <c r="G416" s="27"/>
      <c r="H416" s="31"/>
      <c r="I416" s="31"/>
    </row>
    <row r="417" spans="1:9">
      <c r="A417" s="31"/>
      <c r="B417" s="27"/>
      <c r="C417" s="56"/>
      <c r="D417" s="56"/>
      <c r="E417" s="31"/>
      <c r="F417" s="27"/>
      <c r="G417" s="27"/>
      <c r="H417" s="31"/>
      <c r="I417" s="31"/>
    </row>
    <row r="418" spans="1:9">
      <c r="A418" s="31"/>
      <c r="B418" s="27"/>
      <c r="C418" s="56"/>
      <c r="D418" s="56"/>
      <c r="E418" s="31"/>
      <c r="F418" s="27"/>
      <c r="G418" s="27"/>
      <c r="H418" s="31"/>
      <c r="I418" s="31"/>
    </row>
    <row r="419" spans="1:9">
      <c r="A419" s="31"/>
      <c r="B419" s="27"/>
      <c r="C419" s="56"/>
      <c r="D419" s="56"/>
      <c r="E419" s="31"/>
      <c r="F419" s="27"/>
      <c r="G419" s="27"/>
      <c r="H419" s="31"/>
      <c r="I419" s="31"/>
    </row>
    <row r="420" spans="1:9">
      <c r="A420" s="31"/>
      <c r="B420" s="27"/>
      <c r="C420" s="56"/>
      <c r="D420" s="56"/>
      <c r="E420" s="31"/>
      <c r="F420" s="27"/>
      <c r="G420" s="27"/>
      <c r="H420" s="31"/>
      <c r="I420" s="31"/>
    </row>
    <row r="421" spans="1:9">
      <c r="A421" s="31"/>
      <c r="B421" s="27"/>
      <c r="C421" s="56"/>
      <c r="D421" s="56"/>
      <c r="E421" s="31"/>
      <c r="F421" s="27"/>
      <c r="G421" s="27"/>
      <c r="H421" s="31"/>
      <c r="I421" s="31"/>
    </row>
    <row r="422" spans="1:9">
      <c r="A422" s="31"/>
      <c r="B422" s="27"/>
      <c r="C422" s="56"/>
      <c r="D422" s="56"/>
      <c r="E422" s="31"/>
      <c r="F422" s="27"/>
      <c r="G422" s="27"/>
      <c r="H422" s="31"/>
      <c r="I422" s="31"/>
    </row>
    <row r="423" spans="1:9">
      <c r="A423" s="31"/>
      <c r="B423" s="27"/>
      <c r="C423" s="56"/>
      <c r="D423" s="56"/>
      <c r="E423" s="31"/>
      <c r="F423" s="27"/>
      <c r="G423" s="27"/>
      <c r="H423" s="31"/>
      <c r="I423" s="31"/>
    </row>
    <row r="424" spans="1:9">
      <c r="A424" s="31"/>
      <c r="B424" s="27"/>
      <c r="C424" s="56"/>
      <c r="D424" s="56"/>
      <c r="E424" s="31"/>
      <c r="F424" s="27"/>
      <c r="G424" s="27"/>
      <c r="H424" s="31"/>
      <c r="I424" s="31"/>
    </row>
    <row r="425" spans="1:9">
      <c r="A425" s="31"/>
      <c r="B425" s="27"/>
      <c r="C425" s="56"/>
      <c r="D425" s="56"/>
      <c r="E425" s="31"/>
      <c r="F425" s="27"/>
      <c r="G425" s="27"/>
      <c r="H425" s="31"/>
      <c r="I425" s="31"/>
    </row>
    <row r="426" spans="1:9">
      <c r="A426" s="31"/>
      <c r="B426" s="27"/>
      <c r="C426" s="56"/>
      <c r="D426" s="56"/>
      <c r="E426" s="31"/>
      <c r="F426" s="27"/>
      <c r="G426" s="27"/>
      <c r="H426" s="31"/>
      <c r="I426" s="31"/>
    </row>
    <row r="427" spans="1:9">
      <c r="A427" s="31"/>
      <c r="B427" s="27"/>
      <c r="C427" s="56"/>
      <c r="D427" s="56"/>
      <c r="E427" s="31"/>
      <c r="F427" s="27"/>
      <c r="G427" s="27"/>
      <c r="H427" s="31"/>
      <c r="I427" s="31"/>
    </row>
    <row r="428" spans="1:9">
      <c r="A428" s="31"/>
      <c r="B428" s="27"/>
      <c r="C428" s="56"/>
      <c r="D428" s="56"/>
      <c r="E428" s="31"/>
      <c r="F428" s="27"/>
      <c r="G428" s="27"/>
      <c r="H428" s="31"/>
      <c r="I428" s="31"/>
    </row>
    <row r="429" spans="1:9">
      <c r="A429" s="31"/>
      <c r="B429" s="27"/>
      <c r="C429" s="56"/>
      <c r="D429" s="56"/>
      <c r="E429" s="31"/>
      <c r="F429" s="27"/>
      <c r="G429" s="27"/>
      <c r="H429" s="31"/>
      <c r="I429" s="31"/>
    </row>
    <row r="430" spans="1:9">
      <c r="A430" s="31"/>
      <c r="B430" s="27"/>
      <c r="C430" s="56"/>
      <c r="D430" s="56"/>
      <c r="E430" s="31"/>
      <c r="F430" s="27"/>
      <c r="G430" s="27"/>
      <c r="H430" s="31"/>
      <c r="I430" s="31"/>
    </row>
    <row r="431" spans="1:9">
      <c r="A431" s="31"/>
      <c r="B431" s="27"/>
      <c r="C431" s="56"/>
      <c r="D431" s="56"/>
      <c r="E431" s="31"/>
      <c r="F431" s="27"/>
      <c r="G431" s="27"/>
      <c r="H431" s="31"/>
      <c r="I431" s="31"/>
    </row>
    <row r="432" spans="1:9">
      <c r="A432" s="31"/>
      <c r="B432" s="27"/>
      <c r="C432" s="56"/>
      <c r="D432" s="56"/>
      <c r="E432" s="31"/>
      <c r="F432" s="27"/>
      <c r="G432" s="27"/>
      <c r="H432" s="31"/>
      <c r="I432" s="31"/>
    </row>
    <row r="433" spans="1:9">
      <c r="A433" s="31"/>
      <c r="B433" s="27"/>
      <c r="C433" s="56"/>
      <c r="D433" s="56"/>
      <c r="E433" s="31"/>
      <c r="F433" s="27"/>
      <c r="G433" s="27"/>
      <c r="H433" s="31"/>
      <c r="I433" s="31"/>
    </row>
    <row r="434" spans="1:9">
      <c r="A434" s="31"/>
      <c r="B434" s="27"/>
      <c r="C434" s="56"/>
      <c r="D434" s="56"/>
      <c r="E434" s="31"/>
      <c r="F434" s="27"/>
      <c r="G434" s="27"/>
      <c r="H434" s="31"/>
      <c r="I434" s="31"/>
    </row>
    <row r="435" spans="1:9">
      <c r="A435" s="31"/>
      <c r="B435" s="27"/>
      <c r="C435" s="56"/>
      <c r="D435" s="56"/>
      <c r="E435" s="31"/>
      <c r="F435" s="27"/>
      <c r="G435" s="27"/>
      <c r="H435" s="31"/>
      <c r="I435" s="31"/>
    </row>
    <row r="436" spans="1:9">
      <c r="A436" s="31"/>
      <c r="B436" s="27"/>
      <c r="C436" s="56"/>
      <c r="D436" s="56"/>
      <c r="E436" s="31"/>
      <c r="F436" s="27"/>
      <c r="G436" s="27"/>
      <c r="H436" s="31"/>
      <c r="I436" s="31"/>
    </row>
    <row r="437" spans="1:9">
      <c r="A437" s="31"/>
      <c r="B437" s="27"/>
      <c r="C437" s="56"/>
      <c r="D437" s="56"/>
      <c r="E437" s="31"/>
      <c r="F437" s="27"/>
      <c r="G437" s="27"/>
      <c r="H437" s="31"/>
      <c r="I437" s="31"/>
    </row>
    <row r="438" spans="1:9">
      <c r="A438" s="31"/>
      <c r="B438" s="27"/>
      <c r="C438" s="56"/>
      <c r="D438" s="56"/>
      <c r="E438" s="31"/>
      <c r="F438" s="27"/>
      <c r="G438" s="27"/>
      <c r="H438" s="31"/>
      <c r="I438" s="31"/>
    </row>
    <row r="439" spans="1:9">
      <c r="A439" s="31"/>
      <c r="B439" s="27"/>
      <c r="C439" s="56"/>
      <c r="D439" s="56"/>
      <c r="E439" s="31"/>
      <c r="F439" s="27"/>
      <c r="G439" s="27"/>
      <c r="H439" s="31"/>
      <c r="I439" s="31"/>
    </row>
    <row r="440" spans="1:9">
      <c r="A440" s="31"/>
      <c r="B440" s="27"/>
      <c r="C440" s="56"/>
      <c r="D440" s="56"/>
      <c r="E440" s="31"/>
      <c r="F440" s="27"/>
      <c r="G440" s="27"/>
      <c r="H440" s="31"/>
      <c r="I440" s="31"/>
    </row>
    <row r="441" spans="1:9">
      <c r="A441" s="31"/>
      <c r="B441" s="27"/>
      <c r="C441" s="56"/>
      <c r="D441" s="56"/>
      <c r="E441" s="31"/>
      <c r="F441" s="27"/>
      <c r="G441" s="27"/>
      <c r="H441" s="31"/>
      <c r="I441" s="31"/>
    </row>
    <row r="442" spans="1:9">
      <c r="A442" s="31"/>
      <c r="B442" s="27"/>
      <c r="C442" s="56"/>
      <c r="D442" s="56"/>
      <c r="E442" s="31"/>
      <c r="F442" s="27"/>
      <c r="G442" s="27"/>
      <c r="H442" s="31"/>
      <c r="I442" s="31"/>
    </row>
    <row r="443" spans="1:9">
      <c r="A443" s="31"/>
      <c r="B443" s="27"/>
      <c r="C443" s="56"/>
      <c r="D443" s="56"/>
      <c r="E443" s="31"/>
      <c r="F443" s="27"/>
      <c r="G443" s="27"/>
      <c r="H443" s="31"/>
      <c r="I443" s="31"/>
    </row>
    <row r="444" spans="1:9">
      <c r="A444" s="31"/>
      <c r="B444" s="27"/>
      <c r="C444" s="56"/>
      <c r="D444" s="56"/>
      <c r="E444" s="31"/>
      <c r="F444" s="27"/>
      <c r="G444" s="27"/>
      <c r="H444" s="31"/>
      <c r="I444" s="31"/>
    </row>
    <row r="445" spans="1:9">
      <c r="A445" s="31"/>
      <c r="B445" s="27"/>
      <c r="C445" s="56"/>
      <c r="D445" s="56"/>
      <c r="E445" s="31"/>
      <c r="F445" s="27"/>
      <c r="G445" s="27"/>
      <c r="H445" s="31"/>
      <c r="I445" s="31"/>
    </row>
    <row r="446" spans="1:9">
      <c r="A446" s="31"/>
      <c r="B446" s="27"/>
      <c r="C446" s="56"/>
      <c r="D446" s="56"/>
      <c r="E446" s="31"/>
      <c r="F446" s="27"/>
      <c r="G446" s="27"/>
      <c r="H446" s="31"/>
      <c r="I446" s="31"/>
    </row>
    <row r="447" spans="1:9">
      <c r="A447" s="31"/>
      <c r="B447" s="27"/>
      <c r="C447" s="56"/>
      <c r="D447" s="56"/>
      <c r="E447" s="31"/>
      <c r="F447" s="27"/>
      <c r="G447" s="27"/>
      <c r="H447" s="31"/>
      <c r="I447" s="31"/>
    </row>
    <row r="448" spans="1:9">
      <c r="A448" s="31"/>
      <c r="B448" s="27"/>
      <c r="C448" s="56"/>
      <c r="D448" s="56"/>
      <c r="E448" s="31"/>
      <c r="F448" s="27"/>
      <c r="G448" s="27"/>
      <c r="H448" s="31"/>
      <c r="I448" s="31"/>
    </row>
    <row r="449" spans="1:9">
      <c r="A449" s="31"/>
      <c r="B449" s="27"/>
      <c r="C449" s="56"/>
      <c r="D449" s="56"/>
      <c r="E449" s="31"/>
      <c r="F449" s="27"/>
      <c r="G449" s="27"/>
      <c r="H449" s="31"/>
      <c r="I449" s="31"/>
    </row>
    <row r="450" spans="1:9">
      <c r="A450" s="31"/>
      <c r="B450" s="27"/>
      <c r="C450" s="56"/>
      <c r="D450" s="56"/>
      <c r="E450" s="31"/>
      <c r="F450" s="27"/>
      <c r="G450" s="27"/>
      <c r="H450" s="31"/>
      <c r="I450" s="31"/>
    </row>
    <row r="451" spans="1:9">
      <c r="A451" s="31"/>
      <c r="B451" s="27"/>
      <c r="C451" s="56"/>
      <c r="D451" s="56"/>
      <c r="E451" s="31"/>
      <c r="F451" s="27"/>
      <c r="G451" s="27"/>
      <c r="H451" s="31"/>
      <c r="I451" s="31"/>
    </row>
    <row r="452" spans="1:9">
      <c r="A452" s="31"/>
      <c r="B452" s="27"/>
      <c r="C452" s="56"/>
      <c r="D452" s="56"/>
      <c r="E452" s="31"/>
      <c r="F452" s="27"/>
      <c r="G452" s="27"/>
      <c r="H452" s="31"/>
      <c r="I452" s="31"/>
    </row>
    <row r="453" spans="1:9">
      <c r="A453" s="31"/>
      <c r="B453" s="27"/>
      <c r="C453" s="56"/>
      <c r="D453" s="56"/>
      <c r="E453" s="31"/>
      <c r="F453" s="27"/>
      <c r="G453" s="27"/>
      <c r="H453" s="31"/>
      <c r="I453" s="31"/>
    </row>
    <row r="454" spans="1:9">
      <c r="A454" s="31"/>
      <c r="B454" s="27"/>
      <c r="C454" s="56"/>
      <c r="D454" s="56"/>
      <c r="E454" s="31"/>
      <c r="F454" s="27"/>
      <c r="G454" s="27"/>
      <c r="H454" s="31"/>
      <c r="I454" s="31"/>
    </row>
    <row r="455" spans="1:9">
      <c r="A455" s="31"/>
      <c r="B455" s="27"/>
      <c r="C455" s="56"/>
      <c r="D455" s="56"/>
      <c r="E455" s="31"/>
      <c r="F455" s="27"/>
      <c r="G455" s="27"/>
      <c r="H455" s="31"/>
      <c r="I455" s="31"/>
    </row>
    <row r="456" spans="1:9">
      <c r="A456" s="31"/>
      <c r="B456" s="27"/>
      <c r="C456" s="56"/>
      <c r="D456" s="56"/>
      <c r="E456" s="31"/>
      <c r="F456" s="27"/>
      <c r="G456" s="27"/>
      <c r="H456" s="31"/>
      <c r="I456" s="31"/>
    </row>
    <row r="457" spans="1:9">
      <c r="A457" s="31"/>
      <c r="B457" s="27"/>
      <c r="C457" s="56"/>
      <c r="D457" s="56"/>
      <c r="E457" s="31"/>
      <c r="F457" s="27"/>
      <c r="G457" s="27"/>
      <c r="H457" s="31"/>
      <c r="I457" s="31"/>
    </row>
    <row r="458" spans="1:9">
      <c r="A458" s="31"/>
      <c r="B458" s="27"/>
      <c r="C458" s="56"/>
      <c r="D458" s="56"/>
      <c r="E458" s="31"/>
      <c r="F458" s="27"/>
      <c r="G458" s="27"/>
      <c r="H458" s="31"/>
      <c r="I458" s="31"/>
    </row>
    <row r="459" spans="1:9">
      <c r="A459" s="31"/>
      <c r="B459" s="27"/>
      <c r="C459" s="56"/>
      <c r="D459" s="56"/>
      <c r="E459" s="31"/>
      <c r="F459" s="27"/>
      <c r="G459" s="27"/>
      <c r="H459" s="31"/>
      <c r="I459" s="31"/>
    </row>
    <row r="460" spans="1:9">
      <c r="A460" s="31"/>
      <c r="B460" s="27"/>
      <c r="C460" s="56"/>
      <c r="D460" s="56"/>
      <c r="E460" s="31"/>
      <c r="F460" s="27"/>
      <c r="G460" s="27"/>
      <c r="H460" s="31"/>
      <c r="I460" s="31"/>
    </row>
    <row r="461" spans="1:9">
      <c r="A461" s="31"/>
      <c r="B461" s="27"/>
      <c r="C461" s="56"/>
      <c r="D461" s="56"/>
      <c r="E461" s="31"/>
      <c r="F461" s="27"/>
      <c r="G461" s="27"/>
      <c r="H461" s="31"/>
      <c r="I461" s="31"/>
    </row>
    <row r="462" spans="1:9">
      <c r="A462" s="31"/>
      <c r="B462" s="27"/>
      <c r="C462" s="56"/>
      <c r="D462" s="56"/>
      <c r="E462" s="31"/>
      <c r="F462" s="27"/>
      <c r="G462" s="27"/>
      <c r="H462" s="31"/>
      <c r="I462" s="31"/>
    </row>
    <row r="463" spans="1:9">
      <c r="A463" s="31"/>
      <c r="B463" s="27"/>
      <c r="C463" s="56"/>
      <c r="D463" s="56"/>
      <c r="E463" s="31"/>
      <c r="F463" s="27"/>
      <c r="G463" s="27"/>
      <c r="H463" s="31"/>
      <c r="I463" s="31"/>
    </row>
    <row r="464" spans="1:9">
      <c r="A464" s="31"/>
      <c r="B464" s="27"/>
      <c r="C464" s="56"/>
      <c r="D464" s="56"/>
      <c r="E464" s="31"/>
      <c r="F464" s="27"/>
      <c r="G464" s="27"/>
      <c r="H464" s="31"/>
      <c r="I464" s="31"/>
    </row>
    <row r="465" spans="1:9">
      <c r="A465" s="31"/>
      <c r="B465" s="27"/>
      <c r="C465" s="56"/>
      <c r="D465" s="56"/>
      <c r="E465" s="31"/>
      <c r="F465" s="27"/>
      <c r="G465" s="27"/>
      <c r="H465" s="31"/>
      <c r="I465" s="31"/>
    </row>
    <row r="466" spans="1:9">
      <c r="A466" s="31"/>
      <c r="B466" s="27"/>
      <c r="C466" s="56"/>
      <c r="D466" s="56"/>
      <c r="E466" s="31"/>
      <c r="F466" s="27"/>
      <c r="G466" s="27"/>
      <c r="H466" s="31"/>
      <c r="I466" s="31"/>
    </row>
    <row r="467" spans="1:9">
      <c r="A467" s="31"/>
      <c r="B467" s="27"/>
      <c r="C467" s="56"/>
      <c r="D467" s="56"/>
      <c r="E467" s="31"/>
      <c r="F467" s="27"/>
      <c r="G467" s="27"/>
      <c r="H467" s="31"/>
      <c r="I467" s="31"/>
    </row>
    <row r="468" spans="1:9">
      <c r="A468" s="31"/>
      <c r="B468" s="27"/>
      <c r="C468" s="56"/>
      <c r="D468" s="56"/>
      <c r="E468" s="31"/>
      <c r="F468" s="27"/>
      <c r="G468" s="27"/>
      <c r="H468" s="31"/>
      <c r="I468" s="31"/>
    </row>
    <row r="469" spans="1:9">
      <c r="A469" s="31"/>
      <c r="B469" s="27"/>
      <c r="C469" s="56"/>
      <c r="D469" s="56"/>
      <c r="E469" s="31"/>
      <c r="F469" s="27"/>
      <c r="G469" s="27"/>
      <c r="H469" s="31"/>
      <c r="I469" s="31"/>
    </row>
    <row r="470" spans="1:9">
      <c r="A470" s="31"/>
      <c r="B470" s="27"/>
      <c r="C470" s="56"/>
      <c r="D470" s="56"/>
      <c r="E470" s="31"/>
      <c r="F470" s="27"/>
      <c r="G470" s="27"/>
      <c r="H470" s="31"/>
      <c r="I470" s="31"/>
    </row>
    <row r="471" spans="1:9">
      <c r="A471" s="31"/>
      <c r="B471" s="27"/>
      <c r="C471" s="56"/>
      <c r="D471" s="56"/>
      <c r="E471" s="31"/>
      <c r="F471" s="27"/>
      <c r="G471" s="27"/>
      <c r="H471" s="31"/>
      <c r="I471" s="31"/>
    </row>
    <row r="472" spans="1:9">
      <c r="A472" s="31"/>
      <c r="B472" s="27"/>
      <c r="C472" s="56"/>
      <c r="D472" s="56"/>
      <c r="E472" s="31"/>
      <c r="F472" s="27"/>
      <c r="G472" s="27"/>
      <c r="H472" s="31"/>
      <c r="I472" s="31"/>
    </row>
    <row r="473" spans="1:9">
      <c r="A473" s="31"/>
      <c r="B473" s="27"/>
      <c r="C473" s="56"/>
      <c r="D473" s="56"/>
      <c r="E473" s="31"/>
      <c r="F473" s="27"/>
      <c r="G473" s="27"/>
      <c r="H473" s="31"/>
      <c r="I473" s="31"/>
    </row>
    <row r="474" spans="1:9">
      <c r="A474" s="31"/>
      <c r="B474" s="27"/>
      <c r="C474" s="56"/>
      <c r="D474" s="56"/>
      <c r="E474" s="31"/>
      <c r="F474" s="27"/>
      <c r="G474" s="27"/>
      <c r="H474" s="31"/>
      <c r="I474" s="31"/>
    </row>
    <row r="475" spans="1:9">
      <c r="A475" s="31"/>
      <c r="B475" s="27"/>
      <c r="C475" s="56"/>
      <c r="D475" s="56"/>
      <c r="E475" s="31"/>
      <c r="F475" s="27"/>
      <c r="G475" s="27"/>
      <c r="H475" s="31"/>
      <c r="I475" s="31"/>
    </row>
    <row r="476" spans="1:9">
      <c r="A476" s="31"/>
      <c r="B476" s="27"/>
      <c r="C476" s="56"/>
      <c r="D476" s="56"/>
      <c r="E476" s="31"/>
      <c r="F476" s="27"/>
      <c r="G476" s="27"/>
      <c r="H476" s="31"/>
      <c r="I476" s="31"/>
    </row>
    <row r="477" spans="1:9">
      <c r="A477" s="31"/>
      <c r="B477" s="27"/>
      <c r="C477" s="56"/>
      <c r="D477" s="56"/>
      <c r="E477" s="31"/>
      <c r="F477" s="27"/>
      <c r="G477" s="27"/>
      <c r="H477" s="31"/>
      <c r="I477" s="31"/>
    </row>
    <row r="478" spans="1:9">
      <c r="A478" s="31"/>
      <c r="B478" s="27"/>
      <c r="C478" s="56"/>
      <c r="D478" s="56"/>
      <c r="E478" s="31"/>
      <c r="F478" s="27"/>
      <c r="G478" s="27"/>
      <c r="H478" s="31"/>
      <c r="I478" s="31"/>
    </row>
    <row r="479" spans="1:9">
      <c r="A479" s="31"/>
      <c r="B479" s="27"/>
      <c r="C479" s="56"/>
      <c r="D479" s="56"/>
      <c r="E479" s="31"/>
      <c r="F479" s="27"/>
      <c r="G479" s="27"/>
      <c r="H479" s="31"/>
      <c r="I479" s="31"/>
    </row>
    <row r="480" spans="1:9">
      <c r="A480" s="31"/>
      <c r="B480" s="27"/>
      <c r="C480" s="56"/>
      <c r="D480" s="56"/>
      <c r="E480" s="31"/>
      <c r="F480" s="27"/>
      <c r="G480" s="27"/>
      <c r="H480" s="31"/>
      <c r="I480" s="31"/>
    </row>
    <row r="481" spans="1:9">
      <c r="A481" s="31"/>
      <c r="B481" s="27"/>
      <c r="C481" s="56"/>
      <c r="D481" s="56"/>
      <c r="E481" s="31"/>
      <c r="F481" s="27"/>
      <c r="G481" s="27"/>
      <c r="H481" s="31"/>
      <c r="I481" s="31"/>
    </row>
    <row r="482" spans="1:9">
      <c r="A482" s="31"/>
      <c r="B482" s="27"/>
      <c r="C482" s="56"/>
      <c r="D482" s="56"/>
      <c r="E482" s="31"/>
      <c r="F482" s="27"/>
      <c r="G482" s="27"/>
      <c r="H482" s="31"/>
      <c r="I482" s="31"/>
    </row>
    <row r="483" spans="1:9">
      <c r="A483" s="31"/>
      <c r="B483" s="27"/>
      <c r="C483" s="56"/>
      <c r="D483" s="56"/>
      <c r="E483" s="31"/>
      <c r="F483" s="27"/>
      <c r="G483" s="27"/>
      <c r="H483" s="31"/>
      <c r="I483" s="31"/>
    </row>
    <row r="484" spans="1:9">
      <c r="A484" s="31"/>
      <c r="B484" s="27"/>
      <c r="C484" s="56"/>
      <c r="D484" s="56"/>
      <c r="E484" s="31"/>
      <c r="F484" s="27"/>
      <c r="G484" s="27"/>
      <c r="H484" s="31"/>
      <c r="I484" s="31"/>
    </row>
    <row r="485" spans="1:9">
      <c r="A485" s="31"/>
      <c r="B485" s="27"/>
      <c r="C485" s="56"/>
      <c r="D485" s="56"/>
      <c r="E485" s="31"/>
      <c r="F485" s="27"/>
      <c r="G485" s="27"/>
      <c r="H485" s="31"/>
      <c r="I485" s="31"/>
    </row>
    <row r="486" spans="1:9">
      <c r="A486" s="31"/>
      <c r="B486" s="27"/>
      <c r="C486" s="56"/>
      <c r="D486" s="56"/>
      <c r="E486" s="31"/>
      <c r="F486" s="27"/>
      <c r="G486" s="27"/>
      <c r="H486" s="31"/>
      <c r="I486" s="31"/>
    </row>
    <row r="487" spans="1:9">
      <c r="A487" s="31"/>
      <c r="B487" s="27"/>
      <c r="C487" s="56"/>
      <c r="D487" s="56"/>
      <c r="E487" s="31"/>
      <c r="F487" s="27"/>
      <c r="G487" s="27"/>
      <c r="H487" s="31"/>
      <c r="I487" s="31"/>
    </row>
    <row r="488" spans="1:9">
      <c r="A488" s="31"/>
      <c r="B488" s="27"/>
      <c r="C488" s="56"/>
      <c r="D488" s="56"/>
      <c r="E488" s="31"/>
      <c r="F488" s="27"/>
      <c r="G488" s="27"/>
      <c r="H488" s="31"/>
      <c r="I488" s="31"/>
    </row>
    <row r="489" spans="1:9">
      <c r="A489" s="31"/>
      <c r="B489" s="27"/>
      <c r="C489" s="56"/>
      <c r="D489" s="56"/>
      <c r="E489" s="31"/>
      <c r="F489" s="27"/>
      <c r="G489" s="27"/>
      <c r="H489" s="31"/>
      <c r="I489" s="31"/>
    </row>
    <row r="490" spans="1:9">
      <c r="A490" s="31"/>
      <c r="B490" s="27"/>
      <c r="C490" s="56"/>
      <c r="D490" s="56"/>
      <c r="E490" s="31"/>
      <c r="F490" s="27"/>
      <c r="G490" s="27"/>
      <c r="H490" s="31"/>
      <c r="I490" s="31"/>
    </row>
    <row r="491" spans="1:9">
      <c r="A491" s="31"/>
      <c r="B491" s="27"/>
      <c r="C491" s="56"/>
      <c r="D491" s="56"/>
      <c r="E491" s="31"/>
      <c r="F491" s="27"/>
      <c r="G491" s="27"/>
      <c r="H491" s="31"/>
      <c r="I491" s="31"/>
    </row>
    <row r="492" spans="1:9">
      <c r="A492" s="31"/>
      <c r="B492" s="27"/>
      <c r="C492" s="56"/>
      <c r="D492" s="56"/>
      <c r="E492" s="31"/>
      <c r="F492" s="27"/>
      <c r="G492" s="27"/>
      <c r="H492" s="31"/>
      <c r="I492" s="31"/>
    </row>
    <row r="493" spans="1:9">
      <c r="A493" s="31"/>
      <c r="B493" s="27"/>
      <c r="C493" s="56"/>
      <c r="D493" s="56"/>
      <c r="E493" s="31"/>
      <c r="F493" s="27"/>
      <c r="G493" s="27"/>
      <c r="H493" s="31"/>
      <c r="I493" s="31"/>
    </row>
    <row r="494" spans="1:9">
      <c r="A494" s="31"/>
      <c r="B494" s="27"/>
      <c r="C494" s="56"/>
      <c r="D494" s="56"/>
      <c r="E494" s="31"/>
      <c r="F494" s="27"/>
      <c r="G494" s="27"/>
      <c r="H494" s="31"/>
      <c r="I494" s="31"/>
    </row>
    <row r="495" spans="1:9">
      <c r="A495" s="31"/>
      <c r="B495" s="27"/>
      <c r="C495" s="56"/>
      <c r="D495" s="56"/>
      <c r="E495" s="31"/>
      <c r="F495" s="27"/>
      <c r="G495" s="27"/>
      <c r="H495" s="31"/>
      <c r="I495" s="31"/>
    </row>
    <row r="496" spans="1:9">
      <c r="A496" s="31"/>
      <c r="B496" s="27"/>
      <c r="C496" s="56"/>
      <c r="D496" s="56"/>
      <c r="E496" s="31"/>
      <c r="F496" s="27"/>
      <c r="G496" s="27"/>
      <c r="H496" s="31"/>
      <c r="I496" s="31"/>
    </row>
    <row r="497" spans="1:9">
      <c r="A497" s="31"/>
      <c r="B497" s="27"/>
      <c r="C497" s="56"/>
      <c r="D497" s="56"/>
      <c r="E497" s="31"/>
      <c r="F497" s="27"/>
      <c r="G497" s="27"/>
      <c r="H497" s="31"/>
      <c r="I497" s="31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79106-AC11-4912-9A6B-CFFFEA27984D}">
  <sheetPr>
    <tabColor rgb="FF00B050"/>
  </sheetPr>
  <dimension ref="A1:I81"/>
  <sheetViews>
    <sheetView zoomScale="130" zoomScaleNormal="130" zoomScalePageLayoutView="130" workbookViewId="0">
      <selection activeCell="C81" sqref="C81"/>
    </sheetView>
  </sheetViews>
  <sheetFormatPr defaultColWidth="9" defaultRowHeight="24"/>
  <cols>
    <col min="1" max="1" width="5.75" style="15" customWidth="1"/>
    <col min="2" max="2" width="21.25" style="47" customWidth="1"/>
    <col min="3" max="3" width="13.25" style="18" customWidth="1"/>
    <col min="4" max="4" width="12.875" style="18" customWidth="1"/>
    <col min="5" max="5" width="12.375" style="15" customWidth="1"/>
    <col min="6" max="7" width="20.5" style="47" bestFit="1" customWidth="1"/>
    <col min="8" max="8" width="13.625" style="50" customWidth="1"/>
    <col min="9" max="9" width="21.12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65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6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59" customFormat="1" ht="15.75">
      <c r="A6" s="64"/>
      <c r="B6" s="320" t="s">
        <v>58</v>
      </c>
      <c r="C6" s="67"/>
      <c r="D6" s="67"/>
      <c r="E6" s="38"/>
      <c r="F6" s="40"/>
      <c r="G6" s="40"/>
      <c r="H6" s="38"/>
      <c r="I6" s="39"/>
    </row>
    <row r="7" spans="1:9" s="59" customFormat="1" ht="31.5">
      <c r="A7" s="64">
        <v>1</v>
      </c>
      <c r="B7" s="93" t="s">
        <v>1249</v>
      </c>
      <c r="C7" s="67">
        <v>4968</v>
      </c>
      <c r="D7" s="67">
        <v>4968</v>
      </c>
      <c r="E7" s="64" t="s">
        <v>794</v>
      </c>
      <c r="F7" s="93" t="s">
        <v>1250</v>
      </c>
      <c r="G7" s="93" t="s">
        <v>1250</v>
      </c>
      <c r="H7" s="64" t="s">
        <v>1251</v>
      </c>
      <c r="I7" s="19" t="s">
        <v>1109</v>
      </c>
    </row>
    <row r="8" spans="1:9" s="59" customFormat="1" ht="31.5">
      <c r="A8" s="322">
        <v>2</v>
      </c>
      <c r="B8" s="93" t="s">
        <v>1249</v>
      </c>
      <c r="C8" s="67">
        <v>4950</v>
      </c>
      <c r="D8" s="67">
        <v>4950</v>
      </c>
      <c r="E8" s="64" t="s">
        <v>794</v>
      </c>
      <c r="F8" s="325" t="s">
        <v>1252</v>
      </c>
      <c r="G8" s="325" t="s">
        <v>1252</v>
      </c>
      <c r="H8" s="193" t="s">
        <v>1251</v>
      </c>
      <c r="I8" s="19" t="s">
        <v>1109</v>
      </c>
    </row>
    <row r="9" spans="1:9" s="59" customFormat="1" ht="31.5">
      <c r="A9" s="64">
        <v>3</v>
      </c>
      <c r="B9" s="93" t="s">
        <v>1249</v>
      </c>
      <c r="C9" s="67">
        <v>3105</v>
      </c>
      <c r="D9" s="67">
        <v>3105</v>
      </c>
      <c r="E9" s="64" t="s">
        <v>794</v>
      </c>
      <c r="F9" s="325" t="s">
        <v>1253</v>
      </c>
      <c r="G9" s="325" t="s">
        <v>1253</v>
      </c>
      <c r="H9" s="193" t="s">
        <v>1251</v>
      </c>
      <c r="I9" s="19" t="s">
        <v>1109</v>
      </c>
    </row>
    <row r="10" spans="1:9" s="59" customFormat="1" ht="31.5">
      <c r="A10" s="322">
        <v>4</v>
      </c>
      <c r="B10" s="93" t="s">
        <v>1254</v>
      </c>
      <c r="C10" s="67">
        <v>38900</v>
      </c>
      <c r="D10" s="67">
        <v>38900</v>
      </c>
      <c r="E10" s="64" t="s">
        <v>72</v>
      </c>
      <c r="F10" s="93" t="s">
        <v>1255</v>
      </c>
      <c r="G10" s="93" t="s">
        <v>1255</v>
      </c>
      <c r="H10" s="64" t="s">
        <v>1256</v>
      </c>
      <c r="I10" s="103" t="s">
        <v>1257</v>
      </c>
    </row>
    <row r="11" spans="1:9" s="59" customFormat="1" ht="31.5">
      <c r="A11" s="64">
        <v>5</v>
      </c>
      <c r="B11" s="93" t="s">
        <v>1258</v>
      </c>
      <c r="C11" s="67">
        <v>20625</v>
      </c>
      <c r="D11" s="67">
        <v>20625</v>
      </c>
      <c r="E11" s="64" t="s">
        <v>72</v>
      </c>
      <c r="F11" s="93" t="s">
        <v>1259</v>
      </c>
      <c r="G11" s="93" t="s">
        <v>1259</v>
      </c>
      <c r="H11" s="64" t="s">
        <v>1256</v>
      </c>
      <c r="I11" s="103" t="s">
        <v>1260</v>
      </c>
    </row>
    <row r="12" spans="1:9" s="59" customFormat="1" ht="31.5">
      <c r="A12" s="322">
        <v>6</v>
      </c>
      <c r="B12" s="93" t="s">
        <v>1261</v>
      </c>
      <c r="C12" s="67">
        <v>45500</v>
      </c>
      <c r="D12" s="67">
        <v>45500</v>
      </c>
      <c r="E12" s="324" t="s">
        <v>72</v>
      </c>
      <c r="F12" s="198" t="s">
        <v>1262</v>
      </c>
      <c r="G12" s="198" t="s">
        <v>1262</v>
      </c>
      <c r="H12" s="64" t="s">
        <v>1256</v>
      </c>
      <c r="I12" s="103" t="s">
        <v>1263</v>
      </c>
    </row>
    <row r="13" spans="1:9" s="59" customFormat="1" ht="31.5">
      <c r="A13" s="64">
        <v>7</v>
      </c>
      <c r="B13" s="93" t="s">
        <v>1264</v>
      </c>
      <c r="C13" s="67">
        <v>38875</v>
      </c>
      <c r="D13" s="67">
        <v>38875</v>
      </c>
      <c r="E13" s="64" t="s">
        <v>72</v>
      </c>
      <c r="F13" s="93" t="s">
        <v>1265</v>
      </c>
      <c r="G13" s="93" t="s">
        <v>1265</v>
      </c>
      <c r="H13" s="64" t="s">
        <v>1256</v>
      </c>
      <c r="I13" s="103" t="s">
        <v>1266</v>
      </c>
    </row>
    <row r="14" spans="1:9" s="59" customFormat="1" ht="31.5">
      <c r="A14" s="322">
        <v>8</v>
      </c>
      <c r="B14" s="93" t="s">
        <v>1258</v>
      </c>
      <c r="C14" s="67">
        <v>20625</v>
      </c>
      <c r="D14" s="67">
        <v>20625</v>
      </c>
      <c r="E14" s="64" t="s">
        <v>72</v>
      </c>
      <c r="F14" s="93" t="s">
        <v>1259</v>
      </c>
      <c r="G14" s="93" t="s">
        <v>1259</v>
      </c>
      <c r="H14" s="64" t="s">
        <v>1256</v>
      </c>
      <c r="I14" s="103" t="s">
        <v>1267</v>
      </c>
    </row>
    <row r="15" spans="1:9" s="59" customFormat="1" ht="31.5">
      <c r="A15" s="64">
        <v>9</v>
      </c>
      <c r="B15" s="93" t="s">
        <v>1268</v>
      </c>
      <c r="C15" s="67">
        <v>27335</v>
      </c>
      <c r="D15" s="67">
        <v>27335</v>
      </c>
      <c r="E15" s="64" t="s">
        <v>72</v>
      </c>
      <c r="F15" s="93" t="s">
        <v>1269</v>
      </c>
      <c r="G15" s="93" t="s">
        <v>1269</v>
      </c>
      <c r="H15" s="64" t="s">
        <v>1256</v>
      </c>
      <c r="I15" s="103" t="s">
        <v>1270</v>
      </c>
    </row>
    <row r="16" spans="1:9" s="59" customFormat="1" ht="31.5">
      <c r="A16" s="322">
        <v>10</v>
      </c>
      <c r="B16" s="93" t="s">
        <v>1268</v>
      </c>
      <c r="C16" s="67">
        <v>6000</v>
      </c>
      <c r="D16" s="67">
        <v>6000</v>
      </c>
      <c r="E16" s="64" t="s">
        <v>72</v>
      </c>
      <c r="F16" s="93" t="s">
        <v>1271</v>
      </c>
      <c r="G16" s="93" t="s">
        <v>1271</v>
      </c>
      <c r="H16" s="64" t="s">
        <v>1256</v>
      </c>
      <c r="I16" s="103" t="s">
        <v>1272</v>
      </c>
    </row>
    <row r="17" spans="1:9" s="59" customFormat="1" ht="31.5">
      <c r="A17" s="64">
        <v>11</v>
      </c>
      <c r="B17" s="93" t="s">
        <v>1273</v>
      </c>
      <c r="C17" s="67">
        <v>38900</v>
      </c>
      <c r="D17" s="67">
        <v>38900</v>
      </c>
      <c r="E17" s="64" t="s">
        <v>72</v>
      </c>
      <c r="F17" s="93" t="s">
        <v>1255</v>
      </c>
      <c r="G17" s="93" t="s">
        <v>1255</v>
      </c>
      <c r="H17" s="64" t="s">
        <v>1256</v>
      </c>
      <c r="I17" s="103" t="s">
        <v>1274</v>
      </c>
    </row>
    <row r="18" spans="1:9" s="59" customFormat="1" ht="31.5">
      <c r="A18" s="322">
        <v>12</v>
      </c>
      <c r="B18" s="93" t="s">
        <v>1261</v>
      </c>
      <c r="C18" s="67">
        <v>45500</v>
      </c>
      <c r="D18" s="67">
        <v>45500</v>
      </c>
      <c r="E18" s="324" t="s">
        <v>72</v>
      </c>
      <c r="F18" s="198" t="s">
        <v>1262</v>
      </c>
      <c r="G18" s="198" t="s">
        <v>1262</v>
      </c>
      <c r="H18" s="64" t="s">
        <v>1256</v>
      </c>
      <c r="I18" s="103" t="s">
        <v>1275</v>
      </c>
    </row>
    <row r="19" spans="1:9" s="59" customFormat="1" ht="31.5">
      <c r="A19" s="64">
        <v>13</v>
      </c>
      <c r="B19" s="93" t="s">
        <v>1276</v>
      </c>
      <c r="C19" s="67">
        <v>23400</v>
      </c>
      <c r="D19" s="67">
        <v>23400</v>
      </c>
      <c r="E19" s="64" t="s">
        <v>72</v>
      </c>
      <c r="F19" s="93" t="s">
        <v>1277</v>
      </c>
      <c r="G19" s="93" t="s">
        <v>1277</v>
      </c>
      <c r="H19" s="64" t="s">
        <v>1256</v>
      </c>
      <c r="I19" s="103" t="s">
        <v>1278</v>
      </c>
    </row>
    <row r="20" spans="1:9" s="59" customFormat="1" ht="31.5">
      <c r="A20" s="322">
        <v>14</v>
      </c>
      <c r="B20" s="93" t="s">
        <v>282</v>
      </c>
      <c r="C20" s="67">
        <v>15500</v>
      </c>
      <c r="D20" s="67">
        <v>15500</v>
      </c>
      <c r="E20" s="64" t="s">
        <v>72</v>
      </c>
      <c r="F20" s="93" t="s">
        <v>1279</v>
      </c>
      <c r="G20" s="93" t="s">
        <v>1279</v>
      </c>
      <c r="H20" s="64" t="s">
        <v>1251</v>
      </c>
      <c r="I20" s="103" t="s">
        <v>1280</v>
      </c>
    </row>
    <row r="21" spans="1:9" s="59" customFormat="1" ht="31.5">
      <c r="A21" s="64">
        <v>15</v>
      </c>
      <c r="B21" s="93" t="s">
        <v>282</v>
      </c>
      <c r="C21" s="67">
        <v>15500</v>
      </c>
      <c r="D21" s="67">
        <v>15500</v>
      </c>
      <c r="E21" s="64" t="s">
        <v>72</v>
      </c>
      <c r="F21" s="93" t="s">
        <v>1279</v>
      </c>
      <c r="G21" s="93" t="s">
        <v>1279</v>
      </c>
      <c r="H21" s="64" t="s">
        <v>1251</v>
      </c>
      <c r="I21" s="103" t="s">
        <v>1281</v>
      </c>
    </row>
    <row r="22" spans="1:9" s="59" customFormat="1" ht="31.5">
      <c r="A22" s="322">
        <v>16</v>
      </c>
      <c r="B22" s="93" t="s">
        <v>282</v>
      </c>
      <c r="C22" s="67">
        <v>36400</v>
      </c>
      <c r="D22" s="67">
        <v>36400</v>
      </c>
      <c r="E22" s="64" t="s">
        <v>72</v>
      </c>
      <c r="F22" s="93" t="s">
        <v>1279</v>
      </c>
      <c r="G22" s="93" t="s">
        <v>1279</v>
      </c>
      <c r="H22" s="64" t="s">
        <v>1251</v>
      </c>
      <c r="I22" s="103" t="s">
        <v>1282</v>
      </c>
    </row>
    <row r="23" spans="1:9" s="59" customFormat="1" ht="31.5">
      <c r="A23" s="64">
        <v>17</v>
      </c>
      <c r="B23" s="93" t="s">
        <v>282</v>
      </c>
      <c r="C23" s="67">
        <v>18200</v>
      </c>
      <c r="D23" s="67">
        <v>18200</v>
      </c>
      <c r="E23" s="64" t="s">
        <v>72</v>
      </c>
      <c r="F23" s="93" t="s">
        <v>1279</v>
      </c>
      <c r="G23" s="93" t="s">
        <v>1279</v>
      </c>
      <c r="H23" s="64" t="s">
        <v>1251</v>
      </c>
      <c r="I23" s="103" t="s">
        <v>1283</v>
      </c>
    </row>
    <row r="24" spans="1:9" s="59" customFormat="1" ht="31.5">
      <c r="A24" s="322">
        <v>18</v>
      </c>
      <c r="B24" s="93" t="s">
        <v>282</v>
      </c>
      <c r="C24" s="67">
        <v>20600</v>
      </c>
      <c r="D24" s="67">
        <v>20600</v>
      </c>
      <c r="E24" s="64" t="s">
        <v>72</v>
      </c>
      <c r="F24" s="93" t="s">
        <v>1279</v>
      </c>
      <c r="G24" s="93" t="s">
        <v>1279</v>
      </c>
      <c r="H24" s="64" t="s">
        <v>1251</v>
      </c>
      <c r="I24" s="103" t="s">
        <v>1284</v>
      </c>
    </row>
    <row r="25" spans="1:9" s="59" customFormat="1" ht="31.5">
      <c r="A25" s="64">
        <v>19</v>
      </c>
      <c r="B25" s="93" t="s">
        <v>1285</v>
      </c>
      <c r="C25" s="67">
        <v>23400</v>
      </c>
      <c r="D25" s="67">
        <v>23400</v>
      </c>
      <c r="E25" s="64" t="s">
        <v>794</v>
      </c>
      <c r="F25" s="93" t="s">
        <v>1286</v>
      </c>
      <c r="G25" s="93" t="s">
        <v>1286</v>
      </c>
      <c r="H25" s="64" t="s">
        <v>1251</v>
      </c>
      <c r="I25" s="103" t="s">
        <v>1287</v>
      </c>
    </row>
    <row r="26" spans="1:9" s="59" customFormat="1" ht="31.5">
      <c r="A26" s="322">
        <v>20</v>
      </c>
      <c r="B26" s="93" t="s">
        <v>1264</v>
      </c>
      <c r="C26" s="67">
        <v>41250</v>
      </c>
      <c r="D26" s="67">
        <v>41250</v>
      </c>
      <c r="E26" s="64" t="s">
        <v>794</v>
      </c>
      <c r="F26" s="93" t="s">
        <v>1288</v>
      </c>
      <c r="G26" s="93" t="s">
        <v>1288</v>
      </c>
      <c r="H26" s="64" t="s">
        <v>1251</v>
      </c>
      <c r="I26" s="103" t="s">
        <v>1289</v>
      </c>
    </row>
    <row r="27" spans="1:9" s="59" customFormat="1" ht="31.5">
      <c r="A27" s="64">
        <v>21</v>
      </c>
      <c r="B27" s="93" t="s">
        <v>1285</v>
      </c>
      <c r="C27" s="67">
        <v>38900</v>
      </c>
      <c r="D27" s="67">
        <v>38900</v>
      </c>
      <c r="E27" s="64" t="s">
        <v>794</v>
      </c>
      <c r="F27" s="93" t="s">
        <v>1290</v>
      </c>
      <c r="G27" s="93" t="s">
        <v>1290</v>
      </c>
      <c r="H27" s="64" t="s">
        <v>1251</v>
      </c>
      <c r="I27" s="103" t="s">
        <v>1291</v>
      </c>
    </row>
    <row r="28" spans="1:9" s="59" customFormat="1" ht="31.5">
      <c r="A28" s="322">
        <v>22</v>
      </c>
      <c r="B28" s="93" t="s">
        <v>1264</v>
      </c>
      <c r="C28" s="67">
        <v>41250</v>
      </c>
      <c r="D28" s="67">
        <v>41250</v>
      </c>
      <c r="E28" s="64" t="s">
        <v>794</v>
      </c>
      <c r="F28" s="93" t="s">
        <v>1288</v>
      </c>
      <c r="G28" s="93" t="s">
        <v>1288</v>
      </c>
      <c r="H28" s="64" t="s">
        <v>1251</v>
      </c>
      <c r="I28" s="103" t="s">
        <v>1292</v>
      </c>
    </row>
    <row r="29" spans="1:9" s="59" customFormat="1" ht="31.5">
      <c r="A29" s="64">
        <v>23</v>
      </c>
      <c r="B29" s="93" t="s">
        <v>1264</v>
      </c>
      <c r="C29" s="67">
        <v>24000</v>
      </c>
      <c r="D29" s="67">
        <v>24000</v>
      </c>
      <c r="E29" s="64" t="s">
        <v>794</v>
      </c>
      <c r="F29" s="93" t="s">
        <v>1293</v>
      </c>
      <c r="G29" s="93" t="s">
        <v>1293</v>
      </c>
      <c r="H29" s="64" t="s">
        <v>1251</v>
      </c>
      <c r="I29" s="103" t="s">
        <v>1294</v>
      </c>
    </row>
    <row r="30" spans="1:9" s="59" customFormat="1" ht="31.5">
      <c r="A30" s="322">
        <v>24</v>
      </c>
      <c r="B30" s="93" t="s">
        <v>1268</v>
      </c>
      <c r="C30" s="67">
        <v>47000</v>
      </c>
      <c r="D30" s="67">
        <v>47000</v>
      </c>
      <c r="E30" s="64" t="s">
        <v>794</v>
      </c>
      <c r="F30" s="93" t="s">
        <v>1295</v>
      </c>
      <c r="G30" s="93" t="s">
        <v>1295</v>
      </c>
      <c r="H30" s="64" t="s">
        <v>1251</v>
      </c>
      <c r="I30" s="103" t="s">
        <v>1296</v>
      </c>
    </row>
    <row r="31" spans="1:9" s="59" customFormat="1" ht="31.5">
      <c r="A31" s="64">
        <v>25</v>
      </c>
      <c r="B31" s="93" t="s">
        <v>1297</v>
      </c>
      <c r="C31" s="67">
        <v>23400</v>
      </c>
      <c r="D31" s="67">
        <v>23400</v>
      </c>
      <c r="E31" s="64" t="s">
        <v>794</v>
      </c>
      <c r="F31" s="93" t="s">
        <v>1286</v>
      </c>
      <c r="G31" s="93" t="s">
        <v>1286</v>
      </c>
      <c r="H31" s="64" t="s">
        <v>1251</v>
      </c>
      <c r="I31" s="103" t="s">
        <v>1298</v>
      </c>
    </row>
    <row r="32" spans="1:9" s="59" customFormat="1" ht="31.5">
      <c r="A32" s="322">
        <v>26</v>
      </c>
      <c r="B32" s="93" t="s">
        <v>1297</v>
      </c>
      <c r="C32" s="67">
        <v>47000</v>
      </c>
      <c r="D32" s="67">
        <v>47000</v>
      </c>
      <c r="E32" s="64" t="s">
        <v>794</v>
      </c>
      <c r="F32" s="93" t="s">
        <v>1295</v>
      </c>
      <c r="G32" s="93" t="s">
        <v>1295</v>
      </c>
      <c r="H32" s="64" t="s">
        <v>1251</v>
      </c>
      <c r="I32" s="103" t="s">
        <v>1299</v>
      </c>
    </row>
    <row r="33" spans="1:9" s="59" customFormat="1" ht="31.5">
      <c r="A33" s="64">
        <v>27</v>
      </c>
      <c r="B33" s="93" t="s">
        <v>1297</v>
      </c>
      <c r="C33" s="67">
        <v>38900</v>
      </c>
      <c r="D33" s="67">
        <v>38900</v>
      </c>
      <c r="E33" s="64" t="s">
        <v>794</v>
      </c>
      <c r="F33" s="93" t="s">
        <v>1300</v>
      </c>
      <c r="G33" s="93" t="s">
        <v>1300</v>
      </c>
      <c r="H33" s="64" t="s">
        <v>1251</v>
      </c>
      <c r="I33" s="103" t="s">
        <v>1301</v>
      </c>
    </row>
    <row r="34" spans="1:9" s="59" customFormat="1" ht="31.5">
      <c r="A34" s="322">
        <v>28</v>
      </c>
      <c r="B34" s="93" t="s">
        <v>1297</v>
      </c>
      <c r="C34" s="67">
        <v>18800</v>
      </c>
      <c r="D34" s="67">
        <v>18800</v>
      </c>
      <c r="E34" s="64" t="s">
        <v>794</v>
      </c>
      <c r="F34" s="93" t="s">
        <v>1302</v>
      </c>
      <c r="G34" s="93" t="s">
        <v>1302</v>
      </c>
      <c r="H34" s="64" t="s">
        <v>1251</v>
      </c>
      <c r="I34" s="103" t="s">
        <v>1303</v>
      </c>
    </row>
    <row r="35" spans="1:9" s="59" customFormat="1" ht="31.5">
      <c r="A35" s="64">
        <v>29</v>
      </c>
      <c r="B35" s="93" t="s">
        <v>1297</v>
      </c>
      <c r="C35" s="67">
        <v>600</v>
      </c>
      <c r="D35" s="67">
        <v>600</v>
      </c>
      <c r="E35" s="64" t="s">
        <v>794</v>
      </c>
      <c r="F35" s="93" t="s">
        <v>1304</v>
      </c>
      <c r="G35" s="93" t="s">
        <v>1304</v>
      </c>
      <c r="H35" s="64" t="s">
        <v>1251</v>
      </c>
      <c r="I35" s="103" t="s">
        <v>1305</v>
      </c>
    </row>
    <row r="36" spans="1:9" s="59" customFormat="1" ht="31.5">
      <c r="A36" s="322">
        <v>30</v>
      </c>
      <c r="B36" s="93" t="s">
        <v>1297</v>
      </c>
      <c r="C36" s="67">
        <v>38900</v>
      </c>
      <c r="D36" s="67">
        <v>38900</v>
      </c>
      <c r="E36" s="64" t="s">
        <v>794</v>
      </c>
      <c r="F36" s="93" t="s">
        <v>1306</v>
      </c>
      <c r="G36" s="93" t="s">
        <v>1306</v>
      </c>
      <c r="H36" s="64" t="s">
        <v>1251</v>
      </c>
      <c r="I36" s="103" t="s">
        <v>1307</v>
      </c>
    </row>
    <row r="37" spans="1:9" s="59" customFormat="1" ht="31.5">
      <c r="A37" s="64">
        <v>31</v>
      </c>
      <c r="B37" s="93" t="s">
        <v>1297</v>
      </c>
      <c r="C37" s="67">
        <v>36500</v>
      </c>
      <c r="D37" s="67">
        <v>36500</v>
      </c>
      <c r="E37" s="64" t="s">
        <v>794</v>
      </c>
      <c r="F37" s="93" t="s">
        <v>1308</v>
      </c>
      <c r="G37" s="93" t="s">
        <v>1308</v>
      </c>
      <c r="H37" s="64" t="s">
        <v>1251</v>
      </c>
      <c r="I37" s="103" t="s">
        <v>1309</v>
      </c>
    </row>
    <row r="38" spans="1:9" s="59" customFormat="1" ht="31.5">
      <c r="A38" s="322">
        <v>32</v>
      </c>
      <c r="B38" s="93" t="s">
        <v>1297</v>
      </c>
      <c r="C38" s="67">
        <v>23400</v>
      </c>
      <c r="D38" s="67">
        <v>23400</v>
      </c>
      <c r="E38" s="64" t="s">
        <v>794</v>
      </c>
      <c r="F38" s="93" t="s">
        <v>1310</v>
      </c>
      <c r="G38" s="93" t="s">
        <v>1310</v>
      </c>
      <c r="H38" s="64" t="s">
        <v>1251</v>
      </c>
      <c r="I38" s="103" t="s">
        <v>1311</v>
      </c>
    </row>
    <row r="39" spans="1:9" s="59" customFormat="1" ht="31.5">
      <c r="A39" s="64">
        <v>33</v>
      </c>
      <c r="B39" s="93" t="s">
        <v>1297</v>
      </c>
      <c r="C39" s="67">
        <v>28200</v>
      </c>
      <c r="D39" s="67">
        <v>28200</v>
      </c>
      <c r="E39" s="64" t="s">
        <v>794</v>
      </c>
      <c r="F39" s="93" t="s">
        <v>1312</v>
      </c>
      <c r="G39" s="93" t="s">
        <v>1312</v>
      </c>
      <c r="H39" s="64" t="s">
        <v>1251</v>
      </c>
      <c r="I39" s="103" t="s">
        <v>1313</v>
      </c>
    </row>
    <row r="40" spans="1:9" s="59" customFormat="1" ht="31.5">
      <c r="A40" s="322">
        <v>34</v>
      </c>
      <c r="B40" s="198" t="s">
        <v>1382</v>
      </c>
      <c r="C40" s="67">
        <v>1500</v>
      </c>
      <c r="D40" s="67">
        <f>+C40</f>
        <v>1500</v>
      </c>
      <c r="E40" s="64" t="s">
        <v>794</v>
      </c>
      <c r="F40" s="331" t="s">
        <v>1383</v>
      </c>
      <c r="G40" s="331" t="str">
        <f t="shared" ref="G40:G45" si="0">+F40</f>
        <v>บริษัท ปตท. น้ำมันและค้าปลีก 1,500 บาท</v>
      </c>
      <c r="H40" s="193" t="s">
        <v>1251</v>
      </c>
      <c r="I40" s="19" t="s">
        <v>1109</v>
      </c>
    </row>
    <row r="41" spans="1:9" s="59" customFormat="1" ht="31.5">
      <c r="A41" s="64">
        <v>35</v>
      </c>
      <c r="B41" s="198" t="s">
        <v>1382</v>
      </c>
      <c r="C41" s="67">
        <v>1200</v>
      </c>
      <c r="D41" s="67">
        <f>+C41</f>
        <v>1200</v>
      </c>
      <c r="E41" s="64" t="s">
        <v>794</v>
      </c>
      <c r="F41" s="331" t="s">
        <v>1384</v>
      </c>
      <c r="G41" s="331" t="str">
        <f t="shared" si="0"/>
        <v>บริษัท ปตท. น้ำมันและค้าปลีก 1,200 บาท</v>
      </c>
      <c r="H41" s="193" t="s">
        <v>1251</v>
      </c>
      <c r="I41" s="19" t="s">
        <v>1109</v>
      </c>
    </row>
    <row r="42" spans="1:9" s="59" customFormat="1" ht="31.5">
      <c r="A42" s="322">
        <v>36</v>
      </c>
      <c r="B42" s="198" t="s">
        <v>1382</v>
      </c>
      <c r="C42" s="67">
        <v>1600</v>
      </c>
      <c r="D42" s="67">
        <f t="shared" ref="D42:D45" si="1">+C42</f>
        <v>1600</v>
      </c>
      <c r="E42" s="64" t="s">
        <v>794</v>
      </c>
      <c r="F42" s="331" t="s">
        <v>1385</v>
      </c>
      <c r="G42" s="331" t="str">
        <f t="shared" si="0"/>
        <v>บริษัท ปตท. น้ำมันและค้าปลีก 1,600 บาท</v>
      </c>
      <c r="H42" s="193" t="s">
        <v>1251</v>
      </c>
      <c r="I42" s="19" t="s">
        <v>1109</v>
      </c>
    </row>
    <row r="43" spans="1:9" s="59" customFormat="1" ht="31.5">
      <c r="A43" s="64">
        <v>37</v>
      </c>
      <c r="B43" s="198" t="s">
        <v>1382</v>
      </c>
      <c r="C43" s="67">
        <v>1500</v>
      </c>
      <c r="D43" s="67">
        <f t="shared" si="1"/>
        <v>1500</v>
      </c>
      <c r="E43" s="64" t="s">
        <v>794</v>
      </c>
      <c r="F43" s="331" t="s">
        <v>1383</v>
      </c>
      <c r="G43" s="331" t="str">
        <f t="shared" si="0"/>
        <v>บริษัท ปตท. น้ำมันและค้าปลีก 1,500 บาท</v>
      </c>
      <c r="H43" s="193" t="s">
        <v>1251</v>
      </c>
      <c r="I43" s="19" t="s">
        <v>1109</v>
      </c>
    </row>
    <row r="44" spans="1:9" s="59" customFormat="1" ht="31.5">
      <c r="A44" s="322">
        <v>38</v>
      </c>
      <c r="B44" s="198" t="s">
        <v>1382</v>
      </c>
      <c r="C44" s="67">
        <v>1600</v>
      </c>
      <c r="D44" s="67">
        <f t="shared" si="1"/>
        <v>1600</v>
      </c>
      <c r="E44" s="64" t="s">
        <v>794</v>
      </c>
      <c r="F44" s="331" t="s">
        <v>1385</v>
      </c>
      <c r="G44" s="331" t="str">
        <f t="shared" si="0"/>
        <v>บริษัท ปตท. น้ำมันและค้าปลีก 1,600 บาท</v>
      </c>
      <c r="H44" s="193" t="s">
        <v>1251</v>
      </c>
      <c r="I44" s="19" t="s">
        <v>1109</v>
      </c>
    </row>
    <row r="45" spans="1:9" s="59" customFormat="1" ht="31.5">
      <c r="A45" s="64">
        <v>39</v>
      </c>
      <c r="B45" s="198" t="s">
        <v>1386</v>
      </c>
      <c r="C45" s="67">
        <v>6400</v>
      </c>
      <c r="D45" s="67">
        <f t="shared" si="1"/>
        <v>6400</v>
      </c>
      <c r="E45" s="64" t="s">
        <v>794</v>
      </c>
      <c r="F45" s="331" t="s">
        <v>1387</v>
      </c>
      <c r="G45" s="331" t="str">
        <f t="shared" si="0"/>
        <v>ร้านขุนไกรป้าย 6,400 บาท</v>
      </c>
      <c r="H45" s="193" t="s">
        <v>1251</v>
      </c>
      <c r="I45" s="194" t="s">
        <v>1388</v>
      </c>
    </row>
    <row r="46" spans="1:9" s="26" customFormat="1" ht="31.5">
      <c r="A46" s="322">
        <v>40</v>
      </c>
      <c r="B46" s="198" t="s">
        <v>1389</v>
      </c>
      <c r="C46" s="67">
        <v>9500</v>
      </c>
      <c r="D46" s="67">
        <f>+C46</f>
        <v>9500</v>
      </c>
      <c r="E46" s="64" t="s">
        <v>794</v>
      </c>
      <c r="F46" s="331" t="s">
        <v>1390</v>
      </c>
      <c r="G46" s="326" t="str">
        <f>+F46</f>
        <v xml:space="preserve">นายสุวิทย์ ไชยจรัส 9,500 บาท </v>
      </c>
      <c r="H46" s="193" t="s">
        <v>1251</v>
      </c>
      <c r="I46" s="103" t="s">
        <v>1391</v>
      </c>
    </row>
    <row r="47" spans="1:9" s="26" customFormat="1" ht="31.5">
      <c r="A47" s="64">
        <v>41</v>
      </c>
      <c r="B47" s="198" t="s">
        <v>1392</v>
      </c>
      <c r="C47" s="67">
        <v>9500</v>
      </c>
      <c r="D47" s="67">
        <f t="shared" ref="D47:D49" si="2">+C47</f>
        <v>9500</v>
      </c>
      <c r="E47" s="64" t="s">
        <v>794</v>
      </c>
      <c r="F47" s="198" t="s">
        <v>1393</v>
      </c>
      <c r="G47" s="93" t="str">
        <f t="shared" ref="G47" si="3">+F47</f>
        <v xml:space="preserve">นางสาวมะลิ เขาโคกกรวด 9,500 บาท </v>
      </c>
      <c r="H47" s="64" t="s">
        <v>1251</v>
      </c>
      <c r="I47" s="103" t="s">
        <v>1394</v>
      </c>
    </row>
    <row r="48" spans="1:9" s="26" customFormat="1" ht="31.5">
      <c r="A48" s="322">
        <v>42</v>
      </c>
      <c r="B48" s="198" t="s">
        <v>1395</v>
      </c>
      <c r="C48" s="67">
        <v>462000</v>
      </c>
      <c r="D48" s="67">
        <f t="shared" si="2"/>
        <v>462000</v>
      </c>
      <c r="E48" s="64" t="s">
        <v>794</v>
      </c>
      <c r="F48" s="198" t="s">
        <v>1396</v>
      </c>
      <c r="G48" s="93" t="str">
        <f>+F48</f>
        <v>นางสาววีรพัฒน์ แฟสันเทียะ 462,000 บาท</v>
      </c>
      <c r="H48" s="64" t="s">
        <v>1251</v>
      </c>
      <c r="I48" s="103" t="s">
        <v>1397</v>
      </c>
    </row>
    <row r="49" spans="1:9" s="26" customFormat="1" ht="31.5">
      <c r="A49" s="64">
        <v>43</v>
      </c>
      <c r="B49" s="93" t="s">
        <v>1398</v>
      </c>
      <c r="C49" s="67">
        <v>2650</v>
      </c>
      <c r="D49" s="67">
        <f t="shared" si="2"/>
        <v>2650</v>
      </c>
      <c r="E49" s="64" t="s">
        <v>794</v>
      </c>
      <c r="F49" s="93" t="s">
        <v>1399</v>
      </c>
      <c r="G49" s="93" t="str">
        <f>+F49</f>
        <v>บริษัท อาร์เจ.เค โซลูชั่น จำกัด 2,650 บาท</v>
      </c>
      <c r="H49" s="64" t="s">
        <v>1251</v>
      </c>
      <c r="I49" s="103" t="s">
        <v>1400</v>
      </c>
    </row>
    <row r="50" spans="1:9" s="59" customFormat="1" ht="15.75">
      <c r="A50" s="48"/>
      <c r="B50" s="327"/>
      <c r="C50" s="45">
        <f>SUM(C7:C49)</f>
        <v>1393833</v>
      </c>
      <c r="D50" s="49"/>
      <c r="E50" s="48"/>
      <c r="F50" s="129"/>
      <c r="G50" s="129"/>
      <c r="H50" s="115"/>
      <c r="I50" s="321"/>
    </row>
    <row r="51" spans="1:9" s="26" customFormat="1" ht="15.75">
      <c r="A51" s="64"/>
      <c r="B51" s="320" t="s">
        <v>59</v>
      </c>
      <c r="C51" s="67"/>
      <c r="D51" s="67"/>
      <c r="E51" s="64"/>
      <c r="F51" s="93"/>
      <c r="G51" s="93"/>
      <c r="H51" s="64"/>
      <c r="I51" s="103"/>
    </row>
    <row r="52" spans="1:9" s="26" customFormat="1" ht="78.75">
      <c r="A52" s="64">
        <v>1</v>
      </c>
      <c r="B52" s="93" t="s">
        <v>1245</v>
      </c>
      <c r="C52" s="67">
        <v>2970</v>
      </c>
      <c r="D52" s="67">
        <v>2970</v>
      </c>
      <c r="E52" s="64" t="s">
        <v>72</v>
      </c>
      <c r="F52" s="93" t="s">
        <v>1248</v>
      </c>
      <c r="G52" s="93" t="s">
        <v>1248</v>
      </c>
      <c r="H52" s="64" t="s">
        <v>1246</v>
      </c>
      <c r="I52" s="103" t="s">
        <v>1247</v>
      </c>
    </row>
    <row r="53" spans="1:9" s="26" customFormat="1" ht="47.25">
      <c r="A53" s="64">
        <v>2</v>
      </c>
      <c r="B53" s="93" t="s">
        <v>1315</v>
      </c>
      <c r="C53" s="67">
        <v>3058.06</v>
      </c>
      <c r="D53" s="67">
        <v>3058.06</v>
      </c>
      <c r="E53" s="64" t="s">
        <v>794</v>
      </c>
      <c r="F53" s="93" t="s">
        <v>1316</v>
      </c>
      <c r="G53" s="93" t="s">
        <v>1316</v>
      </c>
      <c r="H53" s="64" t="s">
        <v>1314</v>
      </c>
      <c r="I53" s="64" t="s">
        <v>1109</v>
      </c>
    </row>
    <row r="54" spans="1:9" s="26" customFormat="1" ht="47.25">
      <c r="A54" s="64">
        <v>3</v>
      </c>
      <c r="B54" s="198" t="s">
        <v>1317</v>
      </c>
      <c r="C54" s="328">
        <v>15000</v>
      </c>
      <c r="D54" s="328">
        <f t="shared" ref="D54:D77" si="4">C54</f>
        <v>15000</v>
      </c>
      <c r="E54" s="329" t="s">
        <v>794</v>
      </c>
      <c r="F54" s="198" t="s">
        <v>1318</v>
      </c>
      <c r="G54" s="198" t="str">
        <f t="shared" ref="G54:G77" si="5">F54</f>
        <v>นายนฤดล จงใจหาญ 15,000 บาท</v>
      </c>
      <c r="H54" s="330" t="s">
        <v>1319</v>
      </c>
      <c r="I54" s="332" t="s">
        <v>1320</v>
      </c>
    </row>
    <row r="55" spans="1:9" s="26" customFormat="1" ht="47.25">
      <c r="A55" s="64">
        <v>4</v>
      </c>
      <c r="B55" s="198" t="s">
        <v>1321</v>
      </c>
      <c r="C55" s="328">
        <v>12000</v>
      </c>
      <c r="D55" s="328">
        <f t="shared" si="4"/>
        <v>12000</v>
      </c>
      <c r="E55" s="329" t="s">
        <v>794</v>
      </c>
      <c r="F55" s="198" t="s">
        <v>1322</v>
      </c>
      <c r="G55" s="198" t="str">
        <f t="shared" si="5"/>
        <v>นายธัญญะ บุญภิญโญ 12,000 บาท</v>
      </c>
      <c r="H55" s="330" t="s">
        <v>1319</v>
      </c>
      <c r="I55" s="332" t="s">
        <v>1323</v>
      </c>
    </row>
    <row r="56" spans="1:9" s="26" customFormat="1" ht="47.25">
      <c r="A56" s="64">
        <v>5</v>
      </c>
      <c r="B56" s="198" t="s">
        <v>1324</v>
      </c>
      <c r="C56" s="328">
        <v>9000</v>
      </c>
      <c r="D56" s="328">
        <f t="shared" si="4"/>
        <v>9000</v>
      </c>
      <c r="E56" s="329" t="s">
        <v>794</v>
      </c>
      <c r="F56" s="198" t="s">
        <v>1325</v>
      </c>
      <c r="G56" s="198" t="str">
        <f t="shared" si="5"/>
        <v>นายสิทธิพล คงโพธิ์น้อย 9,000 บาท</v>
      </c>
      <c r="H56" s="330" t="s">
        <v>1319</v>
      </c>
      <c r="I56" s="332" t="s">
        <v>1326</v>
      </c>
    </row>
    <row r="57" spans="1:9" s="26" customFormat="1" ht="47.25">
      <c r="A57" s="64">
        <v>6</v>
      </c>
      <c r="B57" s="198" t="s">
        <v>1324</v>
      </c>
      <c r="C57" s="328">
        <v>9000</v>
      </c>
      <c r="D57" s="328">
        <f t="shared" si="4"/>
        <v>9000</v>
      </c>
      <c r="E57" s="329" t="s">
        <v>794</v>
      </c>
      <c r="F57" s="198" t="s">
        <v>1327</v>
      </c>
      <c r="G57" s="198" t="str">
        <f t="shared" si="5"/>
        <v>นายเกียรติศักดิ์ ศิลบุตร 9,000 บาท</v>
      </c>
      <c r="H57" s="330" t="s">
        <v>1319</v>
      </c>
      <c r="I57" s="332" t="s">
        <v>1328</v>
      </c>
    </row>
    <row r="58" spans="1:9" s="26" customFormat="1" ht="47.25">
      <c r="A58" s="64">
        <v>7</v>
      </c>
      <c r="B58" s="198" t="s">
        <v>1329</v>
      </c>
      <c r="C58" s="328">
        <v>9000</v>
      </c>
      <c r="D58" s="328">
        <f t="shared" si="4"/>
        <v>9000</v>
      </c>
      <c r="E58" s="329" t="s">
        <v>794</v>
      </c>
      <c r="F58" s="198" t="s">
        <v>1330</v>
      </c>
      <c r="G58" s="198" t="str">
        <f t="shared" si="5"/>
        <v>นางสาวอุนากรรณ แกมคำ 9,000 บาท</v>
      </c>
      <c r="H58" s="330" t="s">
        <v>1319</v>
      </c>
      <c r="I58" s="332" t="s">
        <v>1331</v>
      </c>
    </row>
    <row r="59" spans="1:9" s="26" customFormat="1" ht="47.25">
      <c r="A59" s="64">
        <v>8</v>
      </c>
      <c r="B59" s="198" t="s">
        <v>1329</v>
      </c>
      <c r="C59" s="328">
        <v>9000</v>
      </c>
      <c r="D59" s="328">
        <f t="shared" si="4"/>
        <v>9000</v>
      </c>
      <c r="E59" s="329" t="s">
        <v>794</v>
      </c>
      <c r="F59" s="198" t="s">
        <v>1332</v>
      </c>
      <c r="G59" s="198" t="str">
        <f t="shared" si="5"/>
        <v>นายวัชระ จันทร์ที 9,000 บาท</v>
      </c>
      <c r="H59" s="330" t="s">
        <v>1319</v>
      </c>
      <c r="I59" s="332" t="s">
        <v>1333</v>
      </c>
    </row>
    <row r="60" spans="1:9" s="26" customFormat="1" ht="47.25">
      <c r="A60" s="64">
        <v>9</v>
      </c>
      <c r="B60" s="198" t="s">
        <v>1334</v>
      </c>
      <c r="C60" s="328">
        <v>9000</v>
      </c>
      <c r="D60" s="328">
        <f t="shared" si="4"/>
        <v>9000</v>
      </c>
      <c r="E60" s="329" t="s">
        <v>794</v>
      </c>
      <c r="F60" s="198" t="s">
        <v>1335</v>
      </c>
      <c r="G60" s="198" t="str">
        <f t="shared" si="5"/>
        <v>นายนฤพล ปลั่งกลาง 9,000 บาท</v>
      </c>
      <c r="H60" s="330" t="s">
        <v>1319</v>
      </c>
      <c r="I60" s="332" t="s">
        <v>1336</v>
      </c>
    </row>
    <row r="61" spans="1:9" s="26" customFormat="1" ht="47.25">
      <c r="A61" s="64">
        <v>10</v>
      </c>
      <c r="B61" s="198" t="s">
        <v>1317</v>
      </c>
      <c r="C61" s="328">
        <v>15000</v>
      </c>
      <c r="D61" s="328">
        <f t="shared" si="4"/>
        <v>15000</v>
      </c>
      <c r="E61" s="329" t="s">
        <v>794</v>
      </c>
      <c r="F61" s="198" t="s">
        <v>1337</v>
      </c>
      <c r="G61" s="198" t="str">
        <f t="shared" si="5"/>
        <v>นางสาวจิดาภา พรมเมืองเก่า 15,000 บาท</v>
      </c>
      <c r="H61" s="330" t="s">
        <v>1319</v>
      </c>
      <c r="I61" s="332" t="s">
        <v>1338</v>
      </c>
    </row>
    <row r="62" spans="1:9" s="26" customFormat="1" ht="47.25">
      <c r="A62" s="64">
        <v>11</v>
      </c>
      <c r="B62" s="198" t="s">
        <v>1334</v>
      </c>
      <c r="C62" s="328">
        <v>9000</v>
      </c>
      <c r="D62" s="328">
        <f t="shared" si="4"/>
        <v>9000</v>
      </c>
      <c r="E62" s="329" t="s">
        <v>794</v>
      </c>
      <c r="F62" s="198" t="s">
        <v>1339</v>
      </c>
      <c r="G62" s="198" t="str">
        <f t="shared" si="5"/>
        <v>นายฐิระวุฒิ พงศ์สุวรรณ 9,000 บาท</v>
      </c>
      <c r="H62" s="330" t="s">
        <v>1319</v>
      </c>
      <c r="I62" s="332" t="s">
        <v>1340</v>
      </c>
    </row>
    <row r="63" spans="1:9" s="26" customFormat="1" ht="47.25">
      <c r="A63" s="64">
        <v>12</v>
      </c>
      <c r="B63" s="198" t="s">
        <v>1334</v>
      </c>
      <c r="C63" s="328">
        <v>9000</v>
      </c>
      <c r="D63" s="328">
        <f t="shared" si="4"/>
        <v>9000</v>
      </c>
      <c r="E63" s="329" t="s">
        <v>794</v>
      </c>
      <c r="F63" s="198" t="s">
        <v>1341</v>
      </c>
      <c r="G63" s="198" t="str">
        <f t="shared" si="5"/>
        <v>นายพชร พินนอก 9,000 บาท</v>
      </c>
      <c r="H63" s="330" t="s">
        <v>1319</v>
      </c>
      <c r="I63" s="332" t="s">
        <v>1342</v>
      </c>
    </row>
    <row r="64" spans="1:9" s="26" customFormat="1" ht="47.25">
      <c r="A64" s="64">
        <v>13</v>
      </c>
      <c r="B64" s="198" t="s">
        <v>1334</v>
      </c>
      <c r="C64" s="328">
        <v>9000</v>
      </c>
      <c r="D64" s="328">
        <f t="shared" si="4"/>
        <v>9000</v>
      </c>
      <c r="E64" s="329" t="s">
        <v>794</v>
      </c>
      <c r="F64" s="198" t="s">
        <v>1343</v>
      </c>
      <c r="G64" s="198" t="str">
        <f t="shared" si="5"/>
        <v>นายณรงค์ศักดิ์ จันทรา 9,000 บาท</v>
      </c>
      <c r="H64" s="330" t="s">
        <v>1319</v>
      </c>
      <c r="I64" s="332" t="s">
        <v>1344</v>
      </c>
    </row>
    <row r="65" spans="1:9" s="26" customFormat="1" ht="47.25">
      <c r="A65" s="64">
        <v>14</v>
      </c>
      <c r="B65" s="198" t="s">
        <v>1334</v>
      </c>
      <c r="C65" s="328">
        <v>9000</v>
      </c>
      <c r="D65" s="328">
        <f t="shared" si="4"/>
        <v>9000</v>
      </c>
      <c r="E65" s="329" t="s">
        <v>794</v>
      </c>
      <c r="F65" s="198" t="s">
        <v>1345</v>
      </c>
      <c r="G65" s="198" t="str">
        <f t="shared" si="5"/>
        <v>นายอมรชัย บุญรอง 9,000 บาท</v>
      </c>
      <c r="H65" s="330" t="s">
        <v>1319</v>
      </c>
      <c r="I65" s="332" t="s">
        <v>1346</v>
      </c>
    </row>
    <row r="66" spans="1:9" s="26" customFormat="1" ht="47.25">
      <c r="A66" s="64">
        <v>15</v>
      </c>
      <c r="B66" s="198" t="s">
        <v>1347</v>
      </c>
      <c r="C66" s="328">
        <v>15000</v>
      </c>
      <c r="D66" s="328">
        <f t="shared" si="4"/>
        <v>15000</v>
      </c>
      <c r="E66" s="329" t="s">
        <v>794</v>
      </c>
      <c r="F66" s="198" t="s">
        <v>1348</v>
      </c>
      <c r="G66" s="198" t="str">
        <f t="shared" si="5"/>
        <v>นายวุฒิกร สุขสม 15,000 บาท</v>
      </c>
      <c r="H66" s="330" t="s">
        <v>1319</v>
      </c>
      <c r="I66" s="332" t="s">
        <v>1349</v>
      </c>
    </row>
    <row r="67" spans="1:9" s="26" customFormat="1" ht="47.25">
      <c r="A67" s="64">
        <v>16</v>
      </c>
      <c r="B67" s="198" t="s">
        <v>1347</v>
      </c>
      <c r="C67" s="328">
        <v>15000</v>
      </c>
      <c r="D67" s="328">
        <f t="shared" si="4"/>
        <v>15000</v>
      </c>
      <c r="E67" s="329" t="s">
        <v>794</v>
      </c>
      <c r="F67" s="198" t="s">
        <v>1350</v>
      </c>
      <c r="G67" s="198" t="str">
        <f t="shared" si="5"/>
        <v>นางสาวณัฐชยา ท้าวคำหลง 15,000 บาท</v>
      </c>
      <c r="H67" s="330" t="s">
        <v>1319</v>
      </c>
      <c r="I67" s="332" t="s">
        <v>1351</v>
      </c>
    </row>
    <row r="68" spans="1:9" s="21" customFormat="1" ht="47.25">
      <c r="A68" s="64">
        <v>17</v>
      </c>
      <c r="B68" s="198" t="s">
        <v>1347</v>
      </c>
      <c r="C68" s="328">
        <v>15000</v>
      </c>
      <c r="D68" s="328">
        <f t="shared" si="4"/>
        <v>15000</v>
      </c>
      <c r="E68" s="329" t="s">
        <v>794</v>
      </c>
      <c r="F68" s="198" t="s">
        <v>1352</v>
      </c>
      <c r="G68" s="198" t="str">
        <f t="shared" si="5"/>
        <v>นางสาวศิตา ศิลา 15,000 บาท</v>
      </c>
      <c r="H68" s="330" t="s">
        <v>1319</v>
      </c>
      <c r="I68" s="332" t="s">
        <v>1353</v>
      </c>
    </row>
    <row r="69" spans="1:9" ht="47.25">
      <c r="A69" s="64">
        <v>18</v>
      </c>
      <c r="B69" s="198" t="s">
        <v>1347</v>
      </c>
      <c r="C69" s="328">
        <v>15000</v>
      </c>
      <c r="D69" s="328">
        <f t="shared" si="4"/>
        <v>15000</v>
      </c>
      <c r="E69" s="329" t="s">
        <v>794</v>
      </c>
      <c r="F69" s="198" t="s">
        <v>1354</v>
      </c>
      <c r="G69" s="198" t="str">
        <f t="shared" si="5"/>
        <v>นายศราวุธ รักธรรม 15,000 บาท</v>
      </c>
      <c r="H69" s="330" t="s">
        <v>1319</v>
      </c>
      <c r="I69" s="332" t="s">
        <v>1355</v>
      </c>
    </row>
    <row r="70" spans="1:9" ht="63">
      <c r="A70" s="64">
        <v>19</v>
      </c>
      <c r="B70" s="198" t="s">
        <v>1356</v>
      </c>
      <c r="C70" s="328">
        <v>10000</v>
      </c>
      <c r="D70" s="328">
        <f t="shared" si="4"/>
        <v>10000</v>
      </c>
      <c r="E70" s="329" t="s">
        <v>794</v>
      </c>
      <c r="F70" s="198" t="s">
        <v>1357</v>
      </c>
      <c r="G70" s="198" t="str">
        <f t="shared" si="5"/>
        <v>นางสาวรัชนี วังหิน 10,000 บาท</v>
      </c>
      <c r="H70" s="330" t="s">
        <v>1319</v>
      </c>
      <c r="I70" s="332" t="s">
        <v>1358</v>
      </c>
    </row>
    <row r="71" spans="1:9" ht="47.25">
      <c r="A71" s="64">
        <v>20</v>
      </c>
      <c r="B71" s="198" t="s">
        <v>1359</v>
      </c>
      <c r="C71" s="328">
        <v>15000</v>
      </c>
      <c r="D71" s="328">
        <f t="shared" si="4"/>
        <v>15000</v>
      </c>
      <c r="E71" s="329" t="s">
        <v>794</v>
      </c>
      <c r="F71" s="198" t="s">
        <v>1360</v>
      </c>
      <c r="G71" s="198" t="str">
        <f t="shared" si="5"/>
        <v>นางสาวอัฉริยา วัดสำโรง 15,000 บาท</v>
      </c>
      <c r="H71" s="330" t="s">
        <v>1319</v>
      </c>
      <c r="I71" s="332" t="s">
        <v>1361</v>
      </c>
    </row>
    <row r="72" spans="1:9" ht="47.25">
      <c r="A72" s="64">
        <v>21</v>
      </c>
      <c r="B72" s="198" t="s">
        <v>1359</v>
      </c>
      <c r="C72" s="328">
        <v>15000</v>
      </c>
      <c r="D72" s="328">
        <f t="shared" si="4"/>
        <v>15000</v>
      </c>
      <c r="E72" s="329" t="s">
        <v>794</v>
      </c>
      <c r="F72" s="198" t="s">
        <v>1362</v>
      </c>
      <c r="G72" s="198" t="str">
        <f t="shared" si="5"/>
        <v>นางสาวชัญญารัตน์ ปัญญาภูมิสถิตย์ 15,000 บาท</v>
      </c>
      <c r="H72" s="330" t="s">
        <v>1319</v>
      </c>
      <c r="I72" s="332" t="s">
        <v>1363</v>
      </c>
    </row>
    <row r="73" spans="1:9" ht="47.25">
      <c r="A73" s="64">
        <v>22</v>
      </c>
      <c r="B73" s="198" t="s">
        <v>1359</v>
      </c>
      <c r="C73" s="328">
        <v>15000</v>
      </c>
      <c r="D73" s="328">
        <f t="shared" si="4"/>
        <v>15000</v>
      </c>
      <c r="E73" s="329" t="s">
        <v>794</v>
      </c>
      <c r="F73" s="198" t="s">
        <v>1364</v>
      </c>
      <c r="G73" s="198" t="str">
        <f t="shared" si="5"/>
        <v>นางสาวชุตินันท์ สุตลาวดี 15,000 บาท</v>
      </c>
      <c r="H73" s="330" t="s">
        <v>1319</v>
      </c>
      <c r="I73" s="332" t="s">
        <v>1365</v>
      </c>
    </row>
    <row r="74" spans="1:9" ht="47.25">
      <c r="A74" s="64">
        <v>23</v>
      </c>
      <c r="B74" s="198" t="s">
        <v>1359</v>
      </c>
      <c r="C74" s="328">
        <v>15000</v>
      </c>
      <c r="D74" s="328">
        <f t="shared" si="4"/>
        <v>15000</v>
      </c>
      <c r="E74" s="329" t="s">
        <v>794</v>
      </c>
      <c r="F74" s="198" t="s">
        <v>1366</v>
      </c>
      <c r="G74" s="198" t="str">
        <f t="shared" si="5"/>
        <v>นายศุภกร ใจขันธ์ 15,000 บาท</v>
      </c>
      <c r="H74" s="330" t="s">
        <v>1319</v>
      </c>
      <c r="I74" s="332" t="s">
        <v>1367</v>
      </c>
    </row>
    <row r="75" spans="1:9" ht="47.25">
      <c r="A75" s="64">
        <v>24</v>
      </c>
      <c r="B75" s="198" t="s">
        <v>1359</v>
      </c>
      <c r="C75" s="328">
        <v>15000</v>
      </c>
      <c r="D75" s="328">
        <f t="shared" si="4"/>
        <v>15000</v>
      </c>
      <c r="E75" s="329" t="s">
        <v>794</v>
      </c>
      <c r="F75" s="198" t="s">
        <v>1368</v>
      </c>
      <c r="G75" s="198" t="str">
        <f t="shared" si="5"/>
        <v>นางสาวพิชญานิน มณีศรี 15,000 บาท</v>
      </c>
      <c r="H75" s="330" t="s">
        <v>1319</v>
      </c>
      <c r="I75" s="332" t="s">
        <v>1369</v>
      </c>
    </row>
    <row r="76" spans="1:9" ht="47.25">
      <c r="A76" s="64">
        <v>25</v>
      </c>
      <c r="B76" s="198" t="s">
        <v>1359</v>
      </c>
      <c r="C76" s="328">
        <v>15000</v>
      </c>
      <c r="D76" s="328">
        <f t="shared" si="4"/>
        <v>15000</v>
      </c>
      <c r="E76" s="329" t="s">
        <v>794</v>
      </c>
      <c r="F76" s="198" t="s">
        <v>1370</v>
      </c>
      <c r="G76" s="198" t="str">
        <f t="shared" si="5"/>
        <v>นางสาววัชราภรณ์ ควบพิมาย 15,000 บาท</v>
      </c>
      <c r="H76" s="330" t="s">
        <v>1319</v>
      </c>
      <c r="I76" s="332" t="s">
        <v>1371</v>
      </c>
    </row>
    <row r="77" spans="1:9" ht="47.25">
      <c r="A77" s="64">
        <v>26</v>
      </c>
      <c r="B77" s="198" t="s">
        <v>1359</v>
      </c>
      <c r="C77" s="328">
        <v>15000</v>
      </c>
      <c r="D77" s="328">
        <f t="shared" si="4"/>
        <v>15000</v>
      </c>
      <c r="E77" s="329" t="s">
        <v>794</v>
      </c>
      <c r="F77" s="198" t="s">
        <v>1372</v>
      </c>
      <c r="G77" s="198" t="str">
        <f t="shared" si="5"/>
        <v>นางสาวจารุวรรณ วรรณวงษ์ 15,000 บาท</v>
      </c>
      <c r="H77" s="330" t="s">
        <v>1319</v>
      </c>
      <c r="I77" s="332" t="s">
        <v>1373</v>
      </c>
    </row>
    <row r="78" spans="1:9" ht="31.5">
      <c r="A78" s="64">
        <v>27</v>
      </c>
      <c r="B78" s="93" t="s">
        <v>1376</v>
      </c>
      <c r="C78" s="67">
        <v>54700</v>
      </c>
      <c r="D78" s="67">
        <v>54700</v>
      </c>
      <c r="E78" s="64" t="s">
        <v>1374</v>
      </c>
      <c r="F78" s="93" t="s">
        <v>1375</v>
      </c>
      <c r="G78" s="93" t="s">
        <v>1375</v>
      </c>
      <c r="H78" s="193" t="s">
        <v>1251</v>
      </c>
      <c r="I78" s="64" t="s">
        <v>1109</v>
      </c>
    </row>
    <row r="79" spans="1:9" ht="31.5">
      <c r="A79" s="64">
        <v>28</v>
      </c>
      <c r="B79" s="93" t="s">
        <v>1378</v>
      </c>
      <c r="C79" s="67">
        <v>54700</v>
      </c>
      <c r="D79" s="67">
        <v>54700</v>
      </c>
      <c r="E79" s="64" t="s">
        <v>1374</v>
      </c>
      <c r="F79" s="93" t="s">
        <v>1377</v>
      </c>
      <c r="G79" s="93" t="s">
        <v>1377</v>
      </c>
      <c r="H79" s="193" t="s">
        <v>1251</v>
      </c>
      <c r="I79" s="103" t="s">
        <v>1379</v>
      </c>
    </row>
    <row r="80" spans="1:9" ht="31.5">
      <c r="A80" s="64">
        <v>29</v>
      </c>
      <c r="B80" s="93" t="s">
        <v>1381</v>
      </c>
      <c r="C80" s="67">
        <v>54700</v>
      </c>
      <c r="D80" s="67">
        <v>54700</v>
      </c>
      <c r="E80" s="64" t="s">
        <v>1374</v>
      </c>
      <c r="F80" s="333" t="s">
        <v>1380</v>
      </c>
      <c r="G80" s="333" t="s">
        <v>1380</v>
      </c>
      <c r="H80" s="193" t="s">
        <v>1251</v>
      </c>
      <c r="I80" s="64" t="s">
        <v>1109</v>
      </c>
    </row>
    <row r="81" spans="3:3">
      <c r="C81" s="157">
        <f>SUM(C52:C80)</f>
        <v>468128.06</v>
      </c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A4E76-B7E3-467A-906E-7A0F1914187C}">
  <sheetPr>
    <tabColor rgb="FF00B050"/>
  </sheetPr>
  <dimension ref="A1:I61"/>
  <sheetViews>
    <sheetView zoomScale="130" zoomScaleNormal="130" zoomScalePageLayoutView="130" workbookViewId="0">
      <selection activeCell="C59" sqref="C59"/>
    </sheetView>
  </sheetViews>
  <sheetFormatPr defaultColWidth="9" defaultRowHeight="24"/>
  <cols>
    <col min="1" max="1" width="5.75" style="15" customWidth="1"/>
    <col min="2" max="2" width="21.125" style="17" customWidth="1"/>
    <col min="3" max="3" width="13.25" style="18" customWidth="1"/>
    <col min="4" max="4" width="13.5" style="18" customWidth="1"/>
    <col min="5" max="5" width="12.625" style="15" customWidth="1"/>
    <col min="6" max="7" width="20.5" style="17" bestFit="1" customWidth="1"/>
    <col min="8" max="8" width="14.5" style="50" customWidth="1"/>
    <col min="9" max="9" width="23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70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1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3" customFormat="1" ht="15.75">
      <c r="A6" s="43"/>
      <c r="B6" s="29" t="s">
        <v>58</v>
      </c>
      <c r="C6" s="69"/>
      <c r="D6" s="69"/>
      <c r="E6" s="62"/>
      <c r="F6" s="369"/>
      <c r="G6" s="369"/>
      <c r="H6" s="62"/>
      <c r="I6" s="370"/>
    </row>
    <row r="7" spans="1:9" s="23" customFormat="1" ht="15.75">
      <c r="A7" s="334">
        <v>1</v>
      </c>
      <c r="B7" s="335" t="s">
        <v>1407</v>
      </c>
      <c r="C7" s="363">
        <v>3300</v>
      </c>
      <c r="D7" s="363">
        <v>3290</v>
      </c>
      <c r="E7" s="336" t="s">
        <v>72</v>
      </c>
      <c r="F7" s="335" t="s">
        <v>1408</v>
      </c>
      <c r="G7" s="335" t="s">
        <v>1408</v>
      </c>
      <c r="H7" s="336" t="s">
        <v>1403</v>
      </c>
      <c r="I7" s="361" t="s">
        <v>1404</v>
      </c>
    </row>
    <row r="8" spans="1:9" s="23" customFormat="1" ht="15.75">
      <c r="A8" s="339"/>
      <c r="B8" s="340"/>
      <c r="C8" s="364"/>
      <c r="D8" s="364"/>
      <c r="E8" s="342"/>
      <c r="F8" s="343">
        <v>3290</v>
      </c>
      <c r="G8" s="343">
        <v>3290</v>
      </c>
      <c r="H8" s="341" t="s">
        <v>1406</v>
      </c>
      <c r="I8" s="362"/>
    </row>
    <row r="9" spans="1:9" s="23" customFormat="1" ht="15.75">
      <c r="A9" s="334">
        <v>2</v>
      </c>
      <c r="B9" s="335" t="s">
        <v>1407</v>
      </c>
      <c r="C9" s="363">
        <v>3300</v>
      </c>
      <c r="D9" s="363">
        <v>3290</v>
      </c>
      <c r="E9" s="336" t="s">
        <v>72</v>
      </c>
      <c r="F9" s="335" t="s">
        <v>1408</v>
      </c>
      <c r="G9" s="335" t="s">
        <v>1408</v>
      </c>
      <c r="H9" s="336" t="s">
        <v>1403</v>
      </c>
      <c r="I9" s="361" t="s">
        <v>1404</v>
      </c>
    </row>
    <row r="10" spans="1:9" s="23" customFormat="1" ht="15.75">
      <c r="A10" s="339"/>
      <c r="B10" s="340"/>
      <c r="C10" s="364"/>
      <c r="D10" s="364"/>
      <c r="E10" s="342"/>
      <c r="F10" s="343">
        <v>3290</v>
      </c>
      <c r="G10" s="343">
        <v>3290</v>
      </c>
      <c r="H10" s="341" t="s">
        <v>1406</v>
      </c>
      <c r="I10" s="362"/>
    </row>
    <row r="11" spans="1:9" s="23" customFormat="1" ht="15.75">
      <c r="A11" s="334">
        <v>3</v>
      </c>
      <c r="B11" s="335" t="s">
        <v>1427</v>
      </c>
      <c r="C11" s="363">
        <v>23000</v>
      </c>
      <c r="D11" s="363">
        <v>22980</v>
      </c>
      <c r="E11" s="346" t="s">
        <v>72</v>
      </c>
      <c r="F11" s="337" t="s">
        <v>1408</v>
      </c>
      <c r="G11" s="337" t="s">
        <v>1408</v>
      </c>
      <c r="H11" s="336" t="s">
        <v>1403</v>
      </c>
      <c r="I11" s="335" t="s">
        <v>1428</v>
      </c>
    </row>
    <row r="12" spans="1:9" s="23" customFormat="1" ht="15.75">
      <c r="A12" s="339"/>
      <c r="B12" s="340"/>
      <c r="C12" s="364"/>
      <c r="D12" s="364"/>
      <c r="E12" s="349"/>
      <c r="F12" s="343">
        <v>22980</v>
      </c>
      <c r="G12" s="343">
        <v>22980</v>
      </c>
      <c r="H12" s="341" t="s">
        <v>1406</v>
      </c>
      <c r="I12" s="340" t="s">
        <v>1429</v>
      </c>
    </row>
    <row r="13" spans="1:9" s="23" customFormat="1" ht="15.75">
      <c r="A13" s="334">
        <v>4</v>
      </c>
      <c r="B13" s="335" t="s">
        <v>1434</v>
      </c>
      <c r="C13" s="363">
        <v>27625</v>
      </c>
      <c r="D13" s="363">
        <v>27625</v>
      </c>
      <c r="E13" s="346" t="s">
        <v>72</v>
      </c>
      <c r="F13" s="337" t="s">
        <v>1408</v>
      </c>
      <c r="G13" s="337" t="s">
        <v>1408</v>
      </c>
      <c r="H13" s="336" t="s">
        <v>1403</v>
      </c>
      <c r="I13" s="335" t="s">
        <v>1435</v>
      </c>
    </row>
    <row r="14" spans="1:9" s="23" customFormat="1" ht="15.75">
      <c r="A14" s="352"/>
      <c r="B14" s="340"/>
      <c r="C14" s="364"/>
      <c r="D14" s="364"/>
      <c r="E14" s="349"/>
      <c r="F14" s="343">
        <v>27625</v>
      </c>
      <c r="G14" s="343">
        <v>27625</v>
      </c>
      <c r="H14" s="341" t="s">
        <v>1406</v>
      </c>
      <c r="I14" s="340" t="s">
        <v>1436</v>
      </c>
    </row>
    <row r="15" spans="1:9" s="23" customFormat="1" ht="15.75">
      <c r="A15" s="334">
        <v>5</v>
      </c>
      <c r="B15" s="335" t="s">
        <v>1449</v>
      </c>
      <c r="C15" s="363">
        <v>6700</v>
      </c>
      <c r="D15" s="363">
        <v>6650</v>
      </c>
      <c r="E15" s="346" t="s">
        <v>72</v>
      </c>
      <c r="F15" s="337" t="s">
        <v>1408</v>
      </c>
      <c r="G15" s="337" t="s">
        <v>1408</v>
      </c>
      <c r="H15" s="336" t="s">
        <v>1403</v>
      </c>
      <c r="I15" s="335" t="s">
        <v>1450</v>
      </c>
    </row>
    <row r="16" spans="1:9" s="23" customFormat="1" ht="15.75">
      <c r="A16" s="339"/>
      <c r="B16" s="340"/>
      <c r="C16" s="364"/>
      <c r="D16" s="364"/>
      <c r="E16" s="349"/>
      <c r="F16" s="354">
        <v>6650</v>
      </c>
      <c r="G16" s="354">
        <v>6650</v>
      </c>
      <c r="H16" s="341" t="s">
        <v>1406</v>
      </c>
      <c r="I16" s="340" t="s">
        <v>1451</v>
      </c>
    </row>
    <row r="17" spans="1:9" s="23" customFormat="1" ht="15.75">
      <c r="A17" s="334">
        <v>6</v>
      </c>
      <c r="B17" s="335" t="s">
        <v>1464</v>
      </c>
      <c r="C17" s="363">
        <v>3000</v>
      </c>
      <c r="D17" s="363">
        <v>2955</v>
      </c>
      <c r="E17" s="346" t="s">
        <v>72</v>
      </c>
      <c r="F17" s="337" t="s">
        <v>1408</v>
      </c>
      <c r="G17" s="337" t="s">
        <v>1408</v>
      </c>
      <c r="H17" s="336" t="s">
        <v>1403</v>
      </c>
      <c r="I17" s="338" t="s">
        <v>1404</v>
      </c>
    </row>
    <row r="18" spans="1:9" s="23" customFormat="1" ht="15.75">
      <c r="A18" s="339"/>
      <c r="B18" s="340" t="s">
        <v>1465</v>
      </c>
      <c r="C18" s="364"/>
      <c r="D18" s="364"/>
      <c r="E18" s="349"/>
      <c r="F18" s="354">
        <v>2955</v>
      </c>
      <c r="G18" s="354">
        <v>2955</v>
      </c>
      <c r="H18" s="341" t="s">
        <v>1406</v>
      </c>
      <c r="I18" s="340"/>
    </row>
    <row r="19" spans="1:9" s="21" customFormat="1" ht="15.75">
      <c r="A19" s="48"/>
      <c r="B19" s="113"/>
      <c r="C19" s="45">
        <f>SUM(C7:C18)</f>
        <v>66925</v>
      </c>
      <c r="D19" s="49"/>
      <c r="E19" s="48"/>
      <c r="F19" s="99"/>
      <c r="G19" s="99"/>
      <c r="H19" s="48"/>
      <c r="I19" s="99"/>
    </row>
    <row r="20" spans="1:9" s="21" customFormat="1" ht="15.75">
      <c r="A20" s="64"/>
      <c r="B20" s="29" t="s">
        <v>58</v>
      </c>
      <c r="C20" s="67"/>
      <c r="D20" s="67"/>
      <c r="E20" s="64"/>
      <c r="F20" s="103"/>
      <c r="G20" s="103"/>
      <c r="H20" s="64"/>
      <c r="I20" s="103"/>
    </row>
    <row r="21" spans="1:9" s="21" customFormat="1" ht="31.5">
      <c r="A21" s="334">
        <v>1</v>
      </c>
      <c r="B21" s="335" t="s">
        <v>1401</v>
      </c>
      <c r="C21" s="363">
        <v>10000</v>
      </c>
      <c r="D21" s="363">
        <v>10000</v>
      </c>
      <c r="E21" s="336" t="s">
        <v>72</v>
      </c>
      <c r="F21" s="337" t="s">
        <v>1402</v>
      </c>
      <c r="G21" s="337" t="s">
        <v>1402</v>
      </c>
      <c r="H21" s="336" t="s">
        <v>1403</v>
      </c>
      <c r="I21" s="361" t="s">
        <v>1404</v>
      </c>
    </row>
    <row r="22" spans="1:9" s="21" customFormat="1" ht="31.5">
      <c r="A22" s="339"/>
      <c r="B22" s="340" t="s">
        <v>1405</v>
      </c>
      <c r="C22" s="364"/>
      <c r="D22" s="364"/>
      <c r="E22" s="342"/>
      <c r="F22" s="343">
        <v>10000</v>
      </c>
      <c r="G22" s="343">
        <v>10000</v>
      </c>
      <c r="H22" s="341" t="s">
        <v>1406</v>
      </c>
      <c r="I22" s="362"/>
    </row>
    <row r="23" spans="1:9" s="21" customFormat="1" ht="15.75">
      <c r="A23" s="334">
        <v>2</v>
      </c>
      <c r="B23" s="344" t="s">
        <v>1409</v>
      </c>
      <c r="C23" s="363">
        <v>420</v>
      </c>
      <c r="D23" s="363">
        <v>420</v>
      </c>
      <c r="E23" s="336" t="s">
        <v>72</v>
      </c>
      <c r="F23" s="335" t="s">
        <v>1410</v>
      </c>
      <c r="G23" s="335" t="s">
        <v>1410</v>
      </c>
      <c r="H23" s="336" t="s">
        <v>1403</v>
      </c>
      <c r="I23" s="361" t="s">
        <v>1404</v>
      </c>
    </row>
    <row r="24" spans="1:9" s="21" customFormat="1" ht="15.75">
      <c r="A24" s="339"/>
      <c r="B24" s="340" t="s">
        <v>1411</v>
      </c>
      <c r="C24" s="364"/>
      <c r="D24" s="364"/>
      <c r="E24" s="342"/>
      <c r="F24" s="343">
        <v>420</v>
      </c>
      <c r="G24" s="343">
        <v>420</v>
      </c>
      <c r="H24" s="341" t="s">
        <v>1406</v>
      </c>
      <c r="I24" s="362"/>
    </row>
    <row r="25" spans="1:9" s="21" customFormat="1" ht="31.5">
      <c r="A25" s="334">
        <v>3</v>
      </c>
      <c r="B25" s="345" t="s">
        <v>1412</v>
      </c>
      <c r="C25" s="365">
        <v>4400</v>
      </c>
      <c r="D25" s="365">
        <v>4360.25</v>
      </c>
      <c r="E25" s="346" t="s">
        <v>72</v>
      </c>
      <c r="F25" s="360" t="s">
        <v>1413</v>
      </c>
      <c r="G25" s="360" t="s">
        <v>1413</v>
      </c>
      <c r="H25" s="346" t="s">
        <v>1403</v>
      </c>
      <c r="I25" s="361" t="s">
        <v>1404</v>
      </c>
    </row>
    <row r="26" spans="1:9" s="21" customFormat="1" ht="31.5">
      <c r="A26" s="339"/>
      <c r="B26" s="347" t="s">
        <v>1414</v>
      </c>
      <c r="C26" s="366"/>
      <c r="D26" s="366"/>
      <c r="E26" s="349"/>
      <c r="F26" s="350">
        <v>4360.25</v>
      </c>
      <c r="G26" s="350">
        <v>4360.25</v>
      </c>
      <c r="H26" s="348" t="s">
        <v>1406</v>
      </c>
      <c r="I26" s="349"/>
    </row>
    <row r="27" spans="1:9" s="21" customFormat="1" ht="31.5">
      <c r="A27" s="334">
        <v>4</v>
      </c>
      <c r="B27" s="351" t="s">
        <v>1415</v>
      </c>
      <c r="C27" s="363">
        <v>10000</v>
      </c>
      <c r="D27" s="363">
        <v>9977.9599999999991</v>
      </c>
      <c r="E27" s="336" t="s">
        <v>72</v>
      </c>
      <c r="F27" s="337" t="s">
        <v>1413</v>
      </c>
      <c r="G27" s="337" t="s">
        <v>1413</v>
      </c>
      <c r="H27" s="336" t="s">
        <v>1403</v>
      </c>
      <c r="I27" s="335" t="s">
        <v>1416</v>
      </c>
    </row>
    <row r="28" spans="1:9" s="21" customFormat="1" ht="31.5">
      <c r="A28" s="339"/>
      <c r="B28" s="340" t="s">
        <v>1417</v>
      </c>
      <c r="C28" s="364"/>
      <c r="D28" s="364"/>
      <c r="E28" s="342"/>
      <c r="F28" s="343">
        <v>9977.9599999999991</v>
      </c>
      <c r="G28" s="343">
        <v>9977.9599999999991</v>
      </c>
      <c r="H28" s="341" t="s">
        <v>1406</v>
      </c>
      <c r="I28" s="340" t="s">
        <v>1418</v>
      </c>
    </row>
    <row r="29" spans="1:9" s="21" customFormat="1" ht="31.5">
      <c r="A29" s="334">
        <v>5</v>
      </c>
      <c r="B29" s="335" t="s">
        <v>1419</v>
      </c>
      <c r="C29" s="363">
        <v>8000</v>
      </c>
      <c r="D29" s="363">
        <v>8000</v>
      </c>
      <c r="E29" s="336" t="s">
        <v>72</v>
      </c>
      <c r="F29" s="337" t="s">
        <v>1420</v>
      </c>
      <c r="G29" s="337" t="s">
        <v>1420</v>
      </c>
      <c r="H29" s="336" t="s">
        <v>1403</v>
      </c>
      <c r="I29" s="335" t="s">
        <v>1421</v>
      </c>
    </row>
    <row r="30" spans="1:9" s="21" customFormat="1" ht="15.75">
      <c r="A30" s="339"/>
      <c r="B30" s="340" t="s">
        <v>1422</v>
      </c>
      <c r="C30" s="364"/>
      <c r="D30" s="364"/>
      <c r="E30" s="342"/>
      <c r="F30" s="343">
        <v>8000</v>
      </c>
      <c r="G30" s="343">
        <v>8000</v>
      </c>
      <c r="H30" s="341" t="s">
        <v>1406</v>
      </c>
      <c r="I30" s="340" t="s">
        <v>1423</v>
      </c>
    </row>
    <row r="31" spans="1:9" s="21" customFormat="1" ht="31.5">
      <c r="A31" s="334">
        <v>6</v>
      </c>
      <c r="B31" s="335" t="s">
        <v>1401</v>
      </c>
      <c r="C31" s="363">
        <v>6255</v>
      </c>
      <c r="D31" s="363">
        <v>6255</v>
      </c>
      <c r="E31" s="336" t="s">
        <v>72</v>
      </c>
      <c r="F31" s="337" t="s">
        <v>1424</v>
      </c>
      <c r="G31" s="337" t="s">
        <v>1424</v>
      </c>
      <c r="H31" s="336" t="s">
        <v>1403</v>
      </c>
      <c r="I31" s="361" t="s">
        <v>1404</v>
      </c>
    </row>
    <row r="32" spans="1:9" s="21" customFormat="1" ht="31.5">
      <c r="A32" s="339"/>
      <c r="B32" s="340" t="s">
        <v>1425</v>
      </c>
      <c r="C32" s="364"/>
      <c r="D32" s="364"/>
      <c r="E32" s="342"/>
      <c r="F32" s="179">
        <v>4000</v>
      </c>
      <c r="G32" s="179">
        <v>4000</v>
      </c>
      <c r="H32" s="341" t="s">
        <v>1406</v>
      </c>
      <c r="I32" s="342"/>
    </row>
    <row r="33" spans="1:9" s="21" customFormat="1" ht="15.75">
      <c r="A33" s="334">
        <v>7</v>
      </c>
      <c r="B33" s="335" t="s">
        <v>1459</v>
      </c>
      <c r="C33" s="363"/>
      <c r="D33" s="363"/>
      <c r="E33" s="336"/>
      <c r="F33" s="335" t="s">
        <v>1408</v>
      </c>
      <c r="G33" s="335" t="s">
        <v>1408</v>
      </c>
      <c r="H33" s="336" t="s">
        <v>1403</v>
      </c>
      <c r="I33" s="361" t="s">
        <v>1404</v>
      </c>
    </row>
    <row r="34" spans="1:9" s="21" customFormat="1" ht="15.75">
      <c r="A34" s="339"/>
      <c r="B34" s="168" t="s">
        <v>1460</v>
      </c>
      <c r="C34" s="192"/>
      <c r="D34" s="192"/>
      <c r="E34" s="158"/>
      <c r="F34" s="343">
        <v>2255</v>
      </c>
      <c r="G34" s="343">
        <v>2255</v>
      </c>
      <c r="H34" s="341" t="s">
        <v>1406</v>
      </c>
      <c r="I34" s="158"/>
    </row>
    <row r="35" spans="1:9" s="21" customFormat="1" ht="15.75">
      <c r="A35" s="334">
        <v>8</v>
      </c>
      <c r="B35" s="335" t="s">
        <v>1455</v>
      </c>
      <c r="C35" s="363">
        <v>1800</v>
      </c>
      <c r="D35" s="363">
        <v>1799.7</v>
      </c>
      <c r="E35" s="346" t="s">
        <v>72</v>
      </c>
      <c r="F35" s="337" t="s">
        <v>1426</v>
      </c>
      <c r="G35" s="337" t="s">
        <v>1426</v>
      </c>
      <c r="H35" s="336" t="s">
        <v>1403</v>
      </c>
      <c r="I35" s="361" t="s">
        <v>1404</v>
      </c>
    </row>
    <row r="36" spans="1:9" s="21" customFormat="1" ht="15.75">
      <c r="A36" s="339"/>
      <c r="B36" s="340" t="s">
        <v>1463</v>
      </c>
      <c r="C36" s="364"/>
      <c r="D36" s="364"/>
      <c r="E36" s="349"/>
      <c r="F36" s="343">
        <v>1799.7</v>
      </c>
      <c r="G36" s="343">
        <v>1799.7</v>
      </c>
      <c r="H36" s="341" t="s">
        <v>1406</v>
      </c>
      <c r="I36" s="342"/>
    </row>
    <row r="37" spans="1:9" s="21" customFormat="1" ht="15.75">
      <c r="A37" s="334">
        <v>9</v>
      </c>
      <c r="B37" s="335" t="s">
        <v>1455</v>
      </c>
      <c r="C37" s="363">
        <v>980</v>
      </c>
      <c r="D37" s="363">
        <v>970.9</v>
      </c>
      <c r="E37" s="346" t="s">
        <v>72</v>
      </c>
      <c r="F37" s="337" t="s">
        <v>1426</v>
      </c>
      <c r="G37" s="337" t="s">
        <v>1426</v>
      </c>
      <c r="H37" s="336" t="s">
        <v>1403</v>
      </c>
      <c r="I37" s="361" t="s">
        <v>1404</v>
      </c>
    </row>
    <row r="38" spans="1:9" s="21" customFormat="1" ht="31.5">
      <c r="A38" s="352"/>
      <c r="B38" s="340" t="s">
        <v>1462</v>
      </c>
      <c r="C38" s="190"/>
      <c r="D38" s="190"/>
      <c r="E38" s="162"/>
      <c r="F38" s="178">
        <v>970.9</v>
      </c>
      <c r="G38" s="178">
        <v>970.9</v>
      </c>
      <c r="H38" s="353" t="s">
        <v>1406</v>
      </c>
      <c r="I38" s="126"/>
    </row>
    <row r="39" spans="1:9" s="21" customFormat="1" ht="15.75">
      <c r="A39" s="334">
        <v>10</v>
      </c>
      <c r="B39" s="335" t="s">
        <v>1455</v>
      </c>
      <c r="C39" s="363">
        <v>1800</v>
      </c>
      <c r="D39" s="363">
        <v>1799.7</v>
      </c>
      <c r="E39" s="346" t="s">
        <v>72</v>
      </c>
      <c r="F39" s="337" t="s">
        <v>1426</v>
      </c>
      <c r="G39" s="337" t="s">
        <v>1426</v>
      </c>
      <c r="H39" s="336" t="s">
        <v>1403</v>
      </c>
      <c r="I39" s="361" t="s">
        <v>1404</v>
      </c>
    </row>
    <row r="40" spans="1:9" s="21" customFormat="1" ht="15.75">
      <c r="A40" s="352"/>
      <c r="B40" s="340" t="s">
        <v>1461</v>
      </c>
      <c r="C40" s="190"/>
      <c r="D40" s="190"/>
      <c r="E40" s="126"/>
      <c r="F40" s="178">
        <v>1799.7</v>
      </c>
      <c r="G40" s="178">
        <v>1799.7</v>
      </c>
      <c r="H40" s="353" t="s">
        <v>1406</v>
      </c>
      <c r="I40" s="125"/>
    </row>
    <row r="41" spans="1:9" s="21" customFormat="1" ht="18" customHeight="1">
      <c r="A41" s="334">
        <v>11</v>
      </c>
      <c r="B41" s="335" t="s">
        <v>1452</v>
      </c>
      <c r="C41" s="192">
        <v>5500</v>
      </c>
      <c r="D41" s="192">
        <v>5500</v>
      </c>
      <c r="E41" s="254" t="s">
        <v>72</v>
      </c>
      <c r="F41" s="337" t="s">
        <v>1430</v>
      </c>
      <c r="G41" s="337" t="s">
        <v>1430</v>
      </c>
      <c r="H41" s="336" t="s">
        <v>1403</v>
      </c>
      <c r="I41" s="335" t="s">
        <v>1431</v>
      </c>
    </row>
    <row r="42" spans="1:9" s="21" customFormat="1" ht="15.75">
      <c r="A42" s="339"/>
      <c r="B42" s="340" t="s">
        <v>1453</v>
      </c>
      <c r="C42" s="364"/>
      <c r="D42" s="364"/>
      <c r="E42" s="349"/>
      <c r="F42" s="343">
        <v>5500</v>
      </c>
      <c r="G42" s="343">
        <v>5500</v>
      </c>
      <c r="H42" s="341" t="s">
        <v>1406</v>
      </c>
      <c r="I42" s="340" t="s">
        <v>1432</v>
      </c>
    </row>
    <row r="43" spans="1:9" s="21" customFormat="1" ht="15.75">
      <c r="A43" s="334">
        <v>12</v>
      </c>
      <c r="B43" s="335" t="s">
        <v>1455</v>
      </c>
      <c r="C43" s="363">
        <v>3450</v>
      </c>
      <c r="D43" s="363">
        <v>3407.25</v>
      </c>
      <c r="E43" s="346" t="s">
        <v>72</v>
      </c>
      <c r="F43" s="337" t="s">
        <v>1426</v>
      </c>
      <c r="G43" s="337" t="s">
        <v>1426</v>
      </c>
      <c r="H43" s="336" t="s">
        <v>1403</v>
      </c>
      <c r="I43" s="338" t="s">
        <v>1404</v>
      </c>
    </row>
    <row r="44" spans="1:9" s="21" customFormat="1" ht="15.75">
      <c r="A44" s="352"/>
      <c r="B44" s="340" t="s">
        <v>1456</v>
      </c>
      <c r="C44" s="190"/>
      <c r="D44" s="190"/>
      <c r="E44" s="162"/>
      <c r="F44" s="178">
        <v>3407.25</v>
      </c>
      <c r="G44" s="178">
        <v>3407.25</v>
      </c>
      <c r="H44" s="353" t="s">
        <v>1406</v>
      </c>
      <c r="I44" s="125"/>
    </row>
    <row r="45" spans="1:9" s="21" customFormat="1" ht="18" customHeight="1">
      <c r="A45" s="334">
        <v>13</v>
      </c>
      <c r="B45" s="335" t="s">
        <v>1452</v>
      </c>
      <c r="C45" s="363">
        <v>5500</v>
      </c>
      <c r="D45" s="363">
        <v>5500</v>
      </c>
      <c r="E45" s="346" t="s">
        <v>72</v>
      </c>
      <c r="F45" s="337" t="s">
        <v>1430</v>
      </c>
      <c r="G45" s="337" t="s">
        <v>1430</v>
      </c>
      <c r="H45" s="336" t="s">
        <v>1403</v>
      </c>
      <c r="I45" s="335" t="s">
        <v>1433</v>
      </c>
    </row>
    <row r="46" spans="1:9" s="21" customFormat="1" ht="18.75" customHeight="1">
      <c r="A46" s="339"/>
      <c r="B46" s="340" t="s">
        <v>1454</v>
      </c>
      <c r="C46" s="364"/>
      <c r="D46" s="364"/>
      <c r="E46" s="349"/>
      <c r="F46" s="343">
        <v>5500</v>
      </c>
      <c r="G46" s="343">
        <v>5500</v>
      </c>
      <c r="H46" s="341" t="s">
        <v>1406</v>
      </c>
      <c r="I46" s="340" t="s">
        <v>1432</v>
      </c>
    </row>
    <row r="47" spans="1:9" s="21" customFormat="1" ht="15.75">
      <c r="A47" s="334">
        <v>14</v>
      </c>
      <c r="B47" s="335" t="s">
        <v>1437</v>
      </c>
      <c r="C47" s="363">
        <v>5500</v>
      </c>
      <c r="D47" s="363">
        <v>5500</v>
      </c>
      <c r="E47" s="346" t="s">
        <v>72</v>
      </c>
      <c r="F47" s="337" t="s">
        <v>1438</v>
      </c>
      <c r="G47" s="337" t="s">
        <v>1438</v>
      </c>
      <c r="H47" s="336" t="s">
        <v>1403</v>
      </c>
      <c r="I47" s="335" t="s">
        <v>1439</v>
      </c>
    </row>
    <row r="48" spans="1:9" s="21" customFormat="1" ht="15.75">
      <c r="A48" s="339"/>
      <c r="B48" s="340"/>
      <c r="C48" s="364"/>
      <c r="D48" s="364"/>
      <c r="E48" s="349"/>
      <c r="F48" s="354">
        <v>5500</v>
      </c>
      <c r="G48" s="354">
        <v>5500</v>
      </c>
      <c r="H48" s="341" t="s">
        <v>1406</v>
      </c>
      <c r="I48" s="340" t="s">
        <v>1436</v>
      </c>
    </row>
    <row r="49" spans="1:9" s="21" customFormat="1" ht="15.75">
      <c r="A49" s="334">
        <v>15</v>
      </c>
      <c r="B49" s="335" t="s">
        <v>1457</v>
      </c>
      <c r="C49" s="363">
        <v>5500</v>
      </c>
      <c r="D49" s="363">
        <v>5500</v>
      </c>
      <c r="E49" s="346" t="s">
        <v>72</v>
      </c>
      <c r="F49" s="337" t="s">
        <v>1438</v>
      </c>
      <c r="G49" s="337" t="s">
        <v>1438</v>
      </c>
      <c r="H49" s="336" t="s">
        <v>1403</v>
      </c>
      <c r="I49" s="335" t="s">
        <v>1440</v>
      </c>
    </row>
    <row r="50" spans="1:9" s="21" customFormat="1" ht="15.75">
      <c r="A50" s="352"/>
      <c r="B50" s="340" t="s">
        <v>1458</v>
      </c>
      <c r="C50" s="364"/>
      <c r="D50" s="364"/>
      <c r="E50" s="349"/>
      <c r="F50" s="354">
        <v>5500</v>
      </c>
      <c r="G50" s="354">
        <v>5500</v>
      </c>
      <c r="H50" s="341" t="s">
        <v>1406</v>
      </c>
      <c r="I50" s="340" t="s">
        <v>1436</v>
      </c>
    </row>
    <row r="51" spans="1:9" s="21" customFormat="1" ht="31.5">
      <c r="A51" s="334">
        <v>16</v>
      </c>
      <c r="B51" s="335" t="s">
        <v>1441</v>
      </c>
      <c r="C51" s="363">
        <v>2700</v>
      </c>
      <c r="D51" s="363">
        <v>2626.85</v>
      </c>
      <c r="E51" s="346" t="s">
        <v>72</v>
      </c>
      <c r="F51" s="355" t="s">
        <v>1413</v>
      </c>
      <c r="G51" s="355" t="s">
        <v>1413</v>
      </c>
      <c r="H51" s="336" t="s">
        <v>1403</v>
      </c>
      <c r="I51" s="361" t="s">
        <v>1404</v>
      </c>
    </row>
    <row r="52" spans="1:9" s="21" customFormat="1" ht="31.5">
      <c r="A52" s="339"/>
      <c r="B52" s="340" t="s">
        <v>1442</v>
      </c>
      <c r="C52" s="364"/>
      <c r="D52" s="364"/>
      <c r="E52" s="349"/>
      <c r="F52" s="354">
        <v>2626.85</v>
      </c>
      <c r="G52" s="354">
        <v>2626.85</v>
      </c>
      <c r="H52" s="341" t="s">
        <v>1406</v>
      </c>
      <c r="I52" s="340"/>
    </row>
    <row r="53" spans="1:9" s="21" customFormat="1" ht="31.5">
      <c r="A53" s="334">
        <v>17</v>
      </c>
      <c r="B53" s="335" t="s">
        <v>1443</v>
      </c>
      <c r="C53" s="363">
        <v>6300</v>
      </c>
      <c r="D53" s="363">
        <v>6241.31</v>
      </c>
      <c r="E53" s="346" t="s">
        <v>72</v>
      </c>
      <c r="F53" s="355" t="s">
        <v>1413</v>
      </c>
      <c r="G53" s="355" t="s">
        <v>1413</v>
      </c>
      <c r="H53" s="336" t="s">
        <v>1403</v>
      </c>
      <c r="I53" s="335" t="s">
        <v>1444</v>
      </c>
    </row>
    <row r="54" spans="1:9" s="21" customFormat="1" ht="31.5">
      <c r="A54" s="352"/>
      <c r="B54" s="168" t="s">
        <v>1445</v>
      </c>
      <c r="C54" s="367"/>
      <c r="D54" s="367"/>
      <c r="E54" s="358"/>
      <c r="F54" s="359">
        <v>6241.31</v>
      </c>
      <c r="G54" s="359">
        <v>6241.31</v>
      </c>
      <c r="H54" s="357" t="s">
        <v>1406</v>
      </c>
      <c r="I54" s="340" t="s">
        <v>1446</v>
      </c>
    </row>
    <row r="55" spans="1:9" s="21" customFormat="1" ht="31.5">
      <c r="A55" s="334">
        <v>18</v>
      </c>
      <c r="B55" s="345" t="s">
        <v>1401</v>
      </c>
      <c r="C55" s="365">
        <v>6255</v>
      </c>
      <c r="D55" s="365">
        <v>6255</v>
      </c>
      <c r="E55" s="346" t="s">
        <v>72</v>
      </c>
      <c r="F55" s="355" t="s">
        <v>1447</v>
      </c>
      <c r="G55" s="355" t="s">
        <v>1447</v>
      </c>
      <c r="H55" s="346" t="s">
        <v>1403</v>
      </c>
      <c r="I55" s="368" t="s">
        <v>1404</v>
      </c>
    </row>
    <row r="56" spans="1:9" s="21" customFormat="1" ht="31.5">
      <c r="A56" s="371"/>
      <c r="B56" s="372" t="s">
        <v>1448</v>
      </c>
      <c r="C56" s="367"/>
      <c r="D56" s="367"/>
      <c r="E56" s="358"/>
      <c r="F56" s="356">
        <v>4000</v>
      </c>
      <c r="G56" s="356">
        <v>4000</v>
      </c>
      <c r="H56" s="357" t="s">
        <v>1406</v>
      </c>
      <c r="I56" s="372"/>
    </row>
    <row r="57" spans="1:9" s="21" customFormat="1" ht="15.75">
      <c r="A57" s="373"/>
      <c r="B57" s="374" t="s">
        <v>1459</v>
      </c>
      <c r="C57" s="375"/>
      <c r="D57" s="375"/>
      <c r="E57" s="376"/>
      <c r="F57" s="377" t="s">
        <v>1408</v>
      </c>
      <c r="G57" s="377" t="s">
        <v>1408</v>
      </c>
      <c r="H57" s="378" t="s">
        <v>1403</v>
      </c>
      <c r="I57" s="379" t="s">
        <v>1404</v>
      </c>
    </row>
    <row r="58" spans="1:9" s="21" customFormat="1" ht="15.75">
      <c r="A58" s="339"/>
      <c r="B58" s="340" t="s">
        <v>1460</v>
      </c>
      <c r="C58" s="364"/>
      <c r="D58" s="364"/>
      <c r="E58" s="349"/>
      <c r="F58" s="354">
        <v>2255</v>
      </c>
      <c r="G58" s="354">
        <v>2255</v>
      </c>
      <c r="H58" s="341" t="s">
        <v>1406</v>
      </c>
      <c r="I58" s="340"/>
    </row>
    <row r="59" spans="1:9" s="21" customFormat="1" ht="15.75">
      <c r="A59" s="25"/>
      <c r="B59" s="60"/>
      <c r="C59" s="157">
        <f>SUM(C21:C58)</f>
        <v>84360</v>
      </c>
      <c r="D59" s="61"/>
      <c r="E59" s="25"/>
      <c r="F59" s="60"/>
      <c r="G59" s="60"/>
      <c r="H59" s="128"/>
      <c r="I59" s="60"/>
    </row>
    <row r="60" spans="1:9" s="21" customFormat="1" ht="15.75">
      <c r="A60" s="25"/>
      <c r="B60" s="60"/>
      <c r="C60" s="61"/>
      <c r="D60" s="61"/>
      <c r="E60" s="25"/>
      <c r="F60" s="60"/>
      <c r="G60" s="60"/>
      <c r="H60" s="128"/>
      <c r="I60" s="60"/>
    </row>
    <row r="61" spans="1:9" s="21" customFormat="1" ht="15.75">
      <c r="A61" s="25"/>
      <c r="B61" s="60"/>
      <c r="C61" s="61"/>
      <c r="D61" s="61"/>
      <c r="E61" s="25"/>
      <c r="F61" s="60"/>
      <c r="G61" s="60"/>
      <c r="H61" s="128"/>
      <c r="I61" s="60"/>
    </row>
  </sheetData>
  <mergeCells count="4">
    <mergeCell ref="A1:I1"/>
    <mergeCell ref="A2:I2"/>
    <mergeCell ref="A3:I3"/>
    <mergeCell ref="A4:I4"/>
  </mergeCells>
  <conditionalFormatting sqref="I15">
    <cfRule type="duplicateValues" dxfId="12" priority="4"/>
  </conditionalFormatting>
  <conditionalFormatting sqref="I16">
    <cfRule type="duplicateValues" dxfId="11" priority="3"/>
  </conditionalFormatting>
  <conditionalFormatting sqref="I38">
    <cfRule type="duplicateValues" dxfId="10" priority="6"/>
  </conditionalFormatting>
  <conditionalFormatting sqref="I40">
    <cfRule type="duplicateValues" dxfId="9" priority="5"/>
  </conditionalFormatting>
  <conditionalFormatting sqref="I41:I42 I26:I30 I11:I13 I32 I34">
    <cfRule type="duplicateValues" dxfId="8" priority="13"/>
  </conditionalFormatting>
  <conditionalFormatting sqref="I44">
    <cfRule type="duplicateValues" dxfId="7" priority="10"/>
  </conditionalFormatting>
  <conditionalFormatting sqref="I45:I46">
    <cfRule type="duplicateValues" dxfId="6" priority="9"/>
  </conditionalFormatting>
  <conditionalFormatting sqref="I47 I14">
    <cfRule type="duplicateValues" dxfId="5" priority="19"/>
  </conditionalFormatting>
  <conditionalFormatting sqref="I48">
    <cfRule type="duplicateValues" dxfId="4" priority="11"/>
  </conditionalFormatting>
  <conditionalFormatting sqref="I49">
    <cfRule type="duplicateValues" dxfId="3" priority="7"/>
  </conditionalFormatting>
  <conditionalFormatting sqref="I50 I36 I18 I56 I58 I52">
    <cfRule type="duplicateValues" dxfId="2" priority="12"/>
  </conditionalFormatting>
  <conditionalFormatting sqref="I53">
    <cfRule type="duplicateValues" dxfId="1" priority="2"/>
  </conditionalFormatting>
  <conditionalFormatting sqref="I54">
    <cfRule type="duplicateValues" dxfId="0" priority="1"/>
  </conditionalFormatting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8E0872-79FC-4ED6-9D12-3C1D4DCD0AC6}">
  <sheetPr>
    <tabColor rgb="FF00B050"/>
  </sheetPr>
  <dimension ref="A1:I44"/>
  <sheetViews>
    <sheetView zoomScale="130" zoomScaleNormal="130" workbookViewId="0">
      <selection activeCell="C43" sqref="C43"/>
    </sheetView>
  </sheetViews>
  <sheetFormatPr defaultColWidth="9" defaultRowHeight="24"/>
  <cols>
    <col min="1" max="1" width="5.75" style="63" customWidth="1"/>
    <col min="2" max="2" width="22.875" style="41" customWidth="1"/>
    <col min="3" max="3" width="13.5" style="91" customWidth="1"/>
    <col min="4" max="4" width="12.75" style="91" customWidth="1"/>
    <col min="5" max="5" width="11.5" style="63" customWidth="1"/>
    <col min="6" max="6" width="19.25" style="32" customWidth="1"/>
    <col min="7" max="7" width="19.5" style="32" customWidth="1"/>
    <col min="8" max="8" width="13.125" style="63" customWidth="1"/>
    <col min="9" max="9" width="21.875" style="32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66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1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5" customFormat="1" ht="15.75">
      <c r="A6" s="43"/>
      <c r="B6" s="70" t="s">
        <v>58</v>
      </c>
      <c r="C6" s="44"/>
      <c r="D6" s="44"/>
      <c r="E6" s="35"/>
      <c r="F6" s="34"/>
      <c r="G6" s="34"/>
      <c r="H6" s="35"/>
      <c r="I6" s="34"/>
    </row>
    <row r="7" spans="1:9" s="25" customFormat="1" ht="63">
      <c r="A7" s="234">
        <v>1</v>
      </c>
      <c r="B7" s="198" t="s">
        <v>843</v>
      </c>
      <c r="C7" s="237">
        <v>6400</v>
      </c>
      <c r="D7" s="69">
        <v>6400</v>
      </c>
      <c r="E7" s="236" t="s">
        <v>794</v>
      </c>
      <c r="F7" s="213" t="s">
        <v>844</v>
      </c>
      <c r="G7" s="213" t="s">
        <v>845</v>
      </c>
      <c r="H7" s="236" t="s">
        <v>73</v>
      </c>
      <c r="I7" s="213" t="s">
        <v>846</v>
      </c>
    </row>
    <row r="8" spans="1:9" s="25" customFormat="1" ht="78.75">
      <c r="A8" s="234">
        <v>2</v>
      </c>
      <c r="B8" s="198" t="s">
        <v>847</v>
      </c>
      <c r="C8" s="237">
        <v>3240</v>
      </c>
      <c r="D8" s="69">
        <v>3240</v>
      </c>
      <c r="E8" s="236" t="s">
        <v>794</v>
      </c>
      <c r="F8" s="213" t="s">
        <v>848</v>
      </c>
      <c r="G8" s="213" t="s">
        <v>849</v>
      </c>
      <c r="H8" s="236" t="s">
        <v>73</v>
      </c>
      <c r="I8" s="213" t="s">
        <v>850</v>
      </c>
    </row>
    <row r="9" spans="1:9" s="25" customFormat="1" ht="63">
      <c r="A9" s="234">
        <v>3</v>
      </c>
      <c r="B9" s="198" t="s">
        <v>851</v>
      </c>
      <c r="C9" s="237">
        <v>14125</v>
      </c>
      <c r="D9" s="69">
        <v>14125</v>
      </c>
      <c r="E9" s="236" t="s">
        <v>794</v>
      </c>
      <c r="F9" s="213" t="s">
        <v>852</v>
      </c>
      <c r="G9" s="213" t="s">
        <v>853</v>
      </c>
      <c r="H9" s="236" t="s">
        <v>73</v>
      </c>
      <c r="I9" s="213" t="s">
        <v>854</v>
      </c>
    </row>
    <row r="10" spans="1:9" s="25" customFormat="1" ht="63">
      <c r="A10" s="234">
        <v>4</v>
      </c>
      <c r="B10" s="198" t="s">
        <v>855</v>
      </c>
      <c r="C10" s="237">
        <v>9460</v>
      </c>
      <c r="D10" s="69">
        <v>9460</v>
      </c>
      <c r="E10" s="236" t="s">
        <v>794</v>
      </c>
      <c r="F10" s="213" t="s">
        <v>856</v>
      </c>
      <c r="G10" s="213" t="s">
        <v>857</v>
      </c>
      <c r="H10" s="236" t="s">
        <v>73</v>
      </c>
      <c r="I10" s="213" t="s">
        <v>858</v>
      </c>
    </row>
    <row r="11" spans="1:9" s="25" customFormat="1" ht="63">
      <c r="A11" s="234">
        <v>5</v>
      </c>
      <c r="B11" s="198" t="s">
        <v>859</v>
      </c>
      <c r="C11" s="237">
        <v>27100</v>
      </c>
      <c r="D11" s="69">
        <v>27100</v>
      </c>
      <c r="E11" s="236" t="s">
        <v>794</v>
      </c>
      <c r="F11" s="213" t="s">
        <v>860</v>
      </c>
      <c r="G11" s="213" t="s">
        <v>861</v>
      </c>
      <c r="H11" s="236" t="s">
        <v>73</v>
      </c>
      <c r="I11" s="213" t="s">
        <v>862</v>
      </c>
    </row>
    <row r="12" spans="1:9" s="25" customFormat="1" ht="63">
      <c r="A12" s="234">
        <v>6</v>
      </c>
      <c r="B12" s="198" t="s">
        <v>863</v>
      </c>
      <c r="C12" s="237">
        <v>11000</v>
      </c>
      <c r="D12" s="69">
        <v>11000</v>
      </c>
      <c r="E12" s="236" t="s">
        <v>794</v>
      </c>
      <c r="F12" s="213" t="s">
        <v>864</v>
      </c>
      <c r="G12" s="213" t="s">
        <v>865</v>
      </c>
      <c r="H12" s="236" t="s">
        <v>73</v>
      </c>
      <c r="I12" s="213" t="s">
        <v>866</v>
      </c>
    </row>
    <row r="13" spans="1:9" s="25" customFormat="1" ht="63">
      <c r="A13" s="234">
        <v>7</v>
      </c>
      <c r="B13" s="198" t="s">
        <v>851</v>
      </c>
      <c r="C13" s="237">
        <v>7645</v>
      </c>
      <c r="D13" s="69">
        <v>7645</v>
      </c>
      <c r="E13" s="236" t="s">
        <v>794</v>
      </c>
      <c r="F13" s="213" t="s">
        <v>867</v>
      </c>
      <c r="G13" s="213" t="s">
        <v>868</v>
      </c>
      <c r="H13" s="236" t="s">
        <v>73</v>
      </c>
      <c r="I13" s="213" t="s">
        <v>869</v>
      </c>
    </row>
    <row r="14" spans="1:9" s="25" customFormat="1" ht="78.75">
      <c r="A14" s="234">
        <v>8</v>
      </c>
      <c r="B14" s="198" t="s">
        <v>870</v>
      </c>
      <c r="C14" s="237">
        <v>5435</v>
      </c>
      <c r="D14" s="69">
        <v>5435</v>
      </c>
      <c r="E14" s="236" t="s">
        <v>794</v>
      </c>
      <c r="F14" s="213" t="s">
        <v>871</v>
      </c>
      <c r="G14" s="213" t="s">
        <v>872</v>
      </c>
      <c r="H14" s="236" t="s">
        <v>73</v>
      </c>
      <c r="I14" s="213" t="s">
        <v>873</v>
      </c>
    </row>
    <row r="15" spans="1:9" s="25" customFormat="1" ht="63">
      <c r="A15" s="234">
        <v>9</v>
      </c>
      <c r="B15" s="198" t="s">
        <v>874</v>
      </c>
      <c r="C15" s="237">
        <v>8570</v>
      </c>
      <c r="D15" s="69">
        <v>8570</v>
      </c>
      <c r="E15" s="236" t="s">
        <v>794</v>
      </c>
      <c r="F15" s="213" t="s">
        <v>875</v>
      </c>
      <c r="G15" s="213" t="s">
        <v>876</v>
      </c>
      <c r="H15" s="236" t="s">
        <v>73</v>
      </c>
      <c r="I15" s="213" t="s">
        <v>877</v>
      </c>
    </row>
    <row r="16" spans="1:9" s="25" customFormat="1" ht="63">
      <c r="A16" s="234">
        <v>10</v>
      </c>
      <c r="B16" s="198" t="s">
        <v>859</v>
      </c>
      <c r="C16" s="237">
        <v>22400</v>
      </c>
      <c r="D16" s="69">
        <v>22400</v>
      </c>
      <c r="E16" s="236" t="s">
        <v>794</v>
      </c>
      <c r="F16" s="213" t="s">
        <v>878</v>
      </c>
      <c r="G16" s="213" t="s">
        <v>879</v>
      </c>
      <c r="H16" s="236" t="s">
        <v>73</v>
      </c>
      <c r="I16" s="213" t="s">
        <v>880</v>
      </c>
    </row>
    <row r="17" spans="1:9" s="25" customFormat="1" ht="47.25">
      <c r="A17" s="234">
        <v>11</v>
      </c>
      <c r="B17" s="198" t="s">
        <v>881</v>
      </c>
      <c r="C17" s="237">
        <v>4000</v>
      </c>
      <c r="D17" s="69">
        <v>3300</v>
      </c>
      <c r="E17" s="236" t="s">
        <v>794</v>
      </c>
      <c r="F17" s="213" t="s">
        <v>882</v>
      </c>
      <c r="G17" s="213" t="s">
        <v>883</v>
      </c>
      <c r="H17" s="236" t="s">
        <v>73</v>
      </c>
      <c r="I17" s="213" t="s">
        <v>884</v>
      </c>
    </row>
    <row r="18" spans="1:9" s="25" customFormat="1" ht="78.75">
      <c r="A18" s="234">
        <v>12</v>
      </c>
      <c r="B18" s="198" t="s">
        <v>885</v>
      </c>
      <c r="C18" s="237">
        <v>8700</v>
      </c>
      <c r="D18" s="69">
        <v>8690.5400000000009</v>
      </c>
      <c r="E18" s="236" t="s">
        <v>794</v>
      </c>
      <c r="F18" s="213" t="s">
        <v>886</v>
      </c>
      <c r="G18" s="213" t="s">
        <v>887</v>
      </c>
      <c r="H18" s="236" t="s">
        <v>73</v>
      </c>
      <c r="I18" s="213" t="s">
        <v>888</v>
      </c>
    </row>
    <row r="19" spans="1:9" s="25" customFormat="1" ht="63">
      <c r="A19" s="234">
        <v>13</v>
      </c>
      <c r="B19" s="198" t="s">
        <v>889</v>
      </c>
      <c r="C19" s="237">
        <v>12900</v>
      </c>
      <c r="D19" s="69">
        <v>12887.08</v>
      </c>
      <c r="E19" s="236" t="s">
        <v>794</v>
      </c>
      <c r="F19" s="213" t="s">
        <v>890</v>
      </c>
      <c r="G19" s="213" t="s">
        <v>891</v>
      </c>
      <c r="H19" s="236" t="s">
        <v>73</v>
      </c>
      <c r="I19" s="213" t="s">
        <v>892</v>
      </c>
    </row>
    <row r="20" spans="1:9" s="25" customFormat="1" ht="63">
      <c r="A20" s="234">
        <v>14</v>
      </c>
      <c r="B20" s="198" t="s">
        <v>843</v>
      </c>
      <c r="C20" s="237">
        <v>8700</v>
      </c>
      <c r="D20" s="69">
        <v>8690.5400000000009</v>
      </c>
      <c r="E20" s="236" t="s">
        <v>794</v>
      </c>
      <c r="F20" s="213" t="s">
        <v>886</v>
      </c>
      <c r="G20" s="213" t="s">
        <v>887</v>
      </c>
      <c r="H20" s="236" t="s">
        <v>73</v>
      </c>
      <c r="I20" s="213" t="s">
        <v>893</v>
      </c>
    </row>
    <row r="21" spans="1:9" s="25" customFormat="1" ht="63">
      <c r="A21" s="234">
        <v>15</v>
      </c>
      <c r="B21" s="198" t="s">
        <v>889</v>
      </c>
      <c r="C21" s="237">
        <v>12900</v>
      </c>
      <c r="D21" s="69">
        <v>12887.08</v>
      </c>
      <c r="E21" s="236" t="s">
        <v>794</v>
      </c>
      <c r="F21" s="213" t="s">
        <v>890</v>
      </c>
      <c r="G21" s="213" t="s">
        <v>891</v>
      </c>
      <c r="H21" s="236" t="s">
        <v>73</v>
      </c>
      <c r="I21" s="213" t="s">
        <v>894</v>
      </c>
    </row>
    <row r="22" spans="1:9" s="25" customFormat="1" ht="31.5">
      <c r="A22" s="234">
        <v>16</v>
      </c>
      <c r="B22" s="198" t="s">
        <v>895</v>
      </c>
      <c r="C22" s="237">
        <v>20000</v>
      </c>
      <c r="D22" s="69">
        <v>19966</v>
      </c>
      <c r="E22" s="236" t="s">
        <v>794</v>
      </c>
      <c r="F22" s="213" t="s">
        <v>896</v>
      </c>
      <c r="G22" s="213" t="s">
        <v>897</v>
      </c>
      <c r="H22" s="236" t="s">
        <v>73</v>
      </c>
      <c r="I22" s="213" t="s">
        <v>898</v>
      </c>
    </row>
    <row r="23" spans="1:9" s="25" customFormat="1" ht="31.5">
      <c r="A23" s="234">
        <v>17</v>
      </c>
      <c r="B23" s="198" t="s">
        <v>899</v>
      </c>
      <c r="C23" s="237">
        <v>18000</v>
      </c>
      <c r="D23" s="69">
        <v>18000</v>
      </c>
      <c r="E23" s="236" t="s">
        <v>794</v>
      </c>
      <c r="F23" s="213" t="s">
        <v>900</v>
      </c>
      <c r="G23" s="213" t="s">
        <v>901</v>
      </c>
      <c r="H23" s="236" t="s">
        <v>73</v>
      </c>
      <c r="I23" s="213" t="s">
        <v>902</v>
      </c>
    </row>
    <row r="24" spans="1:9" s="25" customFormat="1" ht="31.5">
      <c r="A24" s="234">
        <v>18</v>
      </c>
      <c r="B24" s="198" t="s">
        <v>895</v>
      </c>
      <c r="C24" s="237">
        <v>20000</v>
      </c>
      <c r="D24" s="69">
        <v>18802</v>
      </c>
      <c r="E24" s="236" t="s">
        <v>794</v>
      </c>
      <c r="F24" s="213" t="s">
        <v>903</v>
      </c>
      <c r="G24" s="213" t="s">
        <v>904</v>
      </c>
      <c r="H24" s="236" t="s">
        <v>73</v>
      </c>
      <c r="I24" s="213" t="s">
        <v>905</v>
      </c>
    </row>
    <row r="25" spans="1:9" s="21" customFormat="1" ht="15.75">
      <c r="A25" s="31"/>
      <c r="B25" s="76"/>
      <c r="C25" s="74">
        <f>SUM(C7:C24)</f>
        <v>220575</v>
      </c>
      <c r="D25" s="56"/>
      <c r="E25" s="31"/>
      <c r="F25" s="57"/>
      <c r="G25" s="57"/>
      <c r="H25" s="31"/>
      <c r="I25" s="57"/>
    </row>
    <row r="26" spans="1:9" s="21" customFormat="1" ht="15.75">
      <c r="A26" s="43"/>
      <c r="B26" s="70" t="s">
        <v>59</v>
      </c>
      <c r="C26" s="44"/>
      <c r="D26" s="44"/>
      <c r="E26" s="43"/>
      <c r="F26" s="30"/>
      <c r="G26" s="30"/>
      <c r="H26" s="43"/>
      <c r="I26" s="30"/>
    </row>
    <row r="27" spans="1:9" s="21" customFormat="1" ht="94.5">
      <c r="A27" s="234">
        <v>1</v>
      </c>
      <c r="B27" s="198" t="s">
        <v>793</v>
      </c>
      <c r="C27" s="237">
        <v>52500</v>
      </c>
      <c r="D27" s="69">
        <v>52500</v>
      </c>
      <c r="E27" s="236" t="s">
        <v>794</v>
      </c>
      <c r="F27" s="213" t="s">
        <v>795</v>
      </c>
      <c r="G27" s="213" t="s">
        <v>796</v>
      </c>
      <c r="H27" s="236" t="s">
        <v>73</v>
      </c>
      <c r="I27" s="213" t="s">
        <v>797</v>
      </c>
    </row>
    <row r="28" spans="1:9" s="21" customFormat="1" ht="94.5">
      <c r="A28" s="234">
        <v>2</v>
      </c>
      <c r="B28" s="198" t="s">
        <v>793</v>
      </c>
      <c r="C28" s="237">
        <v>52500</v>
      </c>
      <c r="D28" s="69">
        <v>52500</v>
      </c>
      <c r="E28" s="236" t="s">
        <v>794</v>
      </c>
      <c r="F28" s="213" t="s">
        <v>798</v>
      </c>
      <c r="G28" s="213" t="s">
        <v>799</v>
      </c>
      <c r="H28" s="236" t="s">
        <v>73</v>
      </c>
      <c r="I28" s="213" t="s">
        <v>800</v>
      </c>
    </row>
    <row r="29" spans="1:9" s="21" customFormat="1" ht="94.5">
      <c r="A29" s="234">
        <v>3</v>
      </c>
      <c r="B29" s="198" t="s">
        <v>793</v>
      </c>
      <c r="C29" s="237">
        <v>52500</v>
      </c>
      <c r="D29" s="69">
        <v>52500</v>
      </c>
      <c r="E29" s="236" t="s">
        <v>794</v>
      </c>
      <c r="F29" s="213" t="s">
        <v>801</v>
      </c>
      <c r="G29" s="213" t="s">
        <v>802</v>
      </c>
      <c r="H29" s="236" t="s">
        <v>73</v>
      </c>
      <c r="I29" s="213" t="s">
        <v>803</v>
      </c>
    </row>
    <row r="30" spans="1:9" s="21" customFormat="1" ht="94.5">
      <c r="A30" s="234">
        <v>4</v>
      </c>
      <c r="B30" s="198" t="s">
        <v>793</v>
      </c>
      <c r="C30" s="237">
        <v>52500</v>
      </c>
      <c r="D30" s="69">
        <v>52500</v>
      </c>
      <c r="E30" s="236" t="s">
        <v>794</v>
      </c>
      <c r="F30" s="213" t="s">
        <v>804</v>
      </c>
      <c r="G30" s="213" t="s">
        <v>805</v>
      </c>
      <c r="H30" s="236" t="s">
        <v>73</v>
      </c>
      <c r="I30" s="213" t="s">
        <v>806</v>
      </c>
    </row>
    <row r="31" spans="1:9" s="21" customFormat="1" ht="63">
      <c r="A31" s="234">
        <v>5</v>
      </c>
      <c r="B31" s="198" t="s">
        <v>807</v>
      </c>
      <c r="C31" s="237">
        <v>12000</v>
      </c>
      <c r="D31" s="69">
        <v>12000</v>
      </c>
      <c r="E31" s="236" t="s">
        <v>794</v>
      </c>
      <c r="F31" s="213" t="s">
        <v>808</v>
      </c>
      <c r="G31" s="213" t="s">
        <v>809</v>
      </c>
      <c r="H31" s="236" t="s">
        <v>73</v>
      </c>
      <c r="I31" s="213" t="s">
        <v>810</v>
      </c>
    </row>
    <row r="32" spans="1:9" s="21" customFormat="1" ht="78.75">
      <c r="A32" s="234">
        <v>6</v>
      </c>
      <c r="B32" s="198" t="s">
        <v>811</v>
      </c>
      <c r="C32" s="237">
        <v>22400</v>
      </c>
      <c r="D32" s="69">
        <v>22400</v>
      </c>
      <c r="E32" s="236" t="s">
        <v>794</v>
      </c>
      <c r="F32" s="213" t="s">
        <v>812</v>
      </c>
      <c r="G32" s="213" t="s">
        <v>813</v>
      </c>
      <c r="H32" s="236" t="s">
        <v>73</v>
      </c>
      <c r="I32" s="213" t="s">
        <v>814</v>
      </c>
    </row>
    <row r="33" spans="1:9" s="21" customFormat="1" ht="63">
      <c r="A33" s="234">
        <v>7</v>
      </c>
      <c r="B33" s="198" t="s">
        <v>807</v>
      </c>
      <c r="C33" s="237">
        <v>12000</v>
      </c>
      <c r="D33" s="69">
        <v>12000</v>
      </c>
      <c r="E33" s="236" t="s">
        <v>794</v>
      </c>
      <c r="F33" s="213" t="s">
        <v>808</v>
      </c>
      <c r="G33" s="213" t="s">
        <v>809</v>
      </c>
      <c r="H33" s="236" t="s">
        <v>73</v>
      </c>
      <c r="I33" s="213" t="s">
        <v>815</v>
      </c>
    </row>
    <row r="34" spans="1:9" s="21" customFormat="1" ht="63">
      <c r="A34" s="234">
        <v>8</v>
      </c>
      <c r="B34" s="198" t="s">
        <v>816</v>
      </c>
      <c r="C34" s="237">
        <v>22400</v>
      </c>
      <c r="D34" s="69">
        <v>22400</v>
      </c>
      <c r="E34" s="236" t="s">
        <v>794</v>
      </c>
      <c r="F34" s="213" t="s">
        <v>812</v>
      </c>
      <c r="G34" s="213" t="s">
        <v>813</v>
      </c>
      <c r="H34" s="236" t="s">
        <v>73</v>
      </c>
      <c r="I34" s="213" t="s">
        <v>817</v>
      </c>
    </row>
    <row r="35" spans="1:9" s="21" customFormat="1" ht="78.75">
      <c r="A35" s="234">
        <v>9</v>
      </c>
      <c r="B35" s="198" t="s">
        <v>811</v>
      </c>
      <c r="C35" s="237">
        <v>22425</v>
      </c>
      <c r="D35" s="69">
        <v>22425</v>
      </c>
      <c r="E35" s="236" t="s">
        <v>794</v>
      </c>
      <c r="F35" s="213" t="s">
        <v>818</v>
      </c>
      <c r="G35" s="213" t="s">
        <v>819</v>
      </c>
      <c r="H35" s="236" t="s">
        <v>73</v>
      </c>
      <c r="I35" s="213" t="s">
        <v>820</v>
      </c>
    </row>
    <row r="36" spans="1:9" s="21" customFormat="1" ht="63">
      <c r="A36" s="234">
        <v>10</v>
      </c>
      <c r="B36" s="198" t="s">
        <v>821</v>
      </c>
      <c r="C36" s="237">
        <v>115500</v>
      </c>
      <c r="D36" s="69">
        <v>115500</v>
      </c>
      <c r="E36" s="236" t="s">
        <v>794</v>
      </c>
      <c r="F36" s="213" t="s">
        <v>822</v>
      </c>
      <c r="G36" s="213" t="s">
        <v>823</v>
      </c>
      <c r="H36" s="236" t="s">
        <v>73</v>
      </c>
      <c r="I36" s="213" t="s">
        <v>824</v>
      </c>
    </row>
    <row r="37" spans="1:9" s="21" customFormat="1" ht="63">
      <c r="A37" s="234">
        <v>11</v>
      </c>
      <c r="B37" s="198" t="s">
        <v>807</v>
      </c>
      <c r="C37" s="237">
        <v>15170</v>
      </c>
      <c r="D37" s="69">
        <v>15170</v>
      </c>
      <c r="E37" s="236" t="s">
        <v>794</v>
      </c>
      <c r="F37" s="213" t="s">
        <v>825</v>
      </c>
      <c r="G37" s="213" t="s">
        <v>826</v>
      </c>
      <c r="H37" s="236" t="s">
        <v>73</v>
      </c>
      <c r="I37" s="213" t="s">
        <v>827</v>
      </c>
    </row>
    <row r="38" spans="1:9" s="21" customFormat="1" ht="63">
      <c r="A38" s="234">
        <v>12</v>
      </c>
      <c r="B38" s="198" t="s">
        <v>816</v>
      </c>
      <c r="C38" s="237">
        <v>44800</v>
      </c>
      <c r="D38" s="69">
        <v>44800</v>
      </c>
      <c r="E38" s="236" t="s">
        <v>794</v>
      </c>
      <c r="F38" s="213" t="s">
        <v>828</v>
      </c>
      <c r="G38" s="213" t="s">
        <v>829</v>
      </c>
      <c r="H38" s="236" t="s">
        <v>73</v>
      </c>
      <c r="I38" s="213" t="s">
        <v>830</v>
      </c>
    </row>
    <row r="39" spans="1:9" s="21" customFormat="1" ht="78.75">
      <c r="A39" s="234">
        <v>13</v>
      </c>
      <c r="B39" s="198" t="s">
        <v>831</v>
      </c>
      <c r="C39" s="237">
        <v>50830</v>
      </c>
      <c r="D39" s="69">
        <v>50830</v>
      </c>
      <c r="E39" s="236" t="s">
        <v>794</v>
      </c>
      <c r="F39" s="213" t="s">
        <v>832</v>
      </c>
      <c r="G39" s="213" t="s">
        <v>833</v>
      </c>
      <c r="H39" s="236" t="s">
        <v>73</v>
      </c>
      <c r="I39" s="213" t="s">
        <v>834</v>
      </c>
    </row>
    <row r="40" spans="1:9" s="21" customFormat="1" ht="31.5">
      <c r="A40" s="234">
        <v>14</v>
      </c>
      <c r="B40" s="198" t="s">
        <v>835</v>
      </c>
      <c r="C40" s="237">
        <v>27000</v>
      </c>
      <c r="D40" s="69">
        <v>27000</v>
      </c>
      <c r="E40" s="236" t="s">
        <v>794</v>
      </c>
      <c r="F40" s="213" t="s">
        <v>836</v>
      </c>
      <c r="G40" s="213" t="s">
        <v>837</v>
      </c>
      <c r="H40" s="236" t="s">
        <v>73</v>
      </c>
      <c r="I40" s="213" t="s">
        <v>838</v>
      </c>
    </row>
    <row r="41" spans="1:9" s="21" customFormat="1" ht="47.25">
      <c r="A41" s="234">
        <v>15</v>
      </c>
      <c r="B41" s="198" t="s">
        <v>839</v>
      </c>
      <c r="C41" s="237">
        <v>45000</v>
      </c>
      <c r="D41" s="69">
        <v>45000</v>
      </c>
      <c r="E41" s="236" t="s">
        <v>794</v>
      </c>
      <c r="F41" s="213" t="s">
        <v>840</v>
      </c>
      <c r="G41" s="213" t="s">
        <v>841</v>
      </c>
      <c r="H41" s="236" t="s">
        <v>73</v>
      </c>
      <c r="I41" s="213" t="s">
        <v>842</v>
      </c>
    </row>
    <row r="42" spans="1:9" s="21" customFormat="1" ht="31.5">
      <c r="A42" s="234">
        <v>16</v>
      </c>
      <c r="B42" s="198" t="s">
        <v>906</v>
      </c>
      <c r="C42" s="237">
        <v>22800</v>
      </c>
      <c r="D42" s="69">
        <v>22800</v>
      </c>
      <c r="E42" s="236" t="s">
        <v>794</v>
      </c>
      <c r="F42" s="213" t="s">
        <v>907</v>
      </c>
      <c r="G42" s="213" t="s">
        <v>908</v>
      </c>
      <c r="H42" s="236" t="s">
        <v>73</v>
      </c>
      <c r="I42" s="213" t="s">
        <v>909</v>
      </c>
    </row>
    <row r="43" spans="1:9" s="21" customFormat="1" ht="15.75">
      <c r="A43" s="31"/>
      <c r="B43" s="68"/>
      <c r="C43" s="157">
        <f>SUM(C27:C42)</f>
        <v>622325</v>
      </c>
      <c r="D43" s="56"/>
      <c r="E43" s="31"/>
      <c r="F43" s="57"/>
      <c r="G43" s="57"/>
      <c r="H43" s="31"/>
      <c r="I43" s="57"/>
    </row>
    <row r="44" spans="1:9" s="21" customFormat="1" ht="15.75">
      <c r="A44" s="31"/>
      <c r="B44" s="68"/>
      <c r="C44" s="56"/>
      <c r="D44" s="56"/>
      <c r="E44" s="31"/>
      <c r="F44" s="57"/>
      <c r="G44" s="57"/>
      <c r="H44" s="31"/>
      <c r="I44" s="57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88250-F71E-4695-A8F8-91AB0B8B7B6D}">
  <sheetPr>
    <tabColor rgb="FF00B050"/>
  </sheetPr>
  <dimension ref="A1:I60"/>
  <sheetViews>
    <sheetView zoomScale="130" zoomScaleNormal="130" workbookViewId="0">
      <selection activeCell="C58" sqref="C58"/>
    </sheetView>
  </sheetViews>
  <sheetFormatPr defaultColWidth="9" defaultRowHeight="24"/>
  <cols>
    <col min="1" max="1" width="5.75" style="15" customWidth="1"/>
    <col min="2" max="2" width="22.25" style="47" customWidth="1"/>
    <col min="3" max="3" width="13.875" style="112" customWidth="1"/>
    <col min="4" max="4" width="13.5" style="112" customWidth="1"/>
    <col min="5" max="5" width="12.375" style="15" customWidth="1"/>
    <col min="6" max="6" width="19.875" style="47" customWidth="1"/>
    <col min="7" max="7" width="19.25" style="1" customWidth="1"/>
    <col min="8" max="8" width="13" style="15" customWidth="1"/>
    <col min="9" max="9" width="20" style="1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47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8" t="s">
        <v>105</v>
      </c>
      <c r="B4" s="438"/>
      <c r="C4" s="438"/>
      <c r="D4" s="438"/>
      <c r="E4" s="438"/>
      <c r="F4" s="438"/>
      <c r="G4" s="438"/>
      <c r="H4" s="438"/>
      <c r="I4" s="438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2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3"/>
      <c r="B6" s="75" t="s">
        <v>58</v>
      </c>
      <c r="C6" s="44"/>
      <c r="D6" s="44"/>
      <c r="E6" s="35"/>
      <c r="F6" s="54"/>
      <c r="G6" s="54"/>
      <c r="H6" s="35"/>
      <c r="I6" s="54"/>
    </row>
    <row r="7" spans="1:9" s="31" customFormat="1" ht="31.5">
      <c r="A7" s="276">
        <v>1</v>
      </c>
      <c r="B7" s="198" t="s">
        <v>957</v>
      </c>
      <c r="C7" s="237">
        <v>14474</v>
      </c>
      <c r="D7" s="237">
        <f t="shared" ref="D7:D41" si="0">C7</f>
        <v>14474</v>
      </c>
      <c r="E7" s="236" t="s">
        <v>72</v>
      </c>
      <c r="F7" s="198" t="s">
        <v>958</v>
      </c>
      <c r="G7" s="198" t="str">
        <f t="shared" ref="G7:G41" si="1">F7</f>
        <v>หจก.จิตติศึกษาภัณฑ์</v>
      </c>
      <c r="H7" s="236" t="s">
        <v>959</v>
      </c>
      <c r="I7" s="198" t="s">
        <v>960</v>
      </c>
    </row>
    <row r="8" spans="1:9" s="31" customFormat="1" ht="31.5">
      <c r="A8" s="236">
        <v>2</v>
      </c>
      <c r="B8" s="198" t="s">
        <v>969</v>
      </c>
      <c r="C8" s="237">
        <v>9474</v>
      </c>
      <c r="D8" s="237">
        <f t="shared" si="0"/>
        <v>9474</v>
      </c>
      <c r="E8" s="236" t="s">
        <v>72</v>
      </c>
      <c r="F8" s="198" t="s">
        <v>970</v>
      </c>
      <c r="G8" s="198" t="str">
        <f t="shared" si="1"/>
        <v>หจก.มิตรศิลป์บริการ</v>
      </c>
      <c r="H8" s="236" t="s">
        <v>959</v>
      </c>
      <c r="I8" s="198" t="s">
        <v>971</v>
      </c>
    </row>
    <row r="9" spans="1:9" s="31" customFormat="1" ht="47.25">
      <c r="A9" s="276">
        <v>3</v>
      </c>
      <c r="B9" s="198" t="s">
        <v>972</v>
      </c>
      <c r="C9" s="237">
        <v>60000</v>
      </c>
      <c r="D9" s="237">
        <f t="shared" si="0"/>
        <v>60000</v>
      </c>
      <c r="E9" s="236" t="s">
        <v>72</v>
      </c>
      <c r="F9" s="198" t="s">
        <v>973</v>
      </c>
      <c r="G9" s="198" t="str">
        <f t="shared" si="1"/>
        <v>หจก.วัฒนาไพร</v>
      </c>
      <c r="H9" s="236" t="s">
        <v>959</v>
      </c>
      <c r="I9" s="198" t="s">
        <v>974</v>
      </c>
    </row>
    <row r="10" spans="1:9" s="31" customFormat="1" ht="63">
      <c r="A10" s="236">
        <v>4</v>
      </c>
      <c r="B10" s="198" t="s">
        <v>975</v>
      </c>
      <c r="C10" s="237">
        <v>150620</v>
      </c>
      <c r="D10" s="237">
        <f t="shared" si="0"/>
        <v>150620</v>
      </c>
      <c r="E10" s="236" t="s">
        <v>72</v>
      </c>
      <c r="F10" s="198" t="s">
        <v>976</v>
      </c>
      <c r="G10" s="198" t="str">
        <f t="shared" si="1"/>
        <v>ร้านกุณฑิกาญจน์พาณิชย์</v>
      </c>
      <c r="H10" s="236" t="s">
        <v>959</v>
      </c>
      <c r="I10" s="198" t="s">
        <v>977</v>
      </c>
    </row>
    <row r="11" spans="1:9" s="31" customFormat="1" ht="63">
      <c r="A11" s="276">
        <v>5</v>
      </c>
      <c r="B11" s="198" t="s">
        <v>978</v>
      </c>
      <c r="C11" s="237">
        <v>156600</v>
      </c>
      <c r="D11" s="237">
        <f t="shared" si="0"/>
        <v>156600</v>
      </c>
      <c r="E11" s="236" t="s">
        <v>72</v>
      </c>
      <c r="F11" s="198" t="s">
        <v>976</v>
      </c>
      <c r="G11" s="198" t="str">
        <f t="shared" si="1"/>
        <v>ร้านกุณฑิกาญจน์พาณิชย์</v>
      </c>
      <c r="H11" s="236" t="s">
        <v>959</v>
      </c>
      <c r="I11" s="198" t="s">
        <v>979</v>
      </c>
    </row>
    <row r="12" spans="1:9" s="31" customFormat="1" ht="63">
      <c r="A12" s="236">
        <v>6</v>
      </c>
      <c r="B12" s="198" t="s">
        <v>980</v>
      </c>
      <c r="C12" s="237">
        <v>26400</v>
      </c>
      <c r="D12" s="237">
        <f t="shared" si="0"/>
        <v>26400</v>
      </c>
      <c r="E12" s="236" t="s">
        <v>72</v>
      </c>
      <c r="F12" s="198" t="s">
        <v>976</v>
      </c>
      <c r="G12" s="198" t="str">
        <f t="shared" si="1"/>
        <v>ร้านกุณฑิกาญจน์พาณิชย์</v>
      </c>
      <c r="H12" s="236" t="s">
        <v>959</v>
      </c>
      <c r="I12" s="198" t="s">
        <v>981</v>
      </c>
    </row>
    <row r="13" spans="1:9" s="31" customFormat="1" ht="47.25">
      <c r="A13" s="276">
        <v>7</v>
      </c>
      <c r="B13" s="198" t="s">
        <v>985</v>
      </c>
      <c r="C13" s="237">
        <v>115000</v>
      </c>
      <c r="D13" s="237">
        <f t="shared" si="0"/>
        <v>115000</v>
      </c>
      <c r="E13" s="236" t="s">
        <v>72</v>
      </c>
      <c r="F13" s="198" t="s">
        <v>986</v>
      </c>
      <c r="G13" s="198" t="str">
        <f t="shared" si="1"/>
        <v>นายธงชัย เจริญ</v>
      </c>
      <c r="H13" s="236" t="s">
        <v>959</v>
      </c>
      <c r="I13" s="198" t="s">
        <v>987</v>
      </c>
    </row>
    <row r="14" spans="1:9" s="31" customFormat="1" ht="47.25">
      <c r="A14" s="236">
        <v>8</v>
      </c>
      <c r="B14" s="198" t="s">
        <v>985</v>
      </c>
      <c r="C14" s="237">
        <v>39000</v>
      </c>
      <c r="D14" s="237">
        <f t="shared" si="0"/>
        <v>39000</v>
      </c>
      <c r="E14" s="236" t="s">
        <v>72</v>
      </c>
      <c r="F14" s="198" t="s">
        <v>988</v>
      </c>
      <c r="G14" s="198" t="str">
        <f t="shared" si="1"/>
        <v>บริษัท แม็ก-ไซน์ มีเดีย จำกัด</v>
      </c>
      <c r="H14" s="236" t="s">
        <v>959</v>
      </c>
      <c r="I14" s="198" t="s">
        <v>989</v>
      </c>
    </row>
    <row r="15" spans="1:9" s="31" customFormat="1" ht="47.25">
      <c r="A15" s="276">
        <v>9</v>
      </c>
      <c r="B15" s="198" t="s">
        <v>985</v>
      </c>
      <c r="C15" s="237">
        <v>171600</v>
      </c>
      <c r="D15" s="237">
        <f t="shared" si="0"/>
        <v>171600</v>
      </c>
      <c r="E15" s="236" t="s">
        <v>72</v>
      </c>
      <c r="F15" s="198" t="s">
        <v>986</v>
      </c>
      <c r="G15" s="198" t="str">
        <f t="shared" si="1"/>
        <v>นายธงชัย เจริญ</v>
      </c>
      <c r="H15" s="236" t="s">
        <v>959</v>
      </c>
      <c r="I15" s="198" t="s">
        <v>990</v>
      </c>
    </row>
    <row r="16" spans="1:9" s="31" customFormat="1" ht="47.25">
      <c r="A16" s="236">
        <v>10</v>
      </c>
      <c r="B16" s="198" t="s">
        <v>985</v>
      </c>
      <c r="C16" s="237">
        <v>59400</v>
      </c>
      <c r="D16" s="237">
        <f t="shared" si="0"/>
        <v>59400</v>
      </c>
      <c r="E16" s="236" t="s">
        <v>72</v>
      </c>
      <c r="F16" s="198" t="s">
        <v>988</v>
      </c>
      <c r="G16" s="198" t="str">
        <f t="shared" si="1"/>
        <v>บริษัท แม็ก-ไซน์ มีเดีย จำกัด</v>
      </c>
      <c r="H16" s="236" t="s">
        <v>959</v>
      </c>
      <c r="I16" s="198" t="s">
        <v>991</v>
      </c>
    </row>
    <row r="17" spans="1:9" s="31" customFormat="1" ht="47.25">
      <c r="A17" s="276">
        <v>11</v>
      </c>
      <c r="B17" s="198" t="s">
        <v>1005</v>
      </c>
      <c r="C17" s="237">
        <v>10383</v>
      </c>
      <c r="D17" s="237">
        <f t="shared" si="0"/>
        <v>10383</v>
      </c>
      <c r="E17" s="236" t="s">
        <v>72</v>
      </c>
      <c r="F17" s="198" t="s">
        <v>958</v>
      </c>
      <c r="G17" s="198" t="str">
        <f t="shared" si="1"/>
        <v>หจก.จิตติศึกษาภัณฑ์</v>
      </c>
      <c r="H17" s="236" t="s">
        <v>959</v>
      </c>
      <c r="I17" s="198" t="s">
        <v>979</v>
      </c>
    </row>
    <row r="18" spans="1:9" s="31" customFormat="1" ht="47.25">
      <c r="A18" s="236">
        <v>12</v>
      </c>
      <c r="B18" s="198" t="s">
        <v>1006</v>
      </c>
      <c r="C18" s="237">
        <v>25700</v>
      </c>
      <c r="D18" s="237">
        <f t="shared" si="0"/>
        <v>25700</v>
      </c>
      <c r="E18" s="236" t="s">
        <v>72</v>
      </c>
      <c r="F18" s="198" t="s">
        <v>1007</v>
      </c>
      <c r="G18" s="198" t="str">
        <f t="shared" si="1"/>
        <v>หจก.เทคโน เซอร์เวย์ (2012)</v>
      </c>
      <c r="H18" s="236" t="s">
        <v>959</v>
      </c>
      <c r="I18" s="198" t="s">
        <v>1008</v>
      </c>
    </row>
    <row r="19" spans="1:9" s="31" customFormat="1" ht="47.25">
      <c r="A19" s="276">
        <v>13</v>
      </c>
      <c r="B19" s="198" t="s">
        <v>1009</v>
      </c>
      <c r="C19" s="237">
        <v>25700</v>
      </c>
      <c r="D19" s="237">
        <f t="shared" si="0"/>
        <v>25700</v>
      </c>
      <c r="E19" s="236" t="s">
        <v>72</v>
      </c>
      <c r="F19" s="198" t="s">
        <v>1007</v>
      </c>
      <c r="G19" s="198" t="str">
        <f t="shared" si="1"/>
        <v>หจก.เทคโน เซอร์เวย์ (2012)</v>
      </c>
      <c r="H19" s="236" t="s">
        <v>959</v>
      </c>
      <c r="I19" s="198" t="s">
        <v>1008</v>
      </c>
    </row>
    <row r="20" spans="1:9" s="31" customFormat="1" ht="15.75">
      <c r="A20" s="236">
        <v>14</v>
      </c>
      <c r="B20" s="198" t="s">
        <v>1010</v>
      </c>
      <c r="C20" s="237">
        <v>15000</v>
      </c>
      <c r="D20" s="237">
        <f t="shared" si="0"/>
        <v>15000</v>
      </c>
      <c r="E20" s="236" t="s">
        <v>72</v>
      </c>
      <c r="F20" s="198" t="s">
        <v>1011</v>
      </c>
      <c r="G20" s="198" t="str">
        <f t="shared" si="1"/>
        <v>ร้านสกุลเงิน 369</v>
      </c>
      <c r="H20" s="236" t="s">
        <v>959</v>
      </c>
      <c r="I20" s="198" t="s">
        <v>1012</v>
      </c>
    </row>
    <row r="21" spans="1:9" s="31" customFormat="1" ht="47.25">
      <c r="A21" s="276">
        <v>15</v>
      </c>
      <c r="B21" s="198" t="s">
        <v>1020</v>
      </c>
      <c r="C21" s="237">
        <v>24000</v>
      </c>
      <c r="D21" s="237">
        <f t="shared" si="0"/>
        <v>24000</v>
      </c>
      <c r="E21" s="236" t="s">
        <v>72</v>
      </c>
      <c r="F21" s="198" t="s">
        <v>1021</v>
      </c>
      <c r="G21" s="198" t="str">
        <f t="shared" si="1"/>
        <v>นายสมัย รุจะโคม</v>
      </c>
      <c r="H21" s="236" t="s">
        <v>959</v>
      </c>
      <c r="I21" s="198" t="s">
        <v>1022</v>
      </c>
    </row>
    <row r="22" spans="1:9" s="31" customFormat="1" ht="47.25">
      <c r="A22" s="236">
        <v>16</v>
      </c>
      <c r="B22" s="198" t="s">
        <v>1023</v>
      </c>
      <c r="C22" s="237">
        <v>36000</v>
      </c>
      <c r="D22" s="237">
        <f t="shared" si="0"/>
        <v>36000</v>
      </c>
      <c r="E22" s="236" t="s">
        <v>72</v>
      </c>
      <c r="F22" s="198" t="s">
        <v>1024</v>
      </c>
      <c r="G22" s="198" t="str">
        <f t="shared" si="1"/>
        <v>ร้านกุญฑิกาญฑิการญจน์พาณิชย์</v>
      </c>
      <c r="H22" s="236" t="s">
        <v>959</v>
      </c>
      <c r="I22" s="198" t="s">
        <v>1022</v>
      </c>
    </row>
    <row r="23" spans="1:9" s="31" customFormat="1" ht="47.25">
      <c r="A23" s="276">
        <v>17</v>
      </c>
      <c r="B23" s="198" t="s">
        <v>1025</v>
      </c>
      <c r="C23" s="237">
        <v>21590</v>
      </c>
      <c r="D23" s="237">
        <f t="shared" si="0"/>
        <v>21590</v>
      </c>
      <c r="E23" s="236" t="s">
        <v>72</v>
      </c>
      <c r="F23" s="198" t="s">
        <v>1024</v>
      </c>
      <c r="G23" s="198" t="str">
        <f t="shared" si="1"/>
        <v>ร้านกุญฑิกาญฑิการญจน์พาณิชย์</v>
      </c>
      <c r="H23" s="236" t="s">
        <v>959</v>
      </c>
      <c r="I23" s="198" t="s">
        <v>1026</v>
      </c>
    </row>
    <row r="24" spans="1:9" s="31" customFormat="1" ht="47.25">
      <c r="A24" s="236">
        <v>18</v>
      </c>
      <c r="B24" s="198" t="s">
        <v>1027</v>
      </c>
      <c r="C24" s="237">
        <v>60000</v>
      </c>
      <c r="D24" s="237">
        <f t="shared" si="0"/>
        <v>60000</v>
      </c>
      <c r="E24" s="236" t="s">
        <v>72</v>
      </c>
      <c r="F24" s="198" t="s">
        <v>1024</v>
      </c>
      <c r="G24" s="198" t="str">
        <f t="shared" si="1"/>
        <v>ร้านกุญฑิกาญฑิการญจน์พาณิชย์</v>
      </c>
      <c r="H24" s="236" t="s">
        <v>959</v>
      </c>
      <c r="I24" s="198" t="s">
        <v>1022</v>
      </c>
    </row>
    <row r="25" spans="1:9" s="31" customFormat="1" ht="47.25">
      <c r="A25" s="276">
        <v>19</v>
      </c>
      <c r="B25" s="198" t="s">
        <v>1025</v>
      </c>
      <c r="C25" s="237">
        <v>54000</v>
      </c>
      <c r="D25" s="237">
        <f t="shared" si="0"/>
        <v>54000</v>
      </c>
      <c r="E25" s="236" t="s">
        <v>72</v>
      </c>
      <c r="F25" s="198" t="s">
        <v>1024</v>
      </c>
      <c r="G25" s="198" t="str">
        <f t="shared" si="1"/>
        <v>ร้านกุญฑิกาญฑิการญจน์พาณิชย์</v>
      </c>
      <c r="H25" s="236" t="s">
        <v>959</v>
      </c>
      <c r="I25" s="198" t="s">
        <v>1028</v>
      </c>
    </row>
    <row r="26" spans="1:9" s="31" customFormat="1" ht="47.25">
      <c r="A26" s="236">
        <v>20</v>
      </c>
      <c r="B26" s="198" t="s">
        <v>1029</v>
      </c>
      <c r="C26" s="237">
        <v>36000</v>
      </c>
      <c r="D26" s="237">
        <f t="shared" si="0"/>
        <v>36000</v>
      </c>
      <c r="E26" s="236" t="s">
        <v>72</v>
      </c>
      <c r="F26" s="198" t="s">
        <v>973</v>
      </c>
      <c r="G26" s="198" t="str">
        <f t="shared" si="1"/>
        <v>หจก.วัฒนาไพร</v>
      </c>
      <c r="H26" s="236" t="s">
        <v>959</v>
      </c>
      <c r="I26" s="198" t="s">
        <v>990</v>
      </c>
    </row>
    <row r="27" spans="1:9" s="31" customFormat="1" ht="47.25">
      <c r="A27" s="276">
        <v>21</v>
      </c>
      <c r="B27" s="198" t="s">
        <v>1029</v>
      </c>
      <c r="C27" s="237">
        <v>48000</v>
      </c>
      <c r="D27" s="237">
        <f t="shared" si="0"/>
        <v>48000</v>
      </c>
      <c r="E27" s="236" t="s">
        <v>72</v>
      </c>
      <c r="F27" s="198" t="s">
        <v>973</v>
      </c>
      <c r="G27" s="198" t="str">
        <f t="shared" si="1"/>
        <v>หจก.วัฒนาไพร</v>
      </c>
      <c r="H27" s="236" t="s">
        <v>959</v>
      </c>
      <c r="I27" s="198" t="s">
        <v>987</v>
      </c>
    </row>
    <row r="28" spans="1:9" s="31" customFormat="1" ht="47.25">
      <c r="A28" s="236">
        <v>22</v>
      </c>
      <c r="B28" s="198" t="s">
        <v>1030</v>
      </c>
      <c r="C28" s="237">
        <v>25800</v>
      </c>
      <c r="D28" s="237">
        <f t="shared" si="0"/>
        <v>25800</v>
      </c>
      <c r="E28" s="236" t="s">
        <v>72</v>
      </c>
      <c r="F28" s="198" t="s">
        <v>1031</v>
      </c>
      <c r="G28" s="198" t="str">
        <f t="shared" si="1"/>
        <v>นายดลฤทธิ์ พันธุ์ทอง</v>
      </c>
      <c r="H28" s="236" t="s">
        <v>959</v>
      </c>
      <c r="I28" s="198" t="s">
        <v>1026</v>
      </c>
    </row>
    <row r="29" spans="1:9" s="31" customFormat="1" ht="47.25">
      <c r="A29" s="276">
        <v>23</v>
      </c>
      <c r="B29" s="198" t="s">
        <v>1030</v>
      </c>
      <c r="C29" s="237">
        <v>104400</v>
      </c>
      <c r="D29" s="237">
        <f t="shared" si="0"/>
        <v>104400</v>
      </c>
      <c r="E29" s="236" t="s">
        <v>72</v>
      </c>
      <c r="F29" s="198" t="s">
        <v>1031</v>
      </c>
      <c r="G29" s="198" t="str">
        <f t="shared" si="1"/>
        <v>นายดลฤทธิ์ พันธุ์ทอง</v>
      </c>
      <c r="H29" s="236" t="s">
        <v>959</v>
      </c>
      <c r="I29" s="198" t="s">
        <v>1028</v>
      </c>
    </row>
    <row r="30" spans="1:9" s="31" customFormat="1" ht="47.25">
      <c r="A30" s="236">
        <v>24</v>
      </c>
      <c r="B30" s="198" t="s">
        <v>1032</v>
      </c>
      <c r="C30" s="237">
        <v>48000</v>
      </c>
      <c r="D30" s="237">
        <f t="shared" si="0"/>
        <v>48000</v>
      </c>
      <c r="E30" s="236" t="s">
        <v>72</v>
      </c>
      <c r="F30" s="198" t="s">
        <v>1031</v>
      </c>
      <c r="G30" s="198" t="str">
        <f t="shared" si="1"/>
        <v>นายดลฤทธิ์ พันธุ์ทอง</v>
      </c>
      <c r="H30" s="236" t="s">
        <v>959</v>
      </c>
      <c r="I30" s="198" t="s">
        <v>1028</v>
      </c>
    </row>
    <row r="31" spans="1:9" s="31" customFormat="1" ht="47.25">
      <c r="A31" s="276">
        <v>25</v>
      </c>
      <c r="B31" s="198" t="s">
        <v>1033</v>
      </c>
      <c r="C31" s="237">
        <v>60000</v>
      </c>
      <c r="D31" s="237">
        <f t="shared" si="0"/>
        <v>60000</v>
      </c>
      <c r="E31" s="236" t="s">
        <v>72</v>
      </c>
      <c r="F31" s="198" t="s">
        <v>1031</v>
      </c>
      <c r="G31" s="198" t="str">
        <f t="shared" si="1"/>
        <v>นายดลฤทธิ์ พันธุ์ทอง</v>
      </c>
      <c r="H31" s="236" t="s">
        <v>959</v>
      </c>
      <c r="I31" s="198" t="s">
        <v>1034</v>
      </c>
    </row>
    <row r="32" spans="1:9" s="31" customFormat="1" ht="47.25">
      <c r="A32" s="236">
        <v>26</v>
      </c>
      <c r="B32" s="198" t="s">
        <v>1035</v>
      </c>
      <c r="C32" s="237">
        <v>60000</v>
      </c>
      <c r="D32" s="237">
        <f t="shared" si="0"/>
        <v>60000</v>
      </c>
      <c r="E32" s="236" t="s">
        <v>72</v>
      </c>
      <c r="F32" s="198" t="s">
        <v>1031</v>
      </c>
      <c r="G32" s="198" t="str">
        <f t="shared" si="1"/>
        <v>นายดลฤทธิ์ พันธุ์ทอง</v>
      </c>
      <c r="H32" s="236" t="s">
        <v>959</v>
      </c>
      <c r="I32" s="198" t="s">
        <v>1034</v>
      </c>
    </row>
    <row r="33" spans="1:9" s="31" customFormat="1" ht="47.25">
      <c r="A33" s="276">
        <v>27</v>
      </c>
      <c r="B33" s="198" t="s">
        <v>1035</v>
      </c>
      <c r="C33" s="237">
        <v>24000</v>
      </c>
      <c r="D33" s="237">
        <f t="shared" si="0"/>
        <v>24000</v>
      </c>
      <c r="E33" s="236" t="s">
        <v>72</v>
      </c>
      <c r="F33" s="198" t="s">
        <v>1031</v>
      </c>
      <c r="G33" s="198" t="str">
        <f t="shared" si="1"/>
        <v>นายดลฤทธิ์ พันธุ์ทอง</v>
      </c>
      <c r="H33" s="236" t="s">
        <v>959</v>
      </c>
      <c r="I33" s="198" t="s">
        <v>1036</v>
      </c>
    </row>
    <row r="34" spans="1:9" s="31" customFormat="1" ht="47.25">
      <c r="A34" s="236">
        <v>28</v>
      </c>
      <c r="B34" s="198" t="s">
        <v>1035</v>
      </c>
      <c r="C34" s="237">
        <v>60000</v>
      </c>
      <c r="D34" s="237">
        <f t="shared" si="0"/>
        <v>60000</v>
      </c>
      <c r="E34" s="236" t="s">
        <v>72</v>
      </c>
      <c r="F34" s="198" t="s">
        <v>1031</v>
      </c>
      <c r="G34" s="198" t="str">
        <f t="shared" si="1"/>
        <v>นายดลฤทธิ์ พันธุ์ทอง</v>
      </c>
      <c r="H34" s="236" t="s">
        <v>959</v>
      </c>
      <c r="I34" s="198" t="s">
        <v>1037</v>
      </c>
    </row>
    <row r="35" spans="1:9" s="31" customFormat="1" ht="47.25">
      <c r="A35" s="276">
        <v>29</v>
      </c>
      <c r="B35" s="198" t="s">
        <v>1038</v>
      </c>
      <c r="C35" s="237">
        <v>38872</v>
      </c>
      <c r="D35" s="237">
        <f t="shared" si="0"/>
        <v>38872</v>
      </c>
      <c r="E35" s="236" t="s">
        <v>72</v>
      </c>
      <c r="F35" s="198" t="s">
        <v>1031</v>
      </c>
      <c r="G35" s="198" t="str">
        <f t="shared" si="1"/>
        <v>นายดลฤทธิ์ พันธุ์ทอง</v>
      </c>
      <c r="H35" s="236" t="s">
        <v>959</v>
      </c>
      <c r="I35" s="198" t="s">
        <v>1037</v>
      </c>
    </row>
    <row r="36" spans="1:9" s="31" customFormat="1" ht="47.25">
      <c r="A36" s="236">
        <v>30</v>
      </c>
      <c r="B36" s="198" t="s">
        <v>1039</v>
      </c>
      <c r="C36" s="237">
        <v>60000</v>
      </c>
      <c r="D36" s="237">
        <f t="shared" si="0"/>
        <v>60000</v>
      </c>
      <c r="E36" s="236" t="s">
        <v>72</v>
      </c>
      <c r="F36" s="198" t="s">
        <v>1031</v>
      </c>
      <c r="G36" s="198" t="str">
        <f t="shared" si="1"/>
        <v>นายดลฤทธิ์ พันธุ์ทอง</v>
      </c>
      <c r="H36" s="236" t="s">
        <v>959</v>
      </c>
      <c r="I36" s="198" t="s">
        <v>1028</v>
      </c>
    </row>
    <row r="37" spans="1:9" s="31" customFormat="1" ht="47.25">
      <c r="A37" s="276">
        <v>31</v>
      </c>
      <c r="B37" s="198" t="s">
        <v>1033</v>
      </c>
      <c r="C37" s="237">
        <v>60000</v>
      </c>
      <c r="D37" s="237">
        <f t="shared" si="0"/>
        <v>60000</v>
      </c>
      <c r="E37" s="236" t="s">
        <v>72</v>
      </c>
      <c r="F37" s="198" t="s">
        <v>1031</v>
      </c>
      <c r="G37" s="198" t="str">
        <f t="shared" si="1"/>
        <v>นายดลฤทธิ์ พันธุ์ทอง</v>
      </c>
      <c r="H37" s="236" t="s">
        <v>959</v>
      </c>
      <c r="I37" s="198" t="s">
        <v>1037</v>
      </c>
    </row>
    <row r="38" spans="1:9" s="31" customFormat="1" ht="47.25">
      <c r="A38" s="236">
        <v>32</v>
      </c>
      <c r="B38" s="198" t="s">
        <v>1033</v>
      </c>
      <c r="C38" s="237">
        <v>24000</v>
      </c>
      <c r="D38" s="237">
        <f t="shared" si="0"/>
        <v>24000</v>
      </c>
      <c r="E38" s="236" t="s">
        <v>72</v>
      </c>
      <c r="F38" s="198" t="s">
        <v>1031</v>
      </c>
      <c r="G38" s="198" t="str">
        <f t="shared" si="1"/>
        <v>นายดลฤทธิ์ พันธุ์ทอง</v>
      </c>
      <c r="H38" s="236" t="s">
        <v>959</v>
      </c>
      <c r="I38" s="198" t="s">
        <v>1036</v>
      </c>
    </row>
    <row r="39" spans="1:9" s="31" customFormat="1" ht="47.25">
      <c r="A39" s="276">
        <v>33</v>
      </c>
      <c r="B39" s="198" t="s">
        <v>1040</v>
      </c>
      <c r="C39" s="237">
        <v>43200</v>
      </c>
      <c r="D39" s="237">
        <f t="shared" si="0"/>
        <v>43200</v>
      </c>
      <c r="E39" s="236" t="s">
        <v>72</v>
      </c>
      <c r="F39" s="198" t="s">
        <v>1024</v>
      </c>
      <c r="G39" s="198" t="str">
        <f t="shared" si="1"/>
        <v>ร้านกุญฑิกาญฑิการญจน์พาณิชย์</v>
      </c>
      <c r="H39" s="236" t="s">
        <v>959</v>
      </c>
      <c r="I39" s="198" t="s">
        <v>1022</v>
      </c>
    </row>
    <row r="40" spans="1:9" s="31" customFormat="1" ht="47.25">
      <c r="A40" s="236">
        <v>34</v>
      </c>
      <c r="B40" s="198" t="s">
        <v>1040</v>
      </c>
      <c r="C40" s="237">
        <v>16770</v>
      </c>
      <c r="D40" s="237">
        <f t="shared" si="0"/>
        <v>16770</v>
      </c>
      <c r="E40" s="236" t="s">
        <v>72</v>
      </c>
      <c r="F40" s="198" t="s">
        <v>1024</v>
      </c>
      <c r="G40" s="198" t="str">
        <f t="shared" si="1"/>
        <v>ร้านกุญฑิกาญฑิการญจน์พาณิชย์</v>
      </c>
      <c r="H40" s="236" t="s">
        <v>959</v>
      </c>
      <c r="I40" s="198" t="s">
        <v>1041</v>
      </c>
    </row>
    <row r="41" spans="1:9" s="31" customFormat="1" ht="47.25">
      <c r="A41" s="276">
        <v>35</v>
      </c>
      <c r="B41" s="198" t="s">
        <v>1045</v>
      </c>
      <c r="C41" s="237">
        <v>60000</v>
      </c>
      <c r="D41" s="237">
        <f t="shared" si="0"/>
        <v>60000</v>
      </c>
      <c r="E41" s="236" t="s">
        <v>72</v>
      </c>
      <c r="F41" s="198" t="s">
        <v>1046</v>
      </c>
      <c r="G41" s="198" t="str">
        <f t="shared" si="1"/>
        <v>นายสำราญ อยู่หลัง</v>
      </c>
      <c r="H41" s="236" t="s">
        <v>959</v>
      </c>
      <c r="I41" s="198" t="s">
        <v>1047</v>
      </c>
    </row>
    <row r="42" spans="1:9" s="31" customFormat="1" ht="15.75">
      <c r="A42" s="36"/>
      <c r="B42" s="132"/>
      <c r="C42" s="33">
        <f>SUM(C7:C41)</f>
        <v>1843983</v>
      </c>
      <c r="D42" s="131"/>
      <c r="E42" s="65"/>
      <c r="F42" s="272"/>
      <c r="G42" s="272"/>
      <c r="H42" s="65"/>
      <c r="I42" s="272"/>
    </row>
    <row r="43" spans="1:9" s="31" customFormat="1" ht="15.75">
      <c r="A43" s="22"/>
      <c r="B43" s="136" t="s">
        <v>59</v>
      </c>
      <c r="C43" s="44"/>
      <c r="D43" s="44"/>
      <c r="E43" s="35"/>
      <c r="F43" s="54"/>
      <c r="G43" s="54"/>
      <c r="H43" s="35"/>
      <c r="I43" s="54"/>
    </row>
    <row r="44" spans="1:9" s="31" customFormat="1" ht="63">
      <c r="A44" s="236">
        <v>1</v>
      </c>
      <c r="B44" s="198" t="s">
        <v>961</v>
      </c>
      <c r="C44" s="237">
        <v>108000</v>
      </c>
      <c r="D44" s="237">
        <f t="shared" ref="D44:D57" si="2">C44</f>
        <v>108000</v>
      </c>
      <c r="E44" s="236" t="s">
        <v>72</v>
      </c>
      <c r="F44" s="198" t="s">
        <v>962</v>
      </c>
      <c r="G44" s="198" t="str">
        <f t="shared" ref="G44:G57" si="3">F44</f>
        <v>นายวงศธร เงินอยู่</v>
      </c>
      <c r="H44" s="236" t="s">
        <v>959</v>
      </c>
      <c r="I44" s="198" t="s">
        <v>963</v>
      </c>
    </row>
    <row r="45" spans="1:9" s="31" customFormat="1" ht="63">
      <c r="A45" s="236">
        <v>2</v>
      </c>
      <c r="B45" s="198" t="s">
        <v>964</v>
      </c>
      <c r="C45" s="237">
        <v>180000</v>
      </c>
      <c r="D45" s="237">
        <f t="shared" si="2"/>
        <v>180000</v>
      </c>
      <c r="E45" s="236" t="s">
        <v>72</v>
      </c>
      <c r="F45" s="198" t="s">
        <v>965</v>
      </c>
      <c r="G45" s="198" t="str">
        <f t="shared" si="3"/>
        <v>น.ส.อรุณรัตน์ พุทธศรี</v>
      </c>
      <c r="H45" s="236" t="s">
        <v>959</v>
      </c>
      <c r="I45" s="198" t="s">
        <v>966</v>
      </c>
    </row>
    <row r="46" spans="1:9" s="31" customFormat="1" ht="63">
      <c r="A46" s="236">
        <v>3</v>
      </c>
      <c r="B46" s="198" t="s">
        <v>961</v>
      </c>
      <c r="C46" s="237">
        <v>99000</v>
      </c>
      <c r="D46" s="237">
        <f t="shared" si="2"/>
        <v>99000</v>
      </c>
      <c r="E46" s="236" t="s">
        <v>72</v>
      </c>
      <c r="F46" s="198" t="s">
        <v>967</v>
      </c>
      <c r="G46" s="198" t="str">
        <f t="shared" si="3"/>
        <v>นายณัฐพล นามบุรี</v>
      </c>
      <c r="H46" s="236" t="s">
        <v>959</v>
      </c>
      <c r="I46" s="198" t="s">
        <v>968</v>
      </c>
    </row>
    <row r="47" spans="1:9" s="31" customFormat="1" ht="47.25">
      <c r="A47" s="236">
        <v>4</v>
      </c>
      <c r="B47" s="198" t="s">
        <v>982</v>
      </c>
      <c r="C47" s="237">
        <v>25140</v>
      </c>
      <c r="D47" s="237">
        <f t="shared" si="2"/>
        <v>25140</v>
      </c>
      <c r="E47" s="236" t="s">
        <v>72</v>
      </c>
      <c r="F47" s="198" t="s">
        <v>983</v>
      </c>
      <c r="G47" s="198" t="str">
        <f t="shared" si="3"/>
        <v>อู่สุพจน์ ออโต้ เซอวิส</v>
      </c>
      <c r="H47" s="236" t="s">
        <v>959</v>
      </c>
      <c r="I47" s="198" t="s">
        <v>984</v>
      </c>
    </row>
    <row r="48" spans="1:9" s="31" customFormat="1" ht="47.25">
      <c r="A48" s="236">
        <v>5</v>
      </c>
      <c r="B48" s="198" t="s">
        <v>992</v>
      </c>
      <c r="C48" s="237">
        <v>1883000</v>
      </c>
      <c r="D48" s="237">
        <f t="shared" si="2"/>
        <v>1883000</v>
      </c>
      <c r="E48" s="236" t="s">
        <v>72</v>
      </c>
      <c r="F48" s="198" t="s">
        <v>993</v>
      </c>
      <c r="G48" s="198" t="str">
        <f t="shared" si="3"/>
        <v>หจก.สุธาวดี คอนสตรัคชั่น</v>
      </c>
      <c r="H48" s="236" t="s">
        <v>959</v>
      </c>
      <c r="I48" s="198" t="s">
        <v>994</v>
      </c>
    </row>
    <row r="49" spans="1:9" s="31" customFormat="1" ht="47.25">
      <c r="A49" s="236">
        <v>6</v>
      </c>
      <c r="B49" s="198" t="s">
        <v>995</v>
      </c>
      <c r="C49" s="237">
        <v>99000</v>
      </c>
      <c r="D49" s="237">
        <f t="shared" si="2"/>
        <v>99000</v>
      </c>
      <c r="E49" s="236" t="s">
        <v>72</v>
      </c>
      <c r="F49" s="198" t="s">
        <v>996</v>
      </c>
      <c r="G49" s="198" t="str">
        <f t="shared" si="3"/>
        <v>นายบุญธรรม ด่อนจันทร์</v>
      </c>
      <c r="H49" s="236" t="s">
        <v>959</v>
      </c>
      <c r="I49" s="198" t="s">
        <v>963</v>
      </c>
    </row>
    <row r="50" spans="1:9" s="31" customFormat="1" ht="47.25">
      <c r="A50" s="236">
        <v>7</v>
      </c>
      <c r="B50" s="198" t="s">
        <v>995</v>
      </c>
      <c r="C50" s="237">
        <v>99000</v>
      </c>
      <c r="D50" s="237">
        <f t="shared" si="2"/>
        <v>99000</v>
      </c>
      <c r="E50" s="236" t="s">
        <v>72</v>
      </c>
      <c r="F50" s="198" t="s">
        <v>997</v>
      </c>
      <c r="G50" s="198" t="str">
        <f t="shared" si="3"/>
        <v>นายไพศาล พรมท้วม</v>
      </c>
      <c r="H50" s="236" t="s">
        <v>959</v>
      </c>
      <c r="I50" s="198" t="s">
        <v>966</v>
      </c>
    </row>
    <row r="51" spans="1:9" s="31" customFormat="1" ht="47.25">
      <c r="A51" s="236">
        <v>8</v>
      </c>
      <c r="B51" s="198" t="s">
        <v>998</v>
      </c>
      <c r="C51" s="237">
        <v>33000</v>
      </c>
      <c r="D51" s="237">
        <f t="shared" si="2"/>
        <v>33000</v>
      </c>
      <c r="E51" s="236" t="s">
        <v>72</v>
      </c>
      <c r="F51" s="198" t="s">
        <v>999</v>
      </c>
      <c r="G51" s="198" t="str">
        <f t="shared" si="3"/>
        <v>นางจำรัส รินจังหรีด</v>
      </c>
      <c r="H51" s="236" t="s">
        <v>959</v>
      </c>
      <c r="I51" s="198" t="s">
        <v>1000</v>
      </c>
    </row>
    <row r="52" spans="1:9" s="31" customFormat="1" ht="47.25">
      <c r="A52" s="236">
        <v>9</v>
      </c>
      <c r="B52" s="198" t="s">
        <v>1001</v>
      </c>
      <c r="C52" s="237">
        <v>237000</v>
      </c>
      <c r="D52" s="237">
        <f t="shared" si="2"/>
        <v>237000</v>
      </c>
      <c r="E52" s="236" t="s">
        <v>72</v>
      </c>
      <c r="F52" s="198" t="s">
        <v>999</v>
      </c>
      <c r="G52" s="198" t="str">
        <f t="shared" si="3"/>
        <v>นางจำรัส รินจังหรีด</v>
      </c>
      <c r="H52" s="236" t="s">
        <v>959</v>
      </c>
      <c r="I52" s="198" t="s">
        <v>1002</v>
      </c>
    </row>
    <row r="53" spans="1:9" s="31" customFormat="1" ht="47.25">
      <c r="A53" s="236">
        <v>10</v>
      </c>
      <c r="B53" s="198" t="s">
        <v>1003</v>
      </c>
      <c r="C53" s="237">
        <v>18920</v>
      </c>
      <c r="D53" s="237">
        <f t="shared" si="2"/>
        <v>18920</v>
      </c>
      <c r="E53" s="236" t="s">
        <v>72</v>
      </c>
      <c r="F53" s="198" t="s">
        <v>999</v>
      </c>
      <c r="G53" s="198" t="str">
        <f t="shared" si="3"/>
        <v>นางจำรัส รินจังหรีด</v>
      </c>
      <c r="H53" s="236" t="s">
        <v>959</v>
      </c>
      <c r="I53" s="198" t="s">
        <v>1004</v>
      </c>
    </row>
    <row r="54" spans="1:9" s="21" customFormat="1" ht="31.5">
      <c r="A54" s="236">
        <v>11</v>
      </c>
      <c r="B54" s="198" t="s">
        <v>1013</v>
      </c>
      <c r="C54" s="237">
        <v>90000</v>
      </c>
      <c r="D54" s="237">
        <f t="shared" si="2"/>
        <v>90000</v>
      </c>
      <c r="E54" s="236" t="s">
        <v>72</v>
      </c>
      <c r="F54" s="198" t="s">
        <v>1014</v>
      </c>
      <c r="G54" s="198" t="str">
        <f t="shared" si="3"/>
        <v>น.ส.นัฐธิดา พนมพจน์</v>
      </c>
      <c r="H54" s="236" t="s">
        <v>959</v>
      </c>
      <c r="I54" s="198" t="s">
        <v>1015</v>
      </c>
    </row>
    <row r="55" spans="1:9" s="21" customFormat="1" ht="31.5">
      <c r="A55" s="236">
        <v>12</v>
      </c>
      <c r="B55" s="198" t="s">
        <v>1013</v>
      </c>
      <c r="C55" s="237">
        <v>90000</v>
      </c>
      <c r="D55" s="237">
        <f t="shared" si="2"/>
        <v>90000</v>
      </c>
      <c r="E55" s="236" t="s">
        <v>72</v>
      </c>
      <c r="F55" s="198" t="s">
        <v>1016</v>
      </c>
      <c r="G55" s="198" t="str">
        <f t="shared" si="3"/>
        <v>นายเสรี เพชรปุ่น</v>
      </c>
      <c r="H55" s="236" t="s">
        <v>959</v>
      </c>
      <c r="I55" s="198" t="s">
        <v>1017</v>
      </c>
    </row>
    <row r="56" spans="1:9" s="21" customFormat="1" ht="31.5">
      <c r="A56" s="236">
        <v>13</v>
      </c>
      <c r="B56" s="198" t="s">
        <v>1013</v>
      </c>
      <c r="C56" s="237">
        <v>90000</v>
      </c>
      <c r="D56" s="237">
        <f t="shared" si="2"/>
        <v>90000</v>
      </c>
      <c r="E56" s="236" t="s">
        <v>72</v>
      </c>
      <c r="F56" s="198" t="s">
        <v>1018</v>
      </c>
      <c r="G56" s="198" t="str">
        <f t="shared" si="3"/>
        <v>น.ส.เพชรรัตน์ จงธรรม</v>
      </c>
      <c r="H56" s="236" t="s">
        <v>959</v>
      </c>
      <c r="I56" s="198" t="s">
        <v>1019</v>
      </c>
    </row>
    <row r="57" spans="1:9" s="21" customFormat="1" ht="31.5">
      <c r="A57" s="236">
        <v>14</v>
      </c>
      <c r="B57" s="198" t="s">
        <v>1042</v>
      </c>
      <c r="C57" s="237">
        <v>437520</v>
      </c>
      <c r="D57" s="237">
        <f t="shared" si="2"/>
        <v>437520</v>
      </c>
      <c r="E57" s="236" t="s">
        <v>72</v>
      </c>
      <c r="F57" s="198" t="s">
        <v>1043</v>
      </c>
      <c r="G57" s="198" t="str">
        <f t="shared" si="3"/>
        <v>นายพยงค์ เขาอิน</v>
      </c>
      <c r="H57" s="236" t="s">
        <v>959</v>
      </c>
      <c r="I57" s="198" t="s">
        <v>1044</v>
      </c>
    </row>
    <row r="58" spans="1:9" s="21" customFormat="1" ht="15.75">
      <c r="C58" s="74">
        <f>SUM(C44:C57)</f>
        <v>3489580</v>
      </c>
      <c r="D58" s="123"/>
      <c r="E58" s="25"/>
      <c r="H58" s="25"/>
    </row>
    <row r="59" spans="1:9" s="21" customFormat="1" ht="15.75">
      <c r="A59" s="25"/>
      <c r="B59" s="108"/>
      <c r="C59" s="114"/>
      <c r="D59" s="114"/>
      <c r="E59" s="25"/>
      <c r="F59" s="108"/>
      <c r="H59" s="25"/>
    </row>
    <row r="60" spans="1:9" s="21" customFormat="1" ht="15.75">
      <c r="A60" s="25"/>
      <c r="B60" s="108"/>
      <c r="C60" s="114"/>
      <c r="D60" s="114"/>
      <c r="E60" s="25"/>
      <c r="F60" s="108"/>
      <c r="H60" s="25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F2FFA0-9799-40E1-A26A-06DFB507AD25}">
  <sheetPr>
    <tabColor rgb="FF00B050"/>
  </sheetPr>
  <dimension ref="A1:I20"/>
  <sheetViews>
    <sheetView zoomScale="130" zoomScaleNormal="130" workbookViewId="0">
      <selection activeCell="C19" sqref="C19"/>
    </sheetView>
  </sheetViews>
  <sheetFormatPr defaultColWidth="9" defaultRowHeight="24"/>
  <cols>
    <col min="1" max="1" width="5.75" style="15" customWidth="1"/>
    <col min="2" max="2" width="19.875" style="17" customWidth="1"/>
    <col min="3" max="3" width="13.25" style="18" customWidth="1"/>
    <col min="4" max="4" width="12.375" style="18" customWidth="1"/>
    <col min="5" max="5" width="11.25" style="15" customWidth="1"/>
    <col min="6" max="6" width="19.25" style="1" customWidth="1"/>
    <col min="7" max="7" width="21.5" style="1" customWidth="1"/>
    <col min="8" max="8" width="13.25" style="15" customWidth="1"/>
    <col min="9" max="9" width="22.75" style="1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50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3" t="s">
        <v>105</v>
      </c>
      <c r="B4" s="433"/>
      <c r="C4" s="433"/>
      <c r="D4" s="433"/>
      <c r="E4" s="433"/>
      <c r="F4" s="433"/>
      <c r="G4" s="433"/>
      <c r="H4" s="433"/>
      <c r="I4" s="433"/>
    </row>
    <row r="5" spans="1:9" s="21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19" t="s">
        <v>5</v>
      </c>
      <c r="G5" s="19" t="s">
        <v>57</v>
      </c>
      <c r="H5" s="19" t="s">
        <v>6</v>
      </c>
      <c r="I5" s="19" t="s">
        <v>7</v>
      </c>
    </row>
    <row r="6" spans="1:9" s="21" customFormat="1" ht="15.75">
      <c r="A6" s="43"/>
      <c r="B6" s="29" t="s">
        <v>58</v>
      </c>
      <c r="C6" s="434" t="s">
        <v>60</v>
      </c>
      <c r="D6" s="435"/>
      <c r="E6" s="435"/>
      <c r="F6" s="435"/>
      <c r="G6" s="435"/>
      <c r="H6" s="435"/>
      <c r="I6" s="436"/>
    </row>
    <row r="7" spans="1:9" s="23" customFormat="1" ht="15.75">
      <c r="A7" s="66"/>
      <c r="B7" s="58" t="s">
        <v>59</v>
      </c>
      <c r="C7" s="37"/>
      <c r="D7" s="37"/>
      <c r="E7" s="72"/>
      <c r="F7" s="264"/>
      <c r="G7" s="264"/>
      <c r="H7" s="72"/>
      <c r="I7" s="264"/>
    </row>
    <row r="8" spans="1:9" s="23" customFormat="1" ht="31.5">
      <c r="A8" s="238">
        <v>1</v>
      </c>
      <c r="B8" s="245" t="s">
        <v>910</v>
      </c>
      <c r="C8" s="268">
        <v>4500</v>
      </c>
      <c r="D8" s="268">
        <v>4500</v>
      </c>
      <c r="E8" s="247" t="s">
        <v>72</v>
      </c>
      <c r="F8" s="246" t="s">
        <v>911</v>
      </c>
      <c r="G8" s="246" t="s">
        <v>911</v>
      </c>
      <c r="H8" s="247" t="s">
        <v>912</v>
      </c>
      <c r="I8" s="265" t="s">
        <v>913</v>
      </c>
    </row>
    <row r="9" spans="1:9" s="23" customFormat="1" ht="15.75">
      <c r="A9" s="248"/>
      <c r="B9" s="249" t="s">
        <v>914</v>
      </c>
      <c r="C9" s="269"/>
      <c r="D9" s="251"/>
      <c r="E9" s="252"/>
      <c r="F9" s="250">
        <v>4500</v>
      </c>
      <c r="G9" s="250">
        <v>4500</v>
      </c>
      <c r="H9" s="253"/>
      <c r="I9" s="266" t="s">
        <v>915</v>
      </c>
    </row>
    <row r="10" spans="1:9" s="23" customFormat="1" ht="31.5">
      <c r="A10" s="238">
        <v>2</v>
      </c>
      <c r="B10" s="245" t="s">
        <v>916</v>
      </c>
      <c r="C10" s="268">
        <v>4800</v>
      </c>
      <c r="D10" s="268">
        <v>4800</v>
      </c>
      <c r="E10" s="247" t="s">
        <v>72</v>
      </c>
      <c r="F10" s="246" t="s">
        <v>911</v>
      </c>
      <c r="G10" s="246" t="s">
        <v>911</v>
      </c>
      <c r="H10" s="247" t="s">
        <v>912</v>
      </c>
      <c r="I10" s="265" t="s">
        <v>917</v>
      </c>
    </row>
    <row r="11" spans="1:9" s="23" customFormat="1" ht="15.75">
      <c r="A11" s="248"/>
      <c r="B11" s="249" t="s">
        <v>914</v>
      </c>
      <c r="C11" s="269"/>
      <c r="D11" s="251"/>
      <c r="E11" s="252"/>
      <c r="F11" s="250">
        <v>4800</v>
      </c>
      <c r="G11" s="250">
        <v>4800</v>
      </c>
      <c r="H11" s="253"/>
      <c r="I11" s="266" t="s">
        <v>918</v>
      </c>
    </row>
    <row r="12" spans="1:9" s="23" customFormat="1" ht="47.25">
      <c r="A12" s="238">
        <v>3</v>
      </c>
      <c r="B12" s="245" t="s">
        <v>919</v>
      </c>
      <c r="C12" s="268">
        <v>7000</v>
      </c>
      <c r="D12" s="268">
        <v>7000</v>
      </c>
      <c r="E12" s="247" t="s">
        <v>72</v>
      </c>
      <c r="F12" s="246" t="s">
        <v>920</v>
      </c>
      <c r="G12" s="246" t="s">
        <v>920</v>
      </c>
      <c r="H12" s="247" t="s">
        <v>912</v>
      </c>
      <c r="I12" s="265" t="s">
        <v>921</v>
      </c>
    </row>
    <row r="13" spans="1:9" s="23" customFormat="1" ht="15.75">
      <c r="A13" s="248"/>
      <c r="B13" s="249" t="s">
        <v>922</v>
      </c>
      <c r="C13" s="269"/>
      <c r="D13" s="251"/>
      <c r="E13" s="252"/>
      <c r="F13" s="250">
        <v>7000</v>
      </c>
      <c r="G13" s="250">
        <v>7000</v>
      </c>
      <c r="H13" s="253"/>
      <c r="I13" s="266"/>
    </row>
    <row r="14" spans="1:9" s="23" customFormat="1" ht="47.25">
      <c r="A14" s="238">
        <v>4</v>
      </c>
      <c r="B14" s="245" t="s">
        <v>923</v>
      </c>
      <c r="C14" s="268">
        <v>79500</v>
      </c>
      <c r="D14" s="268">
        <v>79500</v>
      </c>
      <c r="E14" s="247" t="s">
        <v>72</v>
      </c>
      <c r="F14" s="246" t="s">
        <v>920</v>
      </c>
      <c r="G14" s="246" t="s">
        <v>920</v>
      </c>
      <c r="H14" s="247" t="s">
        <v>912</v>
      </c>
      <c r="I14" s="265" t="s">
        <v>924</v>
      </c>
    </row>
    <row r="15" spans="1:9" s="23" customFormat="1" ht="31.5">
      <c r="A15" s="240"/>
      <c r="B15" s="241" t="s">
        <v>925</v>
      </c>
      <c r="C15" s="270"/>
      <c r="D15" s="242"/>
      <c r="E15" s="243"/>
      <c r="F15" s="239">
        <v>79500</v>
      </c>
      <c r="G15" s="239">
        <v>79500</v>
      </c>
      <c r="H15" s="244"/>
      <c r="I15" s="266"/>
    </row>
    <row r="16" spans="1:9" s="23" customFormat="1" ht="15.75">
      <c r="A16" s="248"/>
      <c r="B16" s="249" t="s">
        <v>922</v>
      </c>
      <c r="C16" s="269"/>
      <c r="D16" s="269"/>
      <c r="E16" s="254"/>
      <c r="F16" s="250"/>
      <c r="G16" s="250"/>
      <c r="H16" s="255"/>
      <c r="I16" s="266"/>
    </row>
    <row r="17" spans="1:9" s="23" customFormat="1" ht="31.5">
      <c r="A17" s="238">
        <v>5</v>
      </c>
      <c r="B17" s="256" t="s">
        <v>910</v>
      </c>
      <c r="C17" s="268">
        <v>1180</v>
      </c>
      <c r="D17" s="257">
        <v>1180</v>
      </c>
      <c r="E17" s="258" t="s">
        <v>72</v>
      </c>
      <c r="F17" s="246" t="s">
        <v>926</v>
      </c>
      <c r="G17" s="246" t="s">
        <v>926</v>
      </c>
      <c r="H17" s="259" t="s">
        <v>912</v>
      </c>
      <c r="I17" s="265" t="s">
        <v>927</v>
      </c>
    </row>
    <row r="18" spans="1:9" s="23" customFormat="1" ht="15.75">
      <c r="A18" s="260"/>
      <c r="B18" s="261" t="s">
        <v>928</v>
      </c>
      <c r="C18" s="271"/>
      <c r="D18" s="271"/>
      <c r="E18" s="263"/>
      <c r="F18" s="262">
        <v>1180</v>
      </c>
      <c r="G18" s="262">
        <v>1180</v>
      </c>
      <c r="H18" s="263"/>
      <c r="I18" s="267"/>
    </row>
    <row r="19" spans="1:9" s="21" customFormat="1" ht="15.75">
      <c r="A19" s="25"/>
      <c r="B19" s="60"/>
      <c r="C19" s="157">
        <f>SUM(C8:C18)</f>
        <v>96980</v>
      </c>
      <c r="D19" s="61"/>
      <c r="E19" s="25"/>
      <c r="H19" s="25"/>
    </row>
    <row r="20" spans="1:9" s="21" customFormat="1" ht="15.75">
      <c r="A20" s="25"/>
      <c r="B20" s="60"/>
      <c r="C20" s="61"/>
      <c r="D20" s="61"/>
      <c r="E20" s="25"/>
      <c r="H20" s="25"/>
    </row>
  </sheetData>
  <mergeCells count="5">
    <mergeCell ref="A1:I1"/>
    <mergeCell ref="A2:I2"/>
    <mergeCell ref="A3:I3"/>
    <mergeCell ref="A4:I4"/>
    <mergeCell ref="C6:I6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E3090-8E2F-4111-8243-0AA84C4C8599}">
  <sheetPr>
    <tabColor rgb="FF00B050"/>
  </sheetPr>
  <dimension ref="A1:I20"/>
  <sheetViews>
    <sheetView zoomScale="130" zoomScaleNormal="130" workbookViewId="0">
      <selection activeCell="C17" sqref="C17"/>
    </sheetView>
  </sheetViews>
  <sheetFormatPr defaultColWidth="9" defaultRowHeight="24"/>
  <cols>
    <col min="1" max="1" width="5.75" style="15" customWidth="1"/>
    <col min="2" max="2" width="22.25" style="46" customWidth="1"/>
    <col min="3" max="3" width="13.875" style="18" customWidth="1"/>
    <col min="4" max="4" width="12.5" style="18" customWidth="1"/>
    <col min="5" max="5" width="11.625" style="15" customWidth="1"/>
    <col min="6" max="6" width="18.25" style="47" customWidth="1"/>
    <col min="7" max="7" width="19.25" style="1" customWidth="1"/>
    <col min="8" max="8" width="14.125" style="15" customWidth="1"/>
    <col min="9" max="9" width="20.2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104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51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8" t="s">
        <v>105</v>
      </c>
      <c r="B4" s="438"/>
      <c r="C4" s="438"/>
      <c r="D4" s="438"/>
      <c r="E4" s="438"/>
      <c r="F4" s="438"/>
      <c r="G4" s="438"/>
      <c r="H4" s="438"/>
      <c r="I4" s="438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2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3"/>
      <c r="B6" s="29" t="s">
        <v>58</v>
      </c>
      <c r="C6" s="44"/>
      <c r="D6" s="44"/>
      <c r="E6" s="35"/>
      <c r="F6" s="106"/>
      <c r="G6" s="54"/>
      <c r="H6" s="43"/>
      <c r="I6" s="30"/>
    </row>
    <row r="7" spans="1:9" s="31" customFormat="1" ht="47.25">
      <c r="A7" s="43">
        <v>1</v>
      </c>
      <c r="B7" s="30" t="s">
        <v>131</v>
      </c>
      <c r="C7" s="44">
        <v>13217</v>
      </c>
      <c r="D7" s="44">
        <v>13217</v>
      </c>
      <c r="E7" s="35" t="s">
        <v>72</v>
      </c>
      <c r="F7" s="106" t="s">
        <v>1704</v>
      </c>
      <c r="G7" s="106" t="s">
        <v>1704</v>
      </c>
      <c r="H7" s="64" t="s">
        <v>1705</v>
      </c>
      <c r="I7" s="103" t="s">
        <v>1706</v>
      </c>
    </row>
    <row r="8" spans="1:9" s="31" customFormat="1" ht="47.25">
      <c r="A8" s="43">
        <v>2</v>
      </c>
      <c r="B8" s="30" t="s">
        <v>437</v>
      </c>
      <c r="C8" s="44">
        <v>16600</v>
      </c>
      <c r="D8" s="44">
        <v>16600</v>
      </c>
      <c r="E8" s="35" t="s">
        <v>72</v>
      </c>
      <c r="F8" s="106" t="s">
        <v>1707</v>
      </c>
      <c r="G8" s="106" t="s">
        <v>1707</v>
      </c>
      <c r="H8" s="64" t="s">
        <v>1705</v>
      </c>
      <c r="I8" s="103" t="s">
        <v>1708</v>
      </c>
    </row>
    <row r="9" spans="1:9" s="31" customFormat="1" ht="47.25">
      <c r="A9" s="43">
        <v>3</v>
      </c>
      <c r="B9" s="30" t="s">
        <v>437</v>
      </c>
      <c r="C9" s="44">
        <v>53375</v>
      </c>
      <c r="D9" s="44">
        <v>53375</v>
      </c>
      <c r="E9" s="35" t="s">
        <v>72</v>
      </c>
      <c r="F9" s="106" t="s">
        <v>1709</v>
      </c>
      <c r="G9" s="106" t="s">
        <v>1709</v>
      </c>
      <c r="H9" s="64" t="s">
        <v>1705</v>
      </c>
      <c r="I9" s="103" t="s">
        <v>1710</v>
      </c>
    </row>
    <row r="10" spans="1:9" s="31" customFormat="1" ht="15.75">
      <c r="B10" s="97"/>
      <c r="C10" s="110">
        <f>SUM(C7:C9)</f>
        <v>83192</v>
      </c>
      <c r="D10" s="101"/>
      <c r="E10" s="102"/>
      <c r="F10" s="98"/>
      <c r="G10" s="105"/>
      <c r="I10" s="57"/>
    </row>
    <row r="11" spans="1:9" s="31" customFormat="1" ht="15.75">
      <c r="A11" s="43"/>
      <c r="B11" s="29" t="s">
        <v>59</v>
      </c>
      <c r="C11" s="44"/>
      <c r="D11" s="44"/>
      <c r="E11" s="35"/>
      <c r="F11" s="106"/>
      <c r="G11" s="54"/>
      <c r="H11" s="43"/>
      <c r="I11" s="30"/>
    </row>
    <row r="12" spans="1:9" s="31" customFormat="1" ht="110.25">
      <c r="A12" s="64">
        <v>1</v>
      </c>
      <c r="B12" s="103" t="s">
        <v>1698</v>
      </c>
      <c r="C12" s="67">
        <v>13217</v>
      </c>
      <c r="D12" s="130">
        <v>13627714</v>
      </c>
      <c r="E12" s="38" t="s">
        <v>1699</v>
      </c>
      <c r="F12" s="106" t="s">
        <v>1700</v>
      </c>
      <c r="G12" s="106" t="s">
        <v>1701</v>
      </c>
      <c r="H12" s="64" t="s">
        <v>1702</v>
      </c>
      <c r="I12" s="103" t="s">
        <v>1703</v>
      </c>
    </row>
    <row r="13" spans="1:9" s="31" customFormat="1" ht="47.25">
      <c r="A13" s="64">
        <v>2</v>
      </c>
      <c r="B13" s="103" t="s">
        <v>1711</v>
      </c>
      <c r="C13" s="67">
        <v>50382</v>
      </c>
      <c r="D13" s="67">
        <v>50382</v>
      </c>
      <c r="E13" s="35" t="s">
        <v>72</v>
      </c>
      <c r="F13" s="106" t="s">
        <v>1712</v>
      </c>
      <c r="G13" s="106" t="s">
        <v>1712</v>
      </c>
      <c r="H13" s="64" t="s">
        <v>1713</v>
      </c>
      <c r="I13" s="103" t="s">
        <v>1714</v>
      </c>
    </row>
    <row r="14" spans="1:9" s="31" customFormat="1" ht="47.25">
      <c r="A14" s="43">
        <v>3</v>
      </c>
      <c r="B14" s="103" t="s">
        <v>1711</v>
      </c>
      <c r="C14" s="44">
        <v>159543</v>
      </c>
      <c r="D14" s="44">
        <v>159543</v>
      </c>
      <c r="E14" s="35" t="s">
        <v>72</v>
      </c>
      <c r="F14" s="106" t="s">
        <v>1715</v>
      </c>
      <c r="G14" s="106" t="s">
        <v>1715</v>
      </c>
      <c r="H14" s="64" t="s">
        <v>1713</v>
      </c>
      <c r="I14" s="103" t="s">
        <v>1714</v>
      </c>
    </row>
    <row r="15" spans="1:9" s="31" customFormat="1" ht="47.25">
      <c r="A15" s="43">
        <v>4</v>
      </c>
      <c r="B15" s="103" t="s">
        <v>1716</v>
      </c>
      <c r="C15" s="44">
        <v>2500</v>
      </c>
      <c r="D15" s="37" t="s">
        <v>1717</v>
      </c>
      <c r="E15" s="35" t="s">
        <v>72</v>
      </c>
      <c r="F15" s="106" t="s">
        <v>1722</v>
      </c>
      <c r="G15" s="106" t="s">
        <v>1722</v>
      </c>
      <c r="H15" s="64" t="s">
        <v>1718</v>
      </c>
      <c r="I15" s="103" t="s">
        <v>1719</v>
      </c>
    </row>
    <row r="16" spans="1:9" s="31" customFormat="1" ht="31.5">
      <c r="A16" s="43">
        <v>5</v>
      </c>
      <c r="B16" s="103" t="s">
        <v>1720</v>
      </c>
      <c r="C16" s="44">
        <v>3000</v>
      </c>
      <c r="D16" s="44" t="s">
        <v>1717</v>
      </c>
      <c r="E16" s="35" t="s">
        <v>72</v>
      </c>
      <c r="F16" s="106" t="s">
        <v>1721</v>
      </c>
      <c r="G16" s="106" t="s">
        <v>1721</v>
      </c>
      <c r="H16" s="64" t="s">
        <v>1718</v>
      </c>
      <c r="I16" s="103" t="s">
        <v>1723</v>
      </c>
    </row>
    <row r="17" spans="1:9" s="21" customFormat="1" ht="15.75">
      <c r="A17" s="25"/>
      <c r="B17" s="76"/>
      <c r="C17" s="153">
        <f>SUM(C12:C16)</f>
        <v>228642</v>
      </c>
      <c r="D17" s="61"/>
      <c r="E17" s="25"/>
      <c r="F17" s="108"/>
      <c r="H17" s="25"/>
      <c r="I17" s="60"/>
    </row>
    <row r="18" spans="1:9" s="21" customFormat="1" ht="15.75">
      <c r="A18" s="25"/>
      <c r="B18" s="76"/>
      <c r="C18" s="61"/>
      <c r="D18" s="61"/>
      <c r="E18" s="25"/>
      <c r="F18" s="108"/>
      <c r="H18" s="25"/>
      <c r="I18" s="60"/>
    </row>
    <row r="19" spans="1:9" s="21" customFormat="1" ht="15.75">
      <c r="A19" s="25"/>
      <c r="B19" s="76"/>
      <c r="C19" s="61"/>
      <c r="D19" s="61"/>
      <c r="E19" s="25"/>
      <c r="F19" s="108"/>
      <c r="H19" s="25"/>
      <c r="I19" s="60"/>
    </row>
    <row r="20" spans="1:9" s="21" customFormat="1" ht="15.75">
      <c r="A20" s="25"/>
      <c r="B20" s="76"/>
      <c r="C20" s="61"/>
      <c r="D20" s="61"/>
      <c r="E20" s="25"/>
      <c r="F20" s="108"/>
      <c r="H20" s="25"/>
      <c r="I20" s="6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250E4E-9C75-40AA-AFF4-9E5556F1F2DB}">
  <sheetPr>
    <tabColor rgb="FF7030A0"/>
  </sheetPr>
  <dimension ref="A1:I530"/>
  <sheetViews>
    <sheetView zoomScale="130" zoomScaleNormal="130" workbookViewId="0">
      <selection activeCell="L277" sqref="L277"/>
    </sheetView>
  </sheetViews>
  <sheetFormatPr defaultColWidth="9" defaultRowHeight="24"/>
  <cols>
    <col min="1" max="1" width="5.75" style="15" customWidth="1"/>
    <col min="2" max="2" width="23" style="46" customWidth="1"/>
    <col min="3" max="3" width="13.875" style="18" customWidth="1"/>
    <col min="4" max="4" width="12.5" style="18" customWidth="1"/>
    <col min="5" max="5" width="13.25" style="15" customWidth="1"/>
    <col min="6" max="6" width="19.875" style="47" customWidth="1"/>
    <col min="7" max="7" width="19.25" style="1" customWidth="1"/>
    <col min="8" max="8" width="14.125" style="15" customWidth="1"/>
    <col min="9" max="9" width="20.25" style="17" customWidth="1"/>
    <col min="10" max="16384" width="9" style="1"/>
  </cols>
  <sheetData>
    <row r="1" spans="1:9" ht="25.5" customHeight="1">
      <c r="A1" s="432" t="s">
        <v>8</v>
      </c>
      <c r="B1" s="432"/>
      <c r="C1" s="432"/>
      <c r="D1" s="432"/>
      <c r="E1" s="432"/>
      <c r="F1" s="432"/>
      <c r="G1" s="432"/>
      <c r="H1" s="432"/>
      <c r="I1" s="432"/>
    </row>
    <row r="2" spans="1:9" s="16" customFormat="1" ht="20.25">
      <c r="A2" s="433" t="s">
        <v>74</v>
      </c>
      <c r="B2" s="433"/>
      <c r="C2" s="433"/>
      <c r="D2" s="433"/>
      <c r="E2" s="433"/>
      <c r="F2" s="433"/>
      <c r="G2" s="433"/>
      <c r="H2" s="433"/>
      <c r="I2" s="433"/>
    </row>
    <row r="3" spans="1:9" s="16" customFormat="1" ht="20.25">
      <c r="A3" s="433" t="s">
        <v>17</v>
      </c>
      <c r="B3" s="433"/>
      <c r="C3" s="433"/>
      <c r="D3" s="433"/>
      <c r="E3" s="433"/>
      <c r="F3" s="433"/>
      <c r="G3" s="433"/>
      <c r="H3" s="433"/>
      <c r="I3" s="433"/>
    </row>
    <row r="4" spans="1:9" s="16" customFormat="1" ht="20.25">
      <c r="A4" s="438" t="s">
        <v>75</v>
      </c>
      <c r="B4" s="438"/>
      <c r="C4" s="438"/>
      <c r="D4" s="438"/>
      <c r="E4" s="438"/>
      <c r="F4" s="438"/>
      <c r="G4" s="438"/>
      <c r="H4" s="438"/>
      <c r="I4" s="438"/>
    </row>
    <row r="5" spans="1:9" s="27" customFormat="1" ht="31.5">
      <c r="A5" s="19" t="s">
        <v>3</v>
      </c>
      <c r="B5" s="19" t="s">
        <v>0</v>
      </c>
      <c r="C5" s="20" t="s">
        <v>1</v>
      </c>
      <c r="D5" s="20" t="s">
        <v>2</v>
      </c>
      <c r="E5" s="19" t="s">
        <v>4</v>
      </c>
      <c r="F5" s="92" t="s">
        <v>5</v>
      </c>
      <c r="G5" s="19" t="s">
        <v>57</v>
      </c>
      <c r="H5" s="19" t="s">
        <v>6</v>
      </c>
      <c r="I5" s="19" t="s">
        <v>7</v>
      </c>
    </row>
    <row r="6" spans="1:9" s="31" customFormat="1" ht="15.75">
      <c r="A6" s="43"/>
      <c r="B6" s="29" t="s">
        <v>58</v>
      </c>
      <c r="C6" s="67"/>
      <c r="D6" s="67"/>
      <c r="E6" s="38"/>
      <c r="F6" s="39"/>
      <c r="G6" s="39"/>
      <c r="H6" s="43"/>
      <c r="I6" s="30"/>
    </row>
    <row r="7" spans="1:9" s="31" customFormat="1" ht="31.5">
      <c r="A7" s="161">
        <v>1</v>
      </c>
      <c r="B7" s="127" t="s">
        <v>129</v>
      </c>
      <c r="C7" s="130">
        <v>498400</v>
      </c>
      <c r="D7" s="130">
        <f>SUM(C7)</f>
        <v>498400</v>
      </c>
      <c r="E7" s="124" t="s">
        <v>72</v>
      </c>
      <c r="F7" s="177" t="s">
        <v>696</v>
      </c>
      <c r="G7" s="177" t="s">
        <v>696</v>
      </c>
      <c r="H7" s="124" t="s">
        <v>698</v>
      </c>
      <c r="I7" s="177" t="s">
        <v>130</v>
      </c>
    </row>
    <row r="8" spans="1:9" s="31" customFormat="1" ht="15.75">
      <c r="A8" s="162"/>
      <c r="B8" s="160"/>
      <c r="C8" s="190"/>
      <c r="D8" s="190"/>
      <c r="E8" s="126"/>
      <c r="F8" s="178"/>
      <c r="G8" s="178"/>
      <c r="H8" s="126"/>
      <c r="I8" s="125" t="s">
        <v>128</v>
      </c>
    </row>
    <row r="9" spans="1:9" s="31" customFormat="1" ht="31.5">
      <c r="A9" s="161">
        <v>2</v>
      </c>
      <c r="B9" s="127" t="s">
        <v>131</v>
      </c>
      <c r="C9" s="130">
        <v>59989.55</v>
      </c>
      <c r="D9" s="130">
        <f>SUM(C9)</f>
        <v>59989.55</v>
      </c>
      <c r="E9" s="124" t="s">
        <v>72</v>
      </c>
      <c r="F9" s="177" t="s">
        <v>697</v>
      </c>
      <c r="G9" s="177" t="s">
        <v>697</v>
      </c>
      <c r="H9" s="124" t="s">
        <v>698</v>
      </c>
      <c r="I9" s="177" t="s">
        <v>132</v>
      </c>
    </row>
    <row r="10" spans="1:9" s="31" customFormat="1" ht="15.75">
      <c r="A10" s="162"/>
      <c r="B10" s="160"/>
      <c r="C10" s="190"/>
      <c r="D10" s="190"/>
      <c r="E10" s="126"/>
      <c r="F10" s="178"/>
      <c r="G10" s="178"/>
      <c r="H10" s="126"/>
      <c r="I10" s="125" t="s">
        <v>133</v>
      </c>
    </row>
    <row r="11" spans="1:9" s="31" customFormat="1" ht="31.5">
      <c r="A11" s="124">
        <v>3</v>
      </c>
      <c r="B11" s="134" t="s">
        <v>143</v>
      </c>
      <c r="C11" s="130">
        <v>445750</v>
      </c>
      <c r="D11" s="130">
        <f>SUM(C11)</f>
        <v>445750</v>
      </c>
      <c r="E11" s="124" t="s">
        <v>72</v>
      </c>
      <c r="F11" s="134" t="s">
        <v>144</v>
      </c>
      <c r="G11" s="134" t="s">
        <v>144</v>
      </c>
      <c r="H11" s="124" t="s">
        <v>121</v>
      </c>
      <c r="I11" s="134" t="s">
        <v>145</v>
      </c>
    </row>
    <row r="12" spans="1:9" s="31" customFormat="1" ht="15.75">
      <c r="A12" s="126"/>
      <c r="B12" s="125" t="s">
        <v>146</v>
      </c>
      <c r="C12" s="190"/>
      <c r="D12" s="190"/>
      <c r="E12" s="126"/>
      <c r="F12" s="180" t="s">
        <v>147</v>
      </c>
      <c r="G12" s="180" t="s">
        <v>147</v>
      </c>
      <c r="H12" s="126" t="s">
        <v>73</v>
      </c>
      <c r="I12" s="125"/>
    </row>
    <row r="13" spans="1:9" s="31" customFormat="1" ht="31.5">
      <c r="A13" s="124">
        <v>4</v>
      </c>
      <c r="B13" s="134" t="s">
        <v>143</v>
      </c>
      <c r="C13" s="130">
        <v>33050</v>
      </c>
      <c r="D13" s="130">
        <f>SUM(C13)</f>
        <v>33050</v>
      </c>
      <c r="E13" s="124" t="s">
        <v>72</v>
      </c>
      <c r="F13" s="134" t="s">
        <v>148</v>
      </c>
      <c r="G13" s="134" t="s">
        <v>148</v>
      </c>
      <c r="H13" s="124" t="s">
        <v>121</v>
      </c>
      <c r="I13" s="134" t="s">
        <v>149</v>
      </c>
    </row>
    <row r="14" spans="1:9" s="31" customFormat="1" ht="15.75">
      <c r="A14" s="126"/>
      <c r="B14" s="125" t="s">
        <v>150</v>
      </c>
      <c r="C14" s="190"/>
      <c r="D14" s="190"/>
      <c r="E14" s="126"/>
      <c r="F14" s="180" t="s">
        <v>151</v>
      </c>
      <c r="G14" s="180" t="s">
        <v>151</v>
      </c>
      <c r="H14" s="126" t="s">
        <v>73</v>
      </c>
      <c r="I14" s="125"/>
    </row>
    <row r="15" spans="1:9" s="31" customFormat="1" ht="31.5">
      <c r="A15" s="124">
        <v>5</v>
      </c>
      <c r="B15" s="134" t="s">
        <v>143</v>
      </c>
      <c r="C15" s="130">
        <v>60250</v>
      </c>
      <c r="D15" s="130">
        <f>SUM(C15)</f>
        <v>60250</v>
      </c>
      <c r="E15" s="124" t="s">
        <v>72</v>
      </c>
      <c r="F15" s="134" t="s">
        <v>144</v>
      </c>
      <c r="G15" s="134" t="s">
        <v>144</v>
      </c>
      <c r="H15" s="124" t="s">
        <v>121</v>
      </c>
      <c r="I15" s="134" t="s">
        <v>152</v>
      </c>
    </row>
    <row r="16" spans="1:9" s="31" customFormat="1" ht="31.5">
      <c r="A16" s="126"/>
      <c r="B16" s="125" t="s">
        <v>153</v>
      </c>
      <c r="C16" s="190"/>
      <c r="D16" s="190"/>
      <c r="E16" s="126"/>
      <c r="F16" s="180" t="s">
        <v>154</v>
      </c>
      <c r="G16" s="180" t="s">
        <v>154</v>
      </c>
      <c r="H16" s="126" t="s">
        <v>73</v>
      </c>
      <c r="I16" s="125"/>
    </row>
    <row r="17" spans="1:9" s="31" customFormat="1" ht="31.5">
      <c r="A17" s="124">
        <v>6</v>
      </c>
      <c r="B17" s="134" t="s">
        <v>143</v>
      </c>
      <c r="C17" s="130">
        <v>101250</v>
      </c>
      <c r="D17" s="130">
        <f>SUM(C17)</f>
        <v>101250</v>
      </c>
      <c r="E17" s="124" t="s">
        <v>72</v>
      </c>
      <c r="F17" s="134" t="s">
        <v>148</v>
      </c>
      <c r="G17" s="134" t="s">
        <v>148</v>
      </c>
      <c r="H17" s="124" t="s">
        <v>121</v>
      </c>
      <c r="I17" s="134" t="s">
        <v>155</v>
      </c>
    </row>
    <row r="18" spans="1:9" s="31" customFormat="1" ht="15.75">
      <c r="A18" s="126"/>
      <c r="B18" s="125" t="s">
        <v>146</v>
      </c>
      <c r="C18" s="190"/>
      <c r="D18" s="190"/>
      <c r="E18" s="126"/>
      <c r="F18" s="180" t="s">
        <v>156</v>
      </c>
      <c r="G18" s="180" t="s">
        <v>156</v>
      </c>
      <c r="H18" s="126" t="s">
        <v>73</v>
      </c>
      <c r="I18" s="125"/>
    </row>
    <row r="19" spans="1:9" s="31" customFormat="1" ht="31.5">
      <c r="A19" s="124">
        <v>7</v>
      </c>
      <c r="B19" s="134" t="s">
        <v>143</v>
      </c>
      <c r="C19" s="130">
        <v>281200</v>
      </c>
      <c r="D19" s="130">
        <f>SUM(C19)</f>
        <v>281200</v>
      </c>
      <c r="E19" s="124" t="s">
        <v>72</v>
      </c>
      <c r="F19" s="134" t="s">
        <v>144</v>
      </c>
      <c r="G19" s="134" t="s">
        <v>144</v>
      </c>
      <c r="H19" s="124" t="s">
        <v>121</v>
      </c>
      <c r="I19" s="134" t="s">
        <v>157</v>
      </c>
    </row>
    <row r="20" spans="1:9" s="31" customFormat="1" ht="15.75">
      <c r="A20" s="126"/>
      <c r="B20" s="125" t="s">
        <v>158</v>
      </c>
      <c r="C20" s="190"/>
      <c r="D20" s="190"/>
      <c r="E20" s="126"/>
      <c r="F20" s="180" t="s">
        <v>159</v>
      </c>
      <c r="G20" s="180" t="s">
        <v>159</v>
      </c>
      <c r="H20" s="126" t="s">
        <v>73</v>
      </c>
      <c r="I20" s="125"/>
    </row>
    <row r="21" spans="1:9" s="31" customFormat="1" ht="31.5">
      <c r="A21" s="124">
        <v>8</v>
      </c>
      <c r="B21" s="134" t="s">
        <v>143</v>
      </c>
      <c r="C21" s="130">
        <v>158100</v>
      </c>
      <c r="D21" s="130">
        <f>SUM(C21)</f>
        <v>158100</v>
      </c>
      <c r="E21" s="124" t="s">
        <v>72</v>
      </c>
      <c r="F21" s="134" t="s">
        <v>148</v>
      </c>
      <c r="G21" s="134" t="s">
        <v>148</v>
      </c>
      <c r="H21" s="124" t="s">
        <v>121</v>
      </c>
      <c r="I21" s="134" t="s">
        <v>160</v>
      </c>
    </row>
    <row r="22" spans="1:9" s="31" customFormat="1" ht="15.75">
      <c r="A22" s="126"/>
      <c r="B22" s="125" t="s">
        <v>158</v>
      </c>
      <c r="C22" s="190"/>
      <c r="D22" s="190"/>
      <c r="E22" s="126"/>
      <c r="F22" s="180" t="s">
        <v>161</v>
      </c>
      <c r="G22" s="180" t="s">
        <v>161</v>
      </c>
      <c r="H22" s="126" t="s">
        <v>73</v>
      </c>
      <c r="I22" s="125"/>
    </row>
    <row r="23" spans="1:9" s="31" customFormat="1" ht="31.5">
      <c r="A23" s="124">
        <v>9</v>
      </c>
      <c r="B23" s="134" t="s">
        <v>143</v>
      </c>
      <c r="C23" s="130">
        <v>26150</v>
      </c>
      <c r="D23" s="130">
        <f>SUM(C23)</f>
        <v>26150</v>
      </c>
      <c r="E23" s="124" t="s">
        <v>72</v>
      </c>
      <c r="F23" s="134" t="s">
        <v>148</v>
      </c>
      <c r="G23" s="134" t="s">
        <v>148</v>
      </c>
      <c r="H23" s="124" t="s">
        <v>121</v>
      </c>
      <c r="I23" s="134" t="s">
        <v>162</v>
      </c>
    </row>
    <row r="24" spans="1:9" s="31" customFormat="1" ht="15.75">
      <c r="A24" s="126"/>
      <c r="B24" s="125" t="s">
        <v>150</v>
      </c>
      <c r="C24" s="190"/>
      <c r="D24" s="190"/>
      <c r="E24" s="126"/>
      <c r="F24" s="180" t="s">
        <v>163</v>
      </c>
      <c r="G24" s="180" t="s">
        <v>163</v>
      </c>
      <c r="H24" s="126" t="s">
        <v>73</v>
      </c>
      <c r="I24" s="125"/>
    </row>
    <row r="25" spans="1:9" s="31" customFormat="1" ht="31.5">
      <c r="A25" s="124">
        <v>10</v>
      </c>
      <c r="B25" s="134" t="s">
        <v>143</v>
      </c>
      <c r="C25" s="130">
        <v>48150</v>
      </c>
      <c r="D25" s="130">
        <f>SUM(C25)</f>
        <v>48150</v>
      </c>
      <c r="E25" s="124" t="s">
        <v>72</v>
      </c>
      <c r="F25" s="134" t="s">
        <v>144</v>
      </c>
      <c r="G25" s="134" t="s">
        <v>144</v>
      </c>
      <c r="H25" s="124" t="s">
        <v>121</v>
      </c>
      <c r="I25" s="134" t="s">
        <v>164</v>
      </c>
    </row>
    <row r="26" spans="1:9" s="31" customFormat="1" ht="15.75">
      <c r="A26" s="126"/>
      <c r="B26" s="125" t="s">
        <v>150</v>
      </c>
      <c r="C26" s="190"/>
      <c r="D26" s="190"/>
      <c r="E26" s="126"/>
      <c r="F26" s="180" t="s">
        <v>165</v>
      </c>
      <c r="G26" s="180" t="s">
        <v>165</v>
      </c>
      <c r="H26" s="126" t="s">
        <v>73</v>
      </c>
      <c r="I26" s="125"/>
    </row>
    <row r="27" spans="1:9" s="31" customFormat="1" ht="31.5">
      <c r="A27" s="124">
        <v>11</v>
      </c>
      <c r="B27" s="134" t="s">
        <v>169</v>
      </c>
      <c r="C27" s="130">
        <v>343200</v>
      </c>
      <c r="D27" s="130">
        <f>SUM(C27)</f>
        <v>343200</v>
      </c>
      <c r="E27" s="124" t="s">
        <v>72</v>
      </c>
      <c r="F27" s="134" t="s">
        <v>170</v>
      </c>
      <c r="G27" s="134" t="s">
        <v>170</v>
      </c>
      <c r="H27" s="124" t="s">
        <v>121</v>
      </c>
      <c r="I27" s="134" t="s">
        <v>171</v>
      </c>
    </row>
    <row r="28" spans="1:9" s="31" customFormat="1" ht="15.75">
      <c r="A28" s="126"/>
      <c r="B28" s="125" t="s">
        <v>158</v>
      </c>
      <c r="C28" s="190"/>
      <c r="D28" s="190"/>
      <c r="E28" s="126"/>
      <c r="F28" s="180" t="s">
        <v>172</v>
      </c>
      <c r="G28" s="180" t="s">
        <v>172</v>
      </c>
      <c r="H28" s="126" t="s">
        <v>73</v>
      </c>
      <c r="I28" s="125" t="s">
        <v>173</v>
      </c>
    </row>
    <row r="29" spans="1:9" s="31" customFormat="1" ht="31.5">
      <c r="A29" s="124">
        <v>12</v>
      </c>
      <c r="B29" s="134" t="s">
        <v>169</v>
      </c>
      <c r="C29" s="130">
        <v>170800</v>
      </c>
      <c r="D29" s="130">
        <f>SUM(C29)</f>
        <v>170800</v>
      </c>
      <c r="E29" s="124" t="s">
        <v>72</v>
      </c>
      <c r="F29" s="134" t="s">
        <v>174</v>
      </c>
      <c r="G29" s="134" t="s">
        <v>174</v>
      </c>
      <c r="H29" s="124" t="s">
        <v>121</v>
      </c>
      <c r="I29" s="134" t="s">
        <v>175</v>
      </c>
    </row>
    <row r="30" spans="1:9" s="31" customFormat="1" ht="15.75">
      <c r="A30" s="126"/>
      <c r="B30" s="125" t="s">
        <v>158</v>
      </c>
      <c r="C30" s="190"/>
      <c r="D30" s="190"/>
      <c r="E30" s="126"/>
      <c r="F30" s="180" t="s">
        <v>176</v>
      </c>
      <c r="G30" s="180" t="s">
        <v>176</v>
      </c>
      <c r="H30" s="126" t="s">
        <v>73</v>
      </c>
      <c r="I30" s="125" t="s">
        <v>173</v>
      </c>
    </row>
    <row r="31" spans="1:9" s="31" customFormat="1" ht="31.5">
      <c r="A31" s="124">
        <v>13</v>
      </c>
      <c r="B31" s="134" t="s">
        <v>169</v>
      </c>
      <c r="C31" s="130">
        <v>65100</v>
      </c>
      <c r="D31" s="130">
        <f>SUM(C31)</f>
        <v>65100</v>
      </c>
      <c r="E31" s="124" t="s">
        <v>72</v>
      </c>
      <c r="F31" s="134" t="s">
        <v>170</v>
      </c>
      <c r="G31" s="134" t="s">
        <v>170</v>
      </c>
      <c r="H31" s="124" t="s">
        <v>121</v>
      </c>
      <c r="I31" s="134" t="s">
        <v>177</v>
      </c>
    </row>
    <row r="32" spans="1:9" s="31" customFormat="1" ht="31.5">
      <c r="A32" s="126"/>
      <c r="B32" s="125" t="s">
        <v>153</v>
      </c>
      <c r="C32" s="190"/>
      <c r="D32" s="190"/>
      <c r="E32" s="126"/>
      <c r="F32" s="180" t="s">
        <v>178</v>
      </c>
      <c r="G32" s="180" t="s">
        <v>178</v>
      </c>
      <c r="H32" s="126" t="s">
        <v>73</v>
      </c>
      <c r="I32" s="125" t="s">
        <v>173</v>
      </c>
    </row>
    <row r="33" spans="1:9" s="31" customFormat="1" ht="31.5">
      <c r="A33" s="124">
        <v>14</v>
      </c>
      <c r="B33" s="134" t="s">
        <v>169</v>
      </c>
      <c r="C33" s="130">
        <v>28200</v>
      </c>
      <c r="D33" s="130">
        <f>SUM(C33)</f>
        <v>28200</v>
      </c>
      <c r="E33" s="124" t="s">
        <v>72</v>
      </c>
      <c r="F33" s="134" t="s">
        <v>174</v>
      </c>
      <c r="G33" s="134" t="s">
        <v>174</v>
      </c>
      <c r="H33" s="124" t="s">
        <v>121</v>
      </c>
      <c r="I33" s="134" t="s">
        <v>179</v>
      </c>
    </row>
    <row r="34" spans="1:9" s="31" customFormat="1" ht="31.5">
      <c r="A34" s="126"/>
      <c r="B34" s="125" t="s">
        <v>153</v>
      </c>
      <c r="C34" s="190"/>
      <c r="D34" s="190"/>
      <c r="E34" s="126"/>
      <c r="F34" s="180" t="s">
        <v>180</v>
      </c>
      <c r="G34" s="180" t="s">
        <v>180</v>
      </c>
      <c r="H34" s="126" t="s">
        <v>73</v>
      </c>
      <c r="I34" s="125" t="s">
        <v>173</v>
      </c>
    </row>
    <row r="35" spans="1:9" s="31" customFormat="1" ht="31.5">
      <c r="A35" s="124">
        <v>15</v>
      </c>
      <c r="B35" s="134" t="s">
        <v>169</v>
      </c>
      <c r="C35" s="130">
        <v>189100</v>
      </c>
      <c r="D35" s="130">
        <f>SUM(C35)</f>
        <v>189100</v>
      </c>
      <c r="E35" s="124" t="s">
        <v>72</v>
      </c>
      <c r="F35" s="134" t="s">
        <v>170</v>
      </c>
      <c r="G35" s="134" t="s">
        <v>170</v>
      </c>
      <c r="H35" s="124" t="s">
        <v>121</v>
      </c>
      <c r="I35" s="134" t="s">
        <v>181</v>
      </c>
    </row>
    <row r="36" spans="1:9" s="31" customFormat="1" ht="15.75">
      <c r="A36" s="126"/>
      <c r="B36" s="125" t="s">
        <v>146</v>
      </c>
      <c r="C36" s="190"/>
      <c r="D36" s="190"/>
      <c r="E36" s="126"/>
      <c r="F36" s="180" t="s">
        <v>182</v>
      </c>
      <c r="G36" s="180" t="s">
        <v>182</v>
      </c>
      <c r="H36" s="126" t="s">
        <v>73</v>
      </c>
      <c r="I36" s="125" t="s">
        <v>173</v>
      </c>
    </row>
    <row r="37" spans="1:9" s="31" customFormat="1" ht="31.5">
      <c r="A37" s="124">
        <v>16</v>
      </c>
      <c r="B37" s="134" t="s">
        <v>169</v>
      </c>
      <c r="C37" s="130">
        <v>358000</v>
      </c>
      <c r="D37" s="130">
        <f>SUM(C37)</f>
        <v>358000</v>
      </c>
      <c r="E37" s="124" t="s">
        <v>72</v>
      </c>
      <c r="F37" s="134" t="s">
        <v>174</v>
      </c>
      <c r="G37" s="134" t="s">
        <v>174</v>
      </c>
      <c r="H37" s="124" t="s">
        <v>121</v>
      </c>
      <c r="I37" s="134" t="s">
        <v>183</v>
      </c>
    </row>
    <row r="38" spans="1:9" s="31" customFormat="1" ht="15.75">
      <c r="A38" s="126"/>
      <c r="B38" s="125" t="s">
        <v>146</v>
      </c>
      <c r="C38" s="190"/>
      <c r="D38" s="190"/>
      <c r="E38" s="126"/>
      <c r="F38" s="180" t="s">
        <v>184</v>
      </c>
      <c r="G38" s="180" t="s">
        <v>184</v>
      </c>
      <c r="H38" s="126" t="s">
        <v>73</v>
      </c>
      <c r="I38" s="125" t="s">
        <v>173</v>
      </c>
    </row>
    <row r="39" spans="1:9" s="31" customFormat="1" ht="31.5">
      <c r="A39" s="124">
        <v>17</v>
      </c>
      <c r="B39" s="134" t="s">
        <v>169</v>
      </c>
      <c r="C39" s="130">
        <v>36300</v>
      </c>
      <c r="D39" s="130">
        <f>SUM(C39)</f>
        <v>36300</v>
      </c>
      <c r="E39" s="124" t="s">
        <v>72</v>
      </c>
      <c r="F39" s="134" t="s">
        <v>170</v>
      </c>
      <c r="G39" s="134" t="s">
        <v>170</v>
      </c>
      <c r="H39" s="124" t="s">
        <v>121</v>
      </c>
      <c r="I39" s="134" t="s">
        <v>185</v>
      </c>
    </row>
    <row r="40" spans="1:9" s="31" customFormat="1" ht="15.75">
      <c r="A40" s="126"/>
      <c r="B40" s="125" t="s">
        <v>150</v>
      </c>
      <c r="C40" s="190"/>
      <c r="D40" s="190"/>
      <c r="E40" s="126"/>
      <c r="F40" s="180" t="s">
        <v>186</v>
      </c>
      <c r="G40" s="180" t="s">
        <v>186</v>
      </c>
      <c r="H40" s="126" t="s">
        <v>73</v>
      </c>
      <c r="I40" s="125" t="s">
        <v>173</v>
      </c>
    </row>
    <row r="41" spans="1:9" s="31" customFormat="1" ht="31.5">
      <c r="A41" s="124">
        <v>18</v>
      </c>
      <c r="B41" s="134" t="s">
        <v>169</v>
      </c>
      <c r="C41" s="130">
        <v>18600</v>
      </c>
      <c r="D41" s="130">
        <f>SUM(C41)</f>
        <v>18600</v>
      </c>
      <c r="E41" s="124" t="s">
        <v>72</v>
      </c>
      <c r="F41" s="134" t="s">
        <v>174</v>
      </c>
      <c r="G41" s="134" t="s">
        <v>174</v>
      </c>
      <c r="H41" s="124" t="s">
        <v>121</v>
      </c>
      <c r="I41" s="134" t="s">
        <v>187</v>
      </c>
    </row>
    <row r="42" spans="1:9" s="31" customFormat="1" ht="15.75">
      <c r="A42" s="126"/>
      <c r="B42" s="125" t="s">
        <v>150</v>
      </c>
      <c r="C42" s="190"/>
      <c r="D42" s="190"/>
      <c r="E42" s="126"/>
      <c r="F42" s="180" t="s">
        <v>188</v>
      </c>
      <c r="G42" s="180" t="s">
        <v>188</v>
      </c>
      <c r="H42" s="126" t="s">
        <v>73</v>
      </c>
      <c r="I42" s="125" t="s">
        <v>173</v>
      </c>
    </row>
    <row r="43" spans="1:9" s="31" customFormat="1" ht="31.5">
      <c r="A43" s="124">
        <v>19</v>
      </c>
      <c r="B43" s="134" t="s">
        <v>194</v>
      </c>
      <c r="C43" s="130">
        <v>451000</v>
      </c>
      <c r="D43" s="130">
        <f>SUM(C43)</f>
        <v>451000</v>
      </c>
      <c r="E43" s="124" t="s">
        <v>72</v>
      </c>
      <c r="F43" s="134" t="s">
        <v>170</v>
      </c>
      <c r="G43" s="134" t="s">
        <v>170</v>
      </c>
      <c r="H43" s="124" t="s">
        <v>191</v>
      </c>
      <c r="I43" s="134" t="s">
        <v>195</v>
      </c>
    </row>
    <row r="44" spans="1:9" s="31" customFormat="1" ht="15.75">
      <c r="A44" s="126"/>
      <c r="B44" s="125" t="s">
        <v>196</v>
      </c>
      <c r="C44" s="190"/>
      <c r="D44" s="190"/>
      <c r="E44" s="126"/>
      <c r="F44" s="180" t="s">
        <v>197</v>
      </c>
      <c r="G44" s="180" t="s">
        <v>197</v>
      </c>
      <c r="H44" s="126" t="s">
        <v>193</v>
      </c>
      <c r="I44" s="125" t="s">
        <v>198</v>
      </c>
    </row>
    <row r="45" spans="1:9" s="31" customFormat="1" ht="31.5">
      <c r="A45" s="124">
        <v>20</v>
      </c>
      <c r="B45" s="134" t="s">
        <v>194</v>
      </c>
      <c r="C45" s="130">
        <v>77800</v>
      </c>
      <c r="D45" s="130">
        <f>SUM(C45)</f>
        <v>77800</v>
      </c>
      <c r="E45" s="124" t="s">
        <v>72</v>
      </c>
      <c r="F45" s="134" t="s">
        <v>170</v>
      </c>
      <c r="G45" s="134" t="s">
        <v>170</v>
      </c>
      <c r="H45" s="124" t="s">
        <v>191</v>
      </c>
      <c r="I45" s="134" t="s">
        <v>199</v>
      </c>
    </row>
    <row r="46" spans="1:9" s="31" customFormat="1" ht="31.5">
      <c r="A46" s="126"/>
      <c r="B46" s="125" t="s">
        <v>200</v>
      </c>
      <c r="C46" s="190"/>
      <c r="D46" s="190"/>
      <c r="E46" s="126"/>
      <c r="F46" s="180" t="s">
        <v>201</v>
      </c>
      <c r="G46" s="180" t="s">
        <v>201</v>
      </c>
      <c r="H46" s="126" t="s">
        <v>193</v>
      </c>
      <c r="I46" s="125" t="s">
        <v>198</v>
      </c>
    </row>
    <row r="47" spans="1:9" s="31" customFormat="1" ht="31.5">
      <c r="A47" s="124">
        <v>21</v>
      </c>
      <c r="B47" s="134" t="s">
        <v>194</v>
      </c>
      <c r="C47" s="130">
        <v>456000</v>
      </c>
      <c r="D47" s="130">
        <f>SUM(C47)</f>
        <v>456000</v>
      </c>
      <c r="E47" s="124" t="s">
        <v>72</v>
      </c>
      <c r="F47" s="134" t="s">
        <v>170</v>
      </c>
      <c r="G47" s="134" t="s">
        <v>170</v>
      </c>
      <c r="H47" s="124" t="s">
        <v>191</v>
      </c>
      <c r="I47" s="134" t="s">
        <v>202</v>
      </c>
    </row>
    <row r="48" spans="1:9" s="31" customFormat="1" ht="15.75">
      <c r="A48" s="126"/>
      <c r="B48" s="125" t="s">
        <v>203</v>
      </c>
      <c r="C48" s="190"/>
      <c r="D48" s="190"/>
      <c r="E48" s="126"/>
      <c r="F48" s="180" t="s">
        <v>204</v>
      </c>
      <c r="G48" s="180" t="s">
        <v>204</v>
      </c>
      <c r="H48" s="126" t="s">
        <v>193</v>
      </c>
      <c r="I48" s="125" t="s">
        <v>198</v>
      </c>
    </row>
    <row r="49" spans="1:9" s="31" customFormat="1" ht="31.5">
      <c r="A49" s="124">
        <v>22</v>
      </c>
      <c r="B49" s="134" t="s">
        <v>194</v>
      </c>
      <c r="C49" s="130">
        <v>13700</v>
      </c>
      <c r="D49" s="130">
        <f>SUM(C49)</f>
        <v>13700</v>
      </c>
      <c r="E49" s="124" t="s">
        <v>72</v>
      </c>
      <c r="F49" s="134" t="s">
        <v>170</v>
      </c>
      <c r="G49" s="134" t="s">
        <v>170</v>
      </c>
      <c r="H49" s="124" t="s">
        <v>191</v>
      </c>
      <c r="I49" s="134" t="s">
        <v>205</v>
      </c>
    </row>
    <row r="50" spans="1:9" s="31" customFormat="1" ht="15.75">
      <c r="A50" s="126"/>
      <c r="B50" s="125" t="s">
        <v>206</v>
      </c>
      <c r="C50" s="190"/>
      <c r="D50" s="190"/>
      <c r="E50" s="126"/>
      <c r="F50" s="180" t="s">
        <v>207</v>
      </c>
      <c r="G50" s="180" t="s">
        <v>207</v>
      </c>
      <c r="H50" s="126" t="s">
        <v>193</v>
      </c>
      <c r="I50" s="125" t="s">
        <v>198</v>
      </c>
    </row>
    <row r="51" spans="1:9" s="31" customFormat="1" ht="31.5">
      <c r="A51" s="124">
        <v>23</v>
      </c>
      <c r="B51" s="134" t="s">
        <v>169</v>
      </c>
      <c r="C51" s="130">
        <v>318200</v>
      </c>
      <c r="D51" s="130">
        <f>SUM(C51)</f>
        <v>318200</v>
      </c>
      <c r="E51" s="124" t="s">
        <v>72</v>
      </c>
      <c r="F51" s="134" t="s">
        <v>210</v>
      </c>
      <c r="G51" s="134" t="s">
        <v>210</v>
      </c>
      <c r="H51" s="124" t="s">
        <v>121</v>
      </c>
      <c r="I51" s="134" t="s">
        <v>211</v>
      </c>
    </row>
    <row r="52" spans="1:9" s="31" customFormat="1" ht="15.75">
      <c r="A52" s="126"/>
      <c r="B52" s="125" t="s">
        <v>158</v>
      </c>
      <c r="C52" s="190"/>
      <c r="D52" s="190"/>
      <c r="E52" s="126"/>
      <c r="F52" s="180" t="s">
        <v>212</v>
      </c>
      <c r="G52" s="180" t="s">
        <v>212</v>
      </c>
      <c r="H52" s="126" t="s">
        <v>73</v>
      </c>
      <c r="I52" s="125" t="s">
        <v>213</v>
      </c>
    </row>
    <row r="53" spans="1:9" s="31" customFormat="1" ht="31.5">
      <c r="A53" s="124">
        <v>24</v>
      </c>
      <c r="B53" s="134" t="s">
        <v>169</v>
      </c>
      <c r="C53" s="130">
        <v>132800</v>
      </c>
      <c r="D53" s="130">
        <f>SUM(C53)</f>
        <v>132800</v>
      </c>
      <c r="E53" s="124" t="s">
        <v>72</v>
      </c>
      <c r="F53" s="134" t="s">
        <v>170</v>
      </c>
      <c r="G53" s="134" t="s">
        <v>170</v>
      </c>
      <c r="H53" s="124" t="s">
        <v>121</v>
      </c>
      <c r="I53" s="134" t="s">
        <v>214</v>
      </c>
    </row>
    <row r="54" spans="1:9" s="31" customFormat="1" ht="15.75">
      <c r="A54" s="126"/>
      <c r="B54" s="125" t="s">
        <v>158</v>
      </c>
      <c r="C54" s="190"/>
      <c r="D54" s="190"/>
      <c r="E54" s="126"/>
      <c r="F54" s="180" t="s">
        <v>215</v>
      </c>
      <c r="G54" s="180" t="s">
        <v>215</v>
      </c>
      <c r="H54" s="126" t="s">
        <v>73</v>
      </c>
      <c r="I54" s="125" t="s">
        <v>216</v>
      </c>
    </row>
    <row r="55" spans="1:9" s="31" customFormat="1" ht="31.5">
      <c r="A55" s="124">
        <v>25</v>
      </c>
      <c r="B55" s="134" t="s">
        <v>169</v>
      </c>
      <c r="C55" s="130">
        <v>65100</v>
      </c>
      <c r="D55" s="130">
        <f>SUM(C55)</f>
        <v>65100</v>
      </c>
      <c r="E55" s="124" t="s">
        <v>72</v>
      </c>
      <c r="F55" s="134" t="s">
        <v>170</v>
      </c>
      <c r="G55" s="134" t="s">
        <v>170</v>
      </c>
      <c r="H55" s="124" t="s">
        <v>121</v>
      </c>
      <c r="I55" s="134" t="s">
        <v>217</v>
      </c>
    </row>
    <row r="56" spans="1:9" s="31" customFormat="1" ht="31.5">
      <c r="A56" s="126"/>
      <c r="B56" s="125" t="s">
        <v>153</v>
      </c>
      <c r="C56" s="190"/>
      <c r="D56" s="190"/>
      <c r="E56" s="126"/>
      <c r="F56" s="180" t="s">
        <v>178</v>
      </c>
      <c r="G56" s="180" t="s">
        <v>178</v>
      </c>
      <c r="H56" s="126" t="s">
        <v>73</v>
      </c>
      <c r="I56" s="125" t="s">
        <v>218</v>
      </c>
    </row>
    <row r="57" spans="1:9" s="31" customFormat="1" ht="31.5">
      <c r="A57" s="124">
        <v>26</v>
      </c>
      <c r="B57" s="134" t="s">
        <v>169</v>
      </c>
      <c r="C57" s="130">
        <v>28200</v>
      </c>
      <c r="D57" s="130">
        <f>SUM(C57)</f>
        <v>28200</v>
      </c>
      <c r="E57" s="124" t="s">
        <v>72</v>
      </c>
      <c r="F57" s="134" t="s">
        <v>210</v>
      </c>
      <c r="G57" s="134" t="s">
        <v>210</v>
      </c>
      <c r="H57" s="124" t="s">
        <v>121</v>
      </c>
      <c r="I57" s="134" t="s">
        <v>219</v>
      </c>
    </row>
    <row r="58" spans="1:9" s="31" customFormat="1" ht="31.5">
      <c r="A58" s="126"/>
      <c r="B58" s="125" t="s">
        <v>153</v>
      </c>
      <c r="C58" s="190"/>
      <c r="D58" s="190"/>
      <c r="E58" s="126"/>
      <c r="F58" s="180" t="s">
        <v>180</v>
      </c>
      <c r="G58" s="180" t="s">
        <v>180</v>
      </c>
      <c r="H58" s="126" t="s">
        <v>73</v>
      </c>
      <c r="I58" s="125" t="s">
        <v>218</v>
      </c>
    </row>
    <row r="59" spans="1:9" s="31" customFormat="1" ht="31.5">
      <c r="A59" s="124">
        <v>27</v>
      </c>
      <c r="B59" s="134" t="s">
        <v>169</v>
      </c>
      <c r="C59" s="130">
        <v>189100</v>
      </c>
      <c r="D59" s="130">
        <f>SUM(C59)</f>
        <v>189100</v>
      </c>
      <c r="E59" s="124" t="s">
        <v>72</v>
      </c>
      <c r="F59" s="134" t="s">
        <v>170</v>
      </c>
      <c r="G59" s="134" t="s">
        <v>170</v>
      </c>
      <c r="H59" s="124" t="s">
        <v>121</v>
      </c>
      <c r="I59" s="134" t="s">
        <v>220</v>
      </c>
    </row>
    <row r="60" spans="1:9" s="31" customFormat="1" ht="15.75">
      <c r="A60" s="126"/>
      <c r="B60" s="125" t="s">
        <v>146</v>
      </c>
      <c r="C60" s="190"/>
      <c r="D60" s="190"/>
      <c r="E60" s="126"/>
      <c r="F60" s="180" t="s">
        <v>182</v>
      </c>
      <c r="G60" s="180" t="s">
        <v>182</v>
      </c>
      <c r="H60" s="126" t="s">
        <v>73</v>
      </c>
      <c r="I60" s="125" t="s">
        <v>216</v>
      </c>
    </row>
    <row r="61" spans="1:9" s="31" customFormat="1" ht="31.5">
      <c r="A61" s="124">
        <v>28</v>
      </c>
      <c r="B61" s="134" t="s">
        <v>169</v>
      </c>
      <c r="C61" s="130">
        <v>358000</v>
      </c>
      <c r="D61" s="130">
        <f>SUM(C61)</f>
        <v>358000</v>
      </c>
      <c r="E61" s="124" t="s">
        <v>72</v>
      </c>
      <c r="F61" s="134" t="s">
        <v>210</v>
      </c>
      <c r="G61" s="134" t="s">
        <v>210</v>
      </c>
      <c r="H61" s="124" t="s">
        <v>121</v>
      </c>
      <c r="I61" s="134" t="s">
        <v>221</v>
      </c>
    </row>
    <row r="62" spans="1:9" s="31" customFormat="1" ht="15.75">
      <c r="A62" s="126"/>
      <c r="B62" s="125" t="s">
        <v>146</v>
      </c>
      <c r="C62" s="190"/>
      <c r="D62" s="190"/>
      <c r="E62" s="126"/>
      <c r="F62" s="180" t="s">
        <v>184</v>
      </c>
      <c r="G62" s="180" t="s">
        <v>184</v>
      </c>
      <c r="H62" s="126" t="s">
        <v>73</v>
      </c>
      <c r="I62" s="125" t="s">
        <v>218</v>
      </c>
    </row>
    <row r="63" spans="1:9" s="31" customFormat="1" ht="31.5">
      <c r="A63" s="124">
        <v>29</v>
      </c>
      <c r="B63" s="134" t="s">
        <v>169</v>
      </c>
      <c r="C63" s="130">
        <v>15000</v>
      </c>
      <c r="D63" s="130">
        <f>SUM(C63)</f>
        <v>15000</v>
      </c>
      <c r="E63" s="124" t="s">
        <v>72</v>
      </c>
      <c r="F63" s="134" t="s">
        <v>170</v>
      </c>
      <c r="G63" s="134" t="s">
        <v>170</v>
      </c>
      <c r="H63" s="124" t="s">
        <v>121</v>
      </c>
      <c r="I63" s="134" t="s">
        <v>222</v>
      </c>
    </row>
    <row r="64" spans="1:9" s="31" customFormat="1" ht="15.75">
      <c r="A64" s="126"/>
      <c r="B64" s="125" t="s">
        <v>150</v>
      </c>
      <c r="C64" s="190"/>
      <c r="D64" s="190"/>
      <c r="E64" s="126"/>
      <c r="F64" s="180" t="s">
        <v>223</v>
      </c>
      <c r="G64" s="180" t="s">
        <v>223</v>
      </c>
      <c r="H64" s="126" t="s">
        <v>73</v>
      </c>
      <c r="I64" s="125" t="s">
        <v>218</v>
      </c>
    </row>
    <row r="65" spans="1:9" s="31" customFormat="1" ht="31.5">
      <c r="A65" s="124">
        <v>30</v>
      </c>
      <c r="B65" s="134" t="s">
        <v>169</v>
      </c>
      <c r="C65" s="130">
        <v>12400</v>
      </c>
      <c r="D65" s="130">
        <f>SUM(C65)</f>
        <v>12400</v>
      </c>
      <c r="E65" s="124" t="s">
        <v>72</v>
      </c>
      <c r="F65" s="134" t="s">
        <v>210</v>
      </c>
      <c r="G65" s="134" t="s">
        <v>210</v>
      </c>
      <c r="H65" s="124" t="s">
        <v>121</v>
      </c>
      <c r="I65" s="134" t="s">
        <v>224</v>
      </c>
    </row>
    <row r="66" spans="1:9" s="31" customFormat="1" ht="15.75">
      <c r="A66" s="126"/>
      <c r="B66" s="125" t="s">
        <v>150</v>
      </c>
      <c r="C66" s="190"/>
      <c r="D66" s="190"/>
      <c r="E66" s="126"/>
      <c r="F66" s="180" t="s">
        <v>225</v>
      </c>
      <c r="G66" s="180" t="s">
        <v>225</v>
      </c>
      <c r="H66" s="126" t="s">
        <v>73</v>
      </c>
      <c r="I66" s="125" t="s">
        <v>218</v>
      </c>
    </row>
    <row r="67" spans="1:9" s="31" customFormat="1" ht="31.5">
      <c r="A67" s="124">
        <v>31</v>
      </c>
      <c r="B67" s="134" t="s">
        <v>194</v>
      </c>
      <c r="C67" s="130">
        <v>436000</v>
      </c>
      <c r="D67" s="130">
        <f>SUM(C67)</f>
        <v>436000</v>
      </c>
      <c r="E67" s="124" t="s">
        <v>72</v>
      </c>
      <c r="F67" s="134" t="s">
        <v>248</v>
      </c>
      <c r="G67" s="134" t="s">
        <v>248</v>
      </c>
      <c r="H67" s="124" t="s">
        <v>121</v>
      </c>
      <c r="I67" s="134" t="s">
        <v>249</v>
      </c>
    </row>
    <row r="68" spans="1:9" s="31" customFormat="1" ht="15.75">
      <c r="A68" s="126"/>
      <c r="B68" s="125"/>
      <c r="C68" s="190"/>
      <c r="D68" s="190"/>
      <c r="E68" s="126"/>
      <c r="F68" s="180" t="s">
        <v>250</v>
      </c>
      <c r="G68" s="180" t="s">
        <v>250</v>
      </c>
      <c r="H68" s="126" t="s">
        <v>73</v>
      </c>
      <c r="I68" s="125" t="s">
        <v>240</v>
      </c>
    </row>
    <row r="69" spans="1:9" s="31" customFormat="1" ht="31.5">
      <c r="A69" s="124">
        <v>32</v>
      </c>
      <c r="B69" s="134" t="s">
        <v>194</v>
      </c>
      <c r="C69" s="130">
        <v>111000</v>
      </c>
      <c r="D69" s="130">
        <f>SUM(C69)</f>
        <v>111000</v>
      </c>
      <c r="E69" s="124" t="s">
        <v>72</v>
      </c>
      <c r="F69" s="134" t="s">
        <v>251</v>
      </c>
      <c r="G69" s="134" t="s">
        <v>251</v>
      </c>
      <c r="H69" s="124" t="s">
        <v>121</v>
      </c>
      <c r="I69" s="134" t="s">
        <v>252</v>
      </c>
    </row>
    <row r="70" spans="1:9" s="31" customFormat="1" ht="15.75">
      <c r="A70" s="126"/>
      <c r="B70" s="125"/>
      <c r="C70" s="190"/>
      <c r="D70" s="190"/>
      <c r="E70" s="126"/>
      <c r="F70" s="180" t="s">
        <v>253</v>
      </c>
      <c r="G70" s="180" t="s">
        <v>253</v>
      </c>
      <c r="H70" s="126" t="s">
        <v>73</v>
      </c>
      <c r="I70" s="125" t="s">
        <v>254</v>
      </c>
    </row>
    <row r="71" spans="1:9" s="31" customFormat="1" ht="31.5">
      <c r="A71" s="124">
        <v>33</v>
      </c>
      <c r="B71" s="134" t="s">
        <v>194</v>
      </c>
      <c r="C71" s="130">
        <v>58100</v>
      </c>
      <c r="D71" s="130">
        <f>SUM(C71)</f>
        <v>58100</v>
      </c>
      <c r="E71" s="124" t="s">
        <v>72</v>
      </c>
      <c r="F71" s="134" t="s">
        <v>248</v>
      </c>
      <c r="G71" s="134" t="s">
        <v>248</v>
      </c>
      <c r="H71" s="124" t="s">
        <v>121</v>
      </c>
      <c r="I71" s="134" t="s">
        <v>255</v>
      </c>
    </row>
    <row r="72" spans="1:9" s="31" customFormat="1" ht="15.75">
      <c r="A72" s="126"/>
      <c r="B72" s="125"/>
      <c r="C72" s="190"/>
      <c r="D72" s="190"/>
      <c r="E72" s="126"/>
      <c r="F72" s="180" t="s">
        <v>256</v>
      </c>
      <c r="G72" s="180" t="s">
        <v>256</v>
      </c>
      <c r="H72" s="126" t="s">
        <v>73</v>
      </c>
      <c r="I72" s="125" t="s">
        <v>240</v>
      </c>
    </row>
    <row r="73" spans="1:9" s="31" customFormat="1" ht="31.5">
      <c r="A73" s="124">
        <v>34</v>
      </c>
      <c r="B73" s="134" t="s">
        <v>194</v>
      </c>
      <c r="C73" s="130">
        <v>28450</v>
      </c>
      <c r="D73" s="130">
        <f>SUM(C73)</f>
        <v>28450</v>
      </c>
      <c r="E73" s="124" t="s">
        <v>72</v>
      </c>
      <c r="F73" s="134" t="s">
        <v>251</v>
      </c>
      <c r="G73" s="134" t="s">
        <v>251</v>
      </c>
      <c r="H73" s="124" t="s">
        <v>121</v>
      </c>
      <c r="I73" s="134" t="s">
        <v>257</v>
      </c>
    </row>
    <row r="74" spans="1:9" s="31" customFormat="1" ht="15.75">
      <c r="A74" s="126"/>
      <c r="B74" s="125"/>
      <c r="C74" s="190"/>
      <c r="D74" s="190"/>
      <c r="E74" s="126"/>
      <c r="F74" s="180" t="s">
        <v>258</v>
      </c>
      <c r="G74" s="180" t="s">
        <v>258</v>
      </c>
      <c r="H74" s="126" t="s">
        <v>73</v>
      </c>
      <c r="I74" s="125" t="s">
        <v>240</v>
      </c>
    </row>
    <row r="75" spans="1:9" s="31" customFormat="1" ht="31.5">
      <c r="A75" s="124">
        <v>35</v>
      </c>
      <c r="B75" s="134" t="s">
        <v>194</v>
      </c>
      <c r="C75" s="130">
        <v>283950</v>
      </c>
      <c r="D75" s="130">
        <f>SUM(C75)</f>
        <v>283950</v>
      </c>
      <c r="E75" s="124" t="s">
        <v>72</v>
      </c>
      <c r="F75" s="134" t="s">
        <v>248</v>
      </c>
      <c r="G75" s="134" t="s">
        <v>248</v>
      </c>
      <c r="H75" s="124" t="s">
        <v>121</v>
      </c>
      <c r="I75" s="134" t="s">
        <v>259</v>
      </c>
    </row>
    <row r="76" spans="1:9" s="31" customFormat="1" ht="15.75">
      <c r="A76" s="126"/>
      <c r="B76" s="125"/>
      <c r="C76" s="190"/>
      <c r="D76" s="190"/>
      <c r="E76" s="126"/>
      <c r="F76" s="180" t="s">
        <v>260</v>
      </c>
      <c r="G76" s="180" t="s">
        <v>260</v>
      </c>
      <c r="H76" s="126" t="s">
        <v>73</v>
      </c>
      <c r="I76" s="125" t="s">
        <v>240</v>
      </c>
    </row>
    <row r="77" spans="1:9" s="31" customFormat="1" ht="31.5">
      <c r="A77" s="124">
        <v>36</v>
      </c>
      <c r="B77" s="134" t="s">
        <v>194</v>
      </c>
      <c r="C77" s="130">
        <v>167000</v>
      </c>
      <c r="D77" s="130">
        <f>SUM(C77)</f>
        <v>167000</v>
      </c>
      <c r="E77" s="124" t="s">
        <v>72</v>
      </c>
      <c r="F77" s="134" t="s">
        <v>251</v>
      </c>
      <c r="G77" s="134" t="s">
        <v>251</v>
      </c>
      <c r="H77" s="124" t="s">
        <v>121</v>
      </c>
      <c r="I77" s="134" t="s">
        <v>261</v>
      </c>
    </row>
    <row r="78" spans="1:9" s="31" customFormat="1" ht="15.75">
      <c r="A78" s="126"/>
      <c r="B78" s="125"/>
      <c r="C78" s="190"/>
      <c r="D78" s="190"/>
      <c r="E78" s="126"/>
      <c r="F78" s="180" t="s">
        <v>262</v>
      </c>
      <c r="G78" s="180" t="s">
        <v>262</v>
      </c>
      <c r="H78" s="126" t="s">
        <v>73</v>
      </c>
      <c r="I78" s="125" t="s">
        <v>240</v>
      </c>
    </row>
    <row r="79" spans="1:9" s="31" customFormat="1" ht="31.5">
      <c r="A79" s="124">
        <v>37</v>
      </c>
      <c r="B79" s="134" t="s">
        <v>194</v>
      </c>
      <c r="C79" s="130">
        <v>35300</v>
      </c>
      <c r="D79" s="130">
        <f>SUM(C79)</f>
        <v>35300</v>
      </c>
      <c r="E79" s="124" t="s">
        <v>72</v>
      </c>
      <c r="F79" s="134" t="s">
        <v>251</v>
      </c>
      <c r="G79" s="134" t="s">
        <v>251</v>
      </c>
      <c r="H79" s="124" t="s">
        <v>121</v>
      </c>
      <c r="I79" s="134" t="s">
        <v>263</v>
      </c>
    </row>
    <row r="80" spans="1:9" s="31" customFormat="1" ht="15.75">
      <c r="A80" s="126"/>
      <c r="B80" s="125"/>
      <c r="C80" s="190"/>
      <c r="D80" s="190"/>
      <c r="E80" s="126"/>
      <c r="F80" s="180" t="s">
        <v>264</v>
      </c>
      <c r="G80" s="180" t="s">
        <v>264</v>
      </c>
      <c r="H80" s="126" t="s">
        <v>73</v>
      </c>
      <c r="I80" s="125" t="s">
        <v>240</v>
      </c>
    </row>
    <row r="81" spans="1:9" s="31" customFormat="1" ht="31.5">
      <c r="A81" s="124">
        <v>38</v>
      </c>
      <c r="B81" s="134" t="s">
        <v>194</v>
      </c>
      <c r="C81" s="130">
        <v>58000</v>
      </c>
      <c r="D81" s="130">
        <f>SUM(C81)</f>
        <v>58000</v>
      </c>
      <c r="E81" s="124" t="s">
        <v>72</v>
      </c>
      <c r="F81" s="134" t="s">
        <v>248</v>
      </c>
      <c r="G81" s="134" t="s">
        <v>248</v>
      </c>
      <c r="H81" s="124" t="s">
        <v>121</v>
      </c>
      <c r="I81" s="134" t="s">
        <v>265</v>
      </c>
    </row>
    <row r="82" spans="1:9" s="31" customFormat="1" ht="15.75">
      <c r="A82" s="126"/>
      <c r="B82" s="125"/>
      <c r="C82" s="190"/>
      <c r="D82" s="190"/>
      <c r="E82" s="126"/>
      <c r="F82" s="180" t="s">
        <v>266</v>
      </c>
      <c r="G82" s="180" t="s">
        <v>266</v>
      </c>
      <c r="H82" s="126" t="s">
        <v>73</v>
      </c>
      <c r="I82" s="125" t="s">
        <v>240</v>
      </c>
    </row>
    <row r="83" spans="1:9" s="31" customFormat="1" ht="31.5">
      <c r="A83" s="124">
        <v>39</v>
      </c>
      <c r="B83" s="134" t="s">
        <v>282</v>
      </c>
      <c r="C83" s="130">
        <v>298890</v>
      </c>
      <c r="D83" s="130">
        <f>SUM(C83)</f>
        <v>298890</v>
      </c>
      <c r="E83" s="124" t="s">
        <v>72</v>
      </c>
      <c r="F83" s="134" t="s">
        <v>283</v>
      </c>
      <c r="G83" s="134" t="s">
        <v>283</v>
      </c>
      <c r="H83" s="124" t="s">
        <v>121</v>
      </c>
      <c r="I83" s="134" t="s">
        <v>284</v>
      </c>
    </row>
    <row r="84" spans="1:9" s="31" customFormat="1" ht="15.75">
      <c r="A84" s="126"/>
      <c r="B84" s="125" t="s">
        <v>196</v>
      </c>
      <c r="C84" s="190"/>
      <c r="D84" s="190"/>
      <c r="E84" s="126"/>
      <c r="F84" s="180" t="s">
        <v>285</v>
      </c>
      <c r="G84" s="180" t="s">
        <v>285</v>
      </c>
      <c r="H84" s="126" t="s">
        <v>73</v>
      </c>
      <c r="I84" s="125" t="s">
        <v>286</v>
      </c>
    </row>
    <row r="85" spans="1:9" s="31" customFormat="1" ht="31.5">
      <c r="A85" s="124">
        <v>40</v>
      </c>
      <c r="B85" s="134" t="s">
        <v>282</v>
      </c>
      <c r="C85" s="130">
        <v>172850</v>
      </c>
      <c r="D85" s="130">
        <f>SUM(C85)</f>
        <v>172850</v>
      </c>
      <c r="E85" s="124" t="s">
        <v>72</v>
      </c>
      <c r="F85" s="134" t="s">
        <v>287</v>
      </c>
      <c r="G85" s="134" t="s">
        <v>287</v>
      </c>
      <c r="H85" s="124" t="s">
        <v>121</v>
      </c>
      <c r="I85" s="134" t="s">
        <v>288</v>
      </c>
    </row>
    <row r="86" spans="1:9" s="31" customFormat="1" ht="15.75">
      <c r="A86" s="126"/>
      <c r="B86" s="125" t="s">
        <v>196</v>
      </c>
      <c r="C86" s="190"/>
      <c r="D86" s="190"/>
      <c r="E86" s="126"/>
      <c r="F86" s="180" t="s">
        <v>289</v>
      </c>
      <c r="G86" s="180" t="s">
        <v>289</v>
      </c>
      <c r="H86" s="126" t="s">
        <v>73</v>
      </c>
      <c r="I86" s="125" t="s">
        <v>286</v>
      </c>
    </row>
    <row r="87" spans="1:9" s="31" customFormat="1" ht="31.5">
      <c r="A87" s="124">
        <v>41</v>
      </c>
      <c r="B87" s="134" t="s">
        <v>282</v>
      </c>
      <c r="C87" s="130">
        <v>77200</v>
      </c>
      <c r="D87" s="130">
        <f>SUM(C87)</f>
        <v>77200</v>
      </c>
      <c r="E87" s="124" t="s">
        <v>72</v>
      </c>
      <c r="F87" s="134" t="s">
        <v>283</v>
      </c>
      <c r="G87" s="134" t="s">
        <v>283</v>
      </c>
      <c r="H87" s="124" t="s">
        <v>121</v>
      </c>
      <c r="I87" s="134" t="s">
        <v>290</v>
      </c>
    </row>
    <row r="88" spans="1:9" s="31" customFormat="1" ht="31.5">
      <c r="A88" s="126"/>
      <c r="B88" s="125" t="s">
        <v>291</v>
      </c>
      <c r="C88" s="190"/>
      <c r="D88" s="190"/>
      <c r="E88" s="126"/>
      <c r="F88" s="180" t="s">
        <v>292</v>
      </c>
      <c r="G88" s="180" t="s">
        <v>292</v>
      </c>
      <c r="H88" s="126" t="s">
        <v>73</v>
      </c>
      <c r="I88" s="125" t="s">
        <v>286</v>
      </c>
    </row>
    <row r="89" spans="1:9" s="31" customFormat="1" ht="31.5">
      <c r="A89" s="124">
        <v>42</v>
      </c>
      <c r="B89" s="134" t="s">
        <v>282</v>
      </c>
      <c r="C89" s="130">
        <v>370000</v>
      </c>
      <c r="D89" s="130">
        <f>SUM(C89)</f>
        <v>370000</v>
      </c>
      <c r="E89" s="124" t="s">
        <v>72</v>
      </c>
      <c r="F89" s="134" t="s">
        <v>287</v>
      </c>
      <c r="G89" s="134" t="s">
        <v>287</v>
      </c>
      <c r="H89" s="124" t="s">
        <v>121</v>
      </c>
      <c r="I89" s="134" t="s">
        <v>293</v>
      </c>
    </row>
    <row r="90" spans="1:9" s="31" customFormat="1" ht="15.75">
      <c r="A90" s="126"/>
      <c r="B90" s="125" t="s">
        <v>203</v>
      </c>
      <c r="C90" s="190"/>
      <c r="D90" s="190"/>
      <c r="E90" s="126"/>
      <c r="F90" s="180" t="s">
        <v>294</v>
      </c>
      <c r="G90" s="180" t="s">
        <v>294</v>
      </c>
      <c r="H90" s="126" t="s">
        <v>73</v>
      </c>
      <c r="I90" s="125" t="s">
        <v>286</v>
      </c>
    </row>
    <row r="91" spans="1:9" s="31" customFormat="1" ht="31.5">
      <c r="A91" s="124">
        <v>43</v>
      </c>
      <c r="B91" s="134" t="s">
        <v>282</v>
      </c>
      <c r="C91" s="130">
        <v>63415</v>
      </c>
      <c r="D91" s="130">
        <f>SUM(C91)</f>
        <v>63415</v>
      </c>
      <c r="E91" s="124" t="s">
        <v>72</v>
      </c>
      <c r="F91" s="134" t="s">
        <v>283</v>
      </c>
      <c r="G91" s="134" t="s">
        <v>283</v>
      </c>
      <c r="H91" s="124" t="s">
        <v>121</v>
      </c>
      <c r="I91" s="134" t="s">
        <v>295</v>
      </c>
    </row>
    <row r="92" spans="1:9" s="31" customFormat="1" ht="15.75">
      <c r="A92" s="126"/>
      <c r="B92" s="125" t="s">
        <v>206</v>
      </c>
      <c r="C92" s="190"/>
      <c r="D92" s="190"/>
      <c r="E92" s="126"/>
      <c r="F92" s="180" t="s">
        <v>296</v>
      </c>
      <c r="G92" s="180" t="s">
        <v>296</v>
      </c>
      <c r="H92" s="126" t="s">
        <v>73</v>
      </c>
      <c r="I92" s="125" t="s">
        <v>286</v>
      </c>
    </row>
    <row r="93" spans="1:9" s="31" customFormat="1" ht="31.5">
      <c r="A93" s="124">
        <v>44</v>
      </c>
      <c r="B93" s="134" t="s">
        <v>282</v>
      </c>
      <c r="C93" s="130">
        <v>148290</v>
      </c>
      <c r="D93" s="130">
        <f>SUM(C93)</f>
        <v>148290</v>
      </c>
      <c r="E93" s="124" t="s">
        <v>72</v>
      </c>
      <c r="F93" s="134" t="s">
        <v>283</v>
      </c>
      <c r="G93" s="134" t="s">
        <v>283</v>
      </c>
      <c r="H93" s="124" t="s">
        <v>121</v>
      </c>
      <c r="I93" s="134" t="s">
        <v>297</v>
      </c>
    </row>
    <row r="94" spans="1:9" s="31" customFormat="1" ht="15.75">
      <c r="A94" s="126"/>
      <c r="B94" s="125" t="s">
        <v>203</v>
      </c>
      <c r="C94" s="190"/>
      <c r="D94" s="190"/>
      <c r="E94" s="126"/>
      <c r="F94" s="180" t="s">
        <v>298</v>
      </c>
      <c r="G94" s="180" t="s">
        <v>298</v>
      </c>
      <c r="H94" s="126" t="s">
        <v>73</v>
      </c>
      <c r="I94" s="125" t="s">
        <v>198</v>
      </c>
    </row>
    <row r="95" spans="1:9" s="31" customFormat="1" ht="31.5">
      <c r="A95" s="124">
        <v>45</v>
      </c>
      <c r="B95" s="134" t="s">
        <v>321</v>
      </c>
      <c r="C95" s="130">
        <v>260000</v>
      </c>
      <c r="D95" s="130">
        <f>SUM(C95)</f>
        <v>260000</v>
      </c>
      <c r="E95" s="124" t="s">
        <v>72</v>
      </c>
      <c r="F95" s="134" t="s">
        <v>322</v>
      </c>
      <c r="G95" s="134" t="s">
        <v>322</v>
      </c>
      <c r="H95" s="124" t="s">
        <v>121</v>
      </c>
      <c r="I95" s="134" t="s">
        <v>323</v>
      </c>
    </row>
    <row r="96" spans="1:9" s="31" customFormat="1" ht="31.5">
      <c r="A96" s="126"/>
      <c r="B96" s="125" t="s">
        <v>324</v>
      </c>
      <c r="C96" s="190"/>
      <c r="D96" s="190"/>
      <c r="E96" s="126"/>
      <c r="F96" s="180" t="s">
        <v>325</v>
      </c>
      <c r="G96" s="180" t="s">
        <v>325</v>
      </c>
      <c r="H96" s="126" t="s">
        <v>73</v>
      </c>
      <c r="I96" s="125" t="s">
        <v>286</v>
      </c>
    </row>
    <row r="97" spans="1:9" s="31" customFormat="1" ht="31.5">
      <c r="A97" s="124">
        <v>46</v>
      </c>
      <c r="B97" s="134" t="s">
        <v>326</v>
      </c>
      <c r="C97" s="130">
        <v>93300</v>
      </c>
      <c r="D97" s="130">
        <f>SUM(C97)</f>
        <v>93300</v>
      </c>
      <c r="E97" s="124" t="s">
        <v>72</v>
      </c>
      <c r="F97" s="134" t="s">
        <v>322</v>
      </c>
      <c r="G97" s="134" t="s">
        <v>322</v>
      </c>
      <c r="H97" s="124" t="s">
        <v>121</v>
      </c>
      <c r="I97" s="134" t="s">
        <v>327</v>
      </c>
    </row>
    <row r="98" spans="1:9" s="31" customFormat="1" ht="15.75">
      <c r="A98" s="158"/>
      <c r="B98" s="168" t="s">
        <v>328</v>
      </c>
      <c r="C98" s="192"/>
      <c r="D98" s="192"/>
      <c r="E98" s="158"/>
      <c r="F98" s="183" t="s">
        <v>329</v>
      </c>
      <c r="G98" s="183" t="s">
        <v>329</v>
      </c>
      <c r="H98" s="158" t="s">
        <v>73</v>
      </c>
      <c r="I98" s="168" t="s">
        <v>286</v>
      </c>
    </row>
    <row r="99" spans="1:9" s="31" customFormat="1" ht="15.75">
      <c r="A99" s="126"/>
      <c r="B99" s="125" t="s">
        <v>238</v>
      </c>
      <c r="C99" s="190"/>
      <c r="D99" s="190"/>
      <c r="E99" s="126"/>
      <c r="F99" s="180"/>
      <c r="G99" s="180"/>
      <c r="H99" s="126"/>
      <c r="I99" s="125"/>
    </row>
    <row r="100" spans="1:9" s="31" customFormat="1" ht="31.5">
      <c r="A100" s="124">
        <v>47</v>
      </c>
      <c r="B100" s="134" t="s">
        <v>330</v>
      </c>
      <c r="C100" s="130">
        <v>447000</v>
      </c>
      <c r="D100" s="130">
        <f>SUM(C100)</f>
        <v>447000</v>
      </c>
      <c r="E100" s="124" t="s">
        <v>72</v>
      </c>
      <c r="F100" s="134" t="s">
        <v>322</v>
      </c>
      <c r="G100" s="134" t="s">
        <v>322</v>
      </c>
      <c r="H100" s="124" t="s">
        <v>121</v>
      </c>
      <c r="I100" s="134" t="s">
        <v>331</v>
      </c>
    </row>
    <row r="101" spans="1:9" s="31" customFormat="1" ht="15.75">
      <c r="A101" s="126"/>
      <c r="B101" s="125" t="s">
        <v>332</v>
      </c>
      <c r="C101" s="190"/>
      <c r="D101" s="190"/>
      <c r="E101" s="126"/>
      <c r="F101" s="180" t="s">
        <v>333</v>
      </c>
      <c r="G101" s="180" t="s">
        <v>333</v>
      </c>
      <c r="H101" s="126" t="s">
        <v>73</v>
      </c>
      <c r="I101" s="125" t="s">
        <v>286</v>
      </c>
    </row>
    <row r="102" spans="1:9" s="31" customFormat="1" ht="31.5">
      <c r="A102" s="124">
        <v>48</v>
      </c>
      <c r="B102" s="134" t="s">
        <v>334</v>
      </c>
      <c r="C102" s="130">
        <v>28850</v>
      </c>
      <c r="D102" s="130">
        <f>SUM(C102)</f>
        <v>28850</v>
      </c>
      <c r="E102" s="124" t="s">
        <v>72</v>
      </c>
      <c r="F102" s="134" t="s">
        <v>322</v>
      </c>
      <c r="G102" s="134" t="s">
        <v>322</v>
      </c>
      <c r="H102" s="124" t="s">
        <v>121</v>
      </c>
      <c r="I102" s="134" t="s">
        <v>335</v>
      </c>
    </row>
    <row r="103" spans="1:9" s="31" customFormat="1" ht="31.5">
      <c r="A103" s="126"/>
      <c r="B103" s="125" t="s">
        <v>336</v>
      </c>
      <c r="C103" s="190"/>
      <c r="D103" s="190"/>
      <c r="E103" s="126"/>
      <c r="F103" s="180" t="s">
        <v>337</v>
      </c>
      <c r="G103" s="180" t="s">
        <v>337</v>
      </c>
      <c r="H103" s="126" t="s">
        <v>73</v>
      </c>
      <c r="I103" s="125" t="s">
        <v>286</v>
      </c>
    </row>
    <row r="104" spans="1:9" s="31" customFormat="1" ht="31.5">
      <c r="A104" s="124">
        <v>49</v>
      </c>
      <c r="B104" s="134" t="s">
        <v>330</v>
      </c>
      <c r="C104" s="130">
        <v>93000</v>
      </c>
      <c r="D104" s="130">
        <f>SUM(C104)</f>
        <v>93000</v>
      </c>
      <c r="E104" s="124" t="s">
        <v>72</v>
      </c>
      <c r="F104" s="134" t="s">
        <v>338</v>
      </c>
      <c r="G104" s="134" t="s">
        <v>338</v>
      </c>
      <c r="H104" s="124" t="s">
        <v>121</v>
      </c>
      <c r="I104" s="134" t="s">
        <v>339</v>
      </c>
    </row>
    <row r="105" spans="1:9" s="31" customFormat="1" ht="15.75">
      <c r="A105" s="126"/>
      <c r="B105" s="125" t="s">
        <v>332</v>
      </c>
      <c r="C105" s="190"/>
      <c r="D105" s="190"/>
      <c r="E105" s="126"/>
      <c r="F105" s="180" t="s">
        <v>340</v>
      </c>
      <c r="G105" s="180" t="s">
        <v>340</v>
      </c>
      <c r="H105" s="126" t="s">
        <v>73</v>
      </c>
      <c r="I105" s="125" t="s">
        <v>198</v>
      </c>
    </row>
    <row r="106" spans="1:9" s="31" customFormat="1" ht="31.5">
      <c r="A106" s="164">
        <v>50</v>
      </c>
      <c r="B106" s="169" t="s">
        <v>169</v>
      </c>
      <c r="C106" s="191">
        <v>244700</v>
      </c>
      <c r="D106" s="191">
        <f>SUM(C106)</f>
        <v>244700</v>
      </c>
      <c r="E106" s="164" t="s">
        <v>72</v>
      </c>
      <c r="F106" s="169" t="s">
        <v>351</v>
      </c>
      <c r="G106" s="169" t="s">
        <v>351</v>
      </c>
      <c r="H106" s="124" t="s">
        <v>121</v>
      </c>
      <c r="I106" s="169" t="s">
        <v>352</v>
      </c>
    </row>
    <row r="107" spans="1:9" s="31" customFormat="1" ht="15.75">
      <c r="A107" s="171"/>
      <c r="B107" s="172" t="s">
        <v>158</v>
      </c>
      <c r="C107" s="200"/>
      <c r="D107" s="200"/>
      <c r="E107" s="171"/>
      <c r="F107" s="184" t="s">
        <v>353</v>
      </c>
      <c r="G107" s="184" t="s">
        <v>353</v>
      </c>
      <c r="H107" s="126" t="s">
        <v>73</v>
      </c>
      <c r="I107" s="172" t="s">
        <v>254</v>
      </c>
    </row>
    <row r="108" spans="1:9" s="31" customFormat="1" ht="31.5">
      <c r="A108" s="164">
        <v>51</v>
      </c>
      <c r="B108" s="169" t="s">
        <v>169</v>
      </c>
      <c r="C108" s="191">
        <v>182900</v>
      </c>
      <c r="D108" s="191">
        <f>SUM(C108)</f>
        <v>182900</v>
      </c>
      <c r="E108" s="164" t="s">
        <v>72</v>
      </c>
      <c r="F108" s="169" t="s">
        <v>354</v>
      </c>
      <c r="G108" s="169" t="s">
        <v>354</v>
      </c>
      <c r="H108" s="124" t="s">
        <v>121</v>
      </c>
      <c r="I108" s="169" t="s">
        <v>355</v>
      </c>
    </row>
    <row r="109" spans="1:9" s="31" customFormat="1" ht="15.75">
      <c r="A109" s="171"/>
      <c r="B109" s="172" t="s">
        <v>158</v>
      </c>
      <c r="C109" s="200"/>
      <c r="D109" s="200"/>
      <c r="E109" s="171"/>
      <c r="F109" s="184" t="s">
        <v>356</v>
      </c>
      <c r="G109" s="184" t="s">
        <v>356</v>
      </c>
      <c r="H109" s="126" t="s">
        <v>73</v>
      </c>
      <c r="I109" s="172" t="s">
        <v>254</v>
      </c>
    </row>
    <row r="110" spans="1:9" s="31" customFormat="1" ht="31.5">
      <c r="A110" s="164">
        <v>52</v>
      </c>
      <c r="B110" s="169" t="s">
        <v>169</v>
      </c>
      <c r="C110" s="191">
        <v>93300</v>
      </c>
      <c r="D110" s="191">
        <f>SUM(C110)</f>
        <v>93300</v>
      </c>
      <c r="E110" s="164" t="s">
        <v>72</v>
      </c>
      <c r="F110" s="169" t="s">
        <v>357</v>
      </c>
      <c r="G110" s="169" t="s">
        <v>357</v>
      </c>
      <c r="H110" s="124" t="s">
        <v>121</v>
      </c>
      <c r="I110" s="169" t="s">
        <v>358</v>
      </c>
    </row>
    <row r="111" spans="1:9" s="31" customFormat="1" ht="31.5">
      <c r="A111" s="171"/>
      <c r="B111" s="172" t="s">
        <v>316</v>
      </c>
      <c r="C111" s="200"/>
      <c r="D111" s="200"/>
      <c r="E111" s="171"/>
      <c r="F111" s="184" t="s">
        <v>329</v>
      </c>
      <c r="G111" s="184" t="s">
        <v>329</v>
      </c>
      <c r="H111" s="126" t="s">
        <v>73</v>
      </c>
      <c r="I111" s="172" t="s">
        <v>254</v>
      </c>
    </row>
    <row r="112" spans="1:9" s="31" customFormat="1" ht="31.5">
      <c r="A112" s="164">
        <v>53</v>
      </c>
      <c r="B112" s="169" t="s">
        <v>169</v>
      </c>
      <c r="C112" s="191">
        <v>156000</v>
      </c>
      <c r="D112" s="191">
        <f>SUM(C112)</f>
        <v>156000</v>
      </c>
      <c r="E112" s="164" t="s">
        <v>72</v>
      </c>
      <c r="F112" s="169" t="s">
        <v>357</v>
      </c>
      <c r="G112" s="169" t="s">
        <v>357</v>
      </c>
      <c r="H112" s="124" t="s">
        <v>121</v>
      </c>
      <c r="I112" s="169" t="s">
        <v>359</v>
      </c>
    </row>
    <row r="113" spans="1:9" s="31" customFormat="1" ht="15.75">
      <c r="A113" s="171"/>
      <c r="B113" s="172" t="s">
        <v>146</v>
      </c>
      <c r="C113" s="200"/>
      <c r="D113" s="200"/>
      <c r="E113" s="171"/>
      <c r="F113" s="184" t="s">
        <v>360</v>
      </c>
      <c r="G113" s="184" t="s">
        <v>360</v>
      </c>
      <c r="H113" s="126" t="s">
        <v>73</v>
      </c>
      <c r="I113" s="172" t="s">
        <v>254</v>
      </c>
    </row>
    <row r="114" spans="1:9" s="31" customFormat="1" ht="31.5">
      <c r="A114" s="164">
        <v>54</v>
      </c>
      <c r="B114" s="169" t="s">
        <v>169</v>
      </c>
      <c r="C114" s="191">
        <v>391100</v>
      </c>
      <c r="D114" s="191">
        <f>SUM(C114)</f>
        <v>391100</v>
      </c>
      <c r="E114" s="164" t="s">
        <v>72</v>
      </c>
      <c r="F114" s="169" t="s">
        <v>351</v>
      </c>
      <c r="G114" s="169" t="s">
        <v>351</v>
      </c>
      <c r="H114" s="124" t="s">
        <v>121</v>
      </c>
      <c r="I114" s="169" t="s">
        <v>361</v>
      </c>
    </row>
    <row r="115" spans="1:9" s="31" customFormat="1" ht="15.75">
      <c r="A115" s="171"/>
      <c r="B115" s="172" t="s">
        <v>146</v>
      </c>
      <c r="C115" s="200"/>
      <c r="D115" s="200"/>
      <c r="E115" s="171"/>
      <c r="F115" s="184" t="s">
        <v>362</v>
      </c>
      <c r="G115" s="184" t="s">
        <v>362</v>
      </c>
      <c r="H115" s="126" t="s">
        <v>73</v>
      </c>
      <c r="I115" s="172" t="s">
        <v>254</v>
      </c>
    </row>
    <row r="116" spans="1:9" s="31" customFormat="1" ht="31.5">
      <c r="A116" s="164">
        <v>55</v>
      </c>
      <c r="B116" s="169" t="s">
        <v>169</v>
      </c>
      <c r="C116" s="191">
        <v>27400</v>
      </c>
      <c r="D116" s="191">
        <f>SUM(C116)</f>
        <v>27400</v>
      </c>
      <c r="E116" s="164" t="s">
        <v>72</v>
      </c>
      <c r="F116" s="169" t="s">
        <v>357</v>
      </c>
      <c r="G116" s="169" t="s">
        <v>357</v>
      </c>
      <c r="H116" s="124" t="s">
        <v>121</v>
      </c>
      <c r="I116" s="169" t="s">
        <v>363</v>
      </c>
    </row>
    <row r="117" spans="1:9" s="31" customFormat="1" ht="15.75">
      <c r="A117" s="171"/>
      <c r="B117" s="172" t="s">
        <v>150</v>
      </c>
      <c r="C117" s="200"/>
      <c r="D117" s="200"/>
      <c r="E117" s="171"/>
      <c r="F117" s="184" t="s">
        <v>364</v>
      </c>
      <c r="G117" s="184" t="s">
        <v>364</v>
      </c>
      <c r="H117" s="126" t="s">
        <v>73</v>
      </c>
      <c r="I117" s="172" t="s">
        <v>254</v>
      </c>
    </row>
    <row r="118" spans="1:9" s="31" customFormat="1" ht="31.5">
      <c r="A118" s="199">
        <v>56</v>
      </c>
      <c r="B118" s="127" t="s">
        <v>282</v>
      </c>
      <c r="C118" s="130">
        <v>118600</v>
      </c>
      <c r="D118" s="130">
        <f>SUM(C118)</f>
        <v>118600</v>
      </c>
      <c r="E118" s="124" t="s">
        <v>72</v>
      </c>
      <c r="F118" s="134" t="s">
        <v>368</v>
      </c>
      <c r="G118" s="134" t="str">
        <f t="shared" ref="G118:G181" si="0">+F118</f>
        <v>นางสาวจิราวรรณ ห้อไทยสงค์</v>
      </c>
      <c r="H118" s="124" t="s">
        <v>121</v>
      </c>
      <c r="I118" s="134" t="s">
        <v>369</v>
      </c>
    </row>
    <row r="119" spans="1:9" s="31" customFormat="1" ht="15.75">
      <c r="A119" s="126"/>
      <c r="B119" s="160"/>
      <c r="C119" s="190"/>
      <c r="D119" s="190"/>
      <c r="E119" s="126"/>
      <c r="F119" s="125" t="s">
        <v>370</v>
      </c>
      <c r="G119" s="125" t="str">
        <f t="shared" si="0"/>
        <v>118,600 บาท</v>
      </c>
      <c r="H119" s="126" t="s">
        <v>73</v>
      </c>
      <c r="I119" s="125" t="s">
        <v>254</v>
      </c>
    </row>
    <row r="120" spans="1:9" s="31" customFormat="1" ht="31.5">
      <c r="A120" s="199">
        <v>57</v>
      </c>
      <c r="B120" s="127" t="s">
        <v>282</v>
      </c>
      <c r="C120" s="130">
        <v>284400</v>
      </c>
      <c r="D120" s="130">
        <f>SUM(C120)</f>
        <v>284400</v>
      </c>
      <c r="E120" s="124" t="s">
        <v>72</v>
      </c>
      <c r="F120" s="134" t="s">
        <v>371</v>
      </c>
      <c r="G120" s="134" t="str">
        <f t="shared" si="0"/>
        <v>บริษัท แม็ก-ไซด์ มีเดียว จำกัด</v>
      </c>
      <c r="H120" s="124" t="s">
        <v>121</v>
      </c>
      <c r="I120" s="134" t="s">
        <v>372</v>
      </c>
    </row>
    <row r="121" spans="1:9" s="31" customFormat="1" ht="15.75">
      <c r="A121" s="126"/>
      <c r="B121" s="160"/>
      <c r="C121" s="190"/>
      <c r="D121" s="190"/>
      <c r="E121" s="126"/>
      <c r="F121" s="125" t="s">
        <v>373</v>
      </c>
      <c r="G121" s="125" t="str">
        <f t="shared" si="0"/>
        <v>284,400 บาท</v>
      </c>
      <c r="H121" s="126" t="s">
        <v>73</v>
      </c>
      <c r="I121" s="125" t="s">
        <v>254</v>
      </c>
    </row>
    <row r="122" spans="1:9" s="31" customFormat="1" ht="31.5">
      <c r="A122" s="199">
        <v>58</v>
      </c>
      <c r="B122" s="127" t="s">
        <v>282</v>
      </c>
      <c r="C122" s="130">
        <v>48000</v>
      </c>
      <c r="D122" s="130">
        <f>SUM(C122)</f>
        <v>48000</v>
      </c>
      <c r="E122" s="124" t="s">
        <v>72</v>
      </c>
      <c r="F122" s="134" t="s">
        <v>374</v>
      </c>
      <c r="G122" s="134" t="str">
        <f t="shared" si="0"/>
        <v>นายจตุพร แสนราช</v>
      </c>
      <c r="H122" s="124" t="s">
        <v>121</v>
      </c>
      <c r="I122" s="134" t="s">
        <v>375</v>
      </c>
    </row>
    <row r="123" spans="1:9" s="31" customFormat="1" ht="15.75">
      <c r="A123" s="126"/>
      <c r="B123" s="160"/>
      <c r="C123" s="190"/>
      <c r="D123" s="190"/>
      <c r="E123" s="126"/>
      <c r="F123" s="125" t="s">
        <v>376</v>
      </c>
      <c r="G123" s="125" t="str">
        <f t="shared" si="0"/>
        <v>48,000 บาท</v>
      </c>
      <c r="H123" s="126" t="s">
        <v>73</v>
      </c>
      <c r="I123" s="125" t="s">
        <v>254</v>
      </c>
    </row>
    <row r="124" spans="1:9" s="31" customFormat="1" ht="31.5">
      <c r="A124" s="199">
        <v>59</v>
      </c>
      <c r="B124" s="127" t="s">
        <v>282</v>
      </c>
      <c r="C124" s="130">
        <v>30200</v>
      </c>
      <c r="D124" s="130">
        <f>SUM(C124)</f>
        <v>30200</v>
      </c>
      <c r="E124" s="124" t="s">
        <v>72</v>
      </c>
      <c r="F124" s="134" t="s">
        <v>368</v>
      </c>
      <c r="G124" s="134" t="str">
        <f t="shared" si="0"/>
        <v>นางสาวจิราวรรณ ห้อไทยสงค์</v>
      </c>
      <c r="H124" s="124" t="s">
        <v>121</v>
      </c>
      <c r="I124" s="134" t="s">
        <v>377</v>
      </c>
    </row>
    <row r="125" spans="1:9" s="31" customFormat="1" ht="15.75">
      <c r="A125" s="126"/>
      <c r="B125" s="160"/>
      <c r="C125" s="190"/>
      <c r="D125" s="190"/>
      <c r="E125" s="126"/>
      <c r="F125" s="125" t="s">
        <v>378</v>
      </c>
      <c r="G125" s="125" t="str">
        <f t="shared" si="0"/>
        <v>30,200 บาท</v>
      </c>
      <c r="H125" s="126" t="s">
        <v>73</v>
      </c>
      <c r="I125" s="125" t="s">
        <v>254</v>
      </c>
    </row>
    <row r="126" spans="1:9" s="31" customFormat="1" ht="31.5">
      <c r="A126" s="199">
        <v>60</v>
      </c>
      <c r="B126" s="127" t="s">
        <v>282</v>
      </c>
      <c r="C126" s="130">
        <v>51100</v>
      </c>
      <c r="D126" s="130">
        <f>SUM(C126)</f>
        <v>51100</v>
      </c>
      <c r="E126" s="124" t="s">
        <v>72</v>
      </c>
      <c r="F126" s="134" t="s">
        <v>371</v>
      </c>
      <c r="G126" s="134" t="str">
        <f t="shared" si="0"/>
        <v>บริษัท แม็ก-ไซด์ มีเดียว จำกัด</v>
      </c>
      <c r="H126" s="124" t="s">
        <v>121</v>
      </c>
      <c r="I126" s="134" t="s">
        <v>379</v>
      </c>
    </row>
    <row r="127" spans="1:9" s="31" customFormat="1" ht="15.75">
      <c r="A127" s="126"/>
      <c r="B127" s="160"/>
      <c r="C127" s="190"/>
      <c r="D127" s="190"/>
      <c r="E127" s="126"/>
      <c r="F127" s="125" t="s">
        <v>380</v>
      </c>
      <c r="G127" s="125" t="str">
        <f t="shared" si="0"/>
        <v>51,100 บาท</v>
      </c>
      <c r="H127" s="126" t="s">
        <v>73</v>
      </c>
      <c r="I127" s="125" t="s">
        <v>254</v>
      </c>
    </row>
    <row r="128" spans="1:9" s="31" customFormat="1" ht="31.5">
      <c r="A128" s="199">
        <v>61</v>
      </c>
      <c r="B128" s="127" t="s">
        <v>282</v>
      </c>
      <c r="C128" s="130">
        <v>12000</v>
      </c>
      <c r="D128" s="130">
        <f>SUM(C128)</f>
        <v>12000</v>
      </c>
      <c r="E128" s="124" t="s">
        <v>72</v>
      </c>
      <c r="F128" s="134" t="s">
        <v>374</v>
      </c>
      <c r="G128" s="134" t="str">
        <f t="shared" si="0"/>
        <v>นายจตุพร แสนราช</v>
      </c>
      <c r="H128" s="124" t="s">
        <v>121</v>
      </c>
      <c r="I128" s="134" t="s">
        <v>381</v>
      </c>
    </row>
    <row r="129" spans="1:9" s="31" customFormat="1" ht="15.75">
      <c r="A129" s="126"/>
      <c r="B129" s="160"/>
      <c r="C129" s="190"/>
      <c r="D129" s="190"/>
      <c r="E129" s="126"/>
      <c r="F129" s="125" t="s">
        <v>382</v>
      </c>
      <c r="G129" s="125" t="str">
        <f t="shared" si="0"/>
        <v>12,000 บาท</v>
      </c>
      <c r="H129" s="126" t="s">
        <v>73</v>
      </c>
      <c r="I129" s="125" t="s">
        <v>254</v>
      </c>
    </row>
    <row r="130" spans="1:9" s="31" customFormat="1" ht="31.5">
      <c r="A130" s="199">
        <v>62</v>
      </c>
      <c r="B130" s="127" t="s">
        <v>282</v>
      </c>
      <c r="C130" s="130">
        <v>387100</v>
      </c>
      <c r="D130" s="130">
        <f>SUM(C130)</f>
        <v>387100</v>
      </c>
      <c r="E130" s="124" t="s">
        <v>72</v>
      </c>
      <c r="F130" s="134" t="s">
        <v>371</v>
      </c>
      <c r="G130" s="134" t="str">
        <f t="shared" si="0"/>
        <v>บริษัท แม็ก-ไซด์ มีเดียว จำกัด</v>
      </c>
      <c r="H130" s="124" t="s">
        <v>121</v>
      </c>
      <c r="I130" s="134" t="s">
        <v>383</v>
      </c>
    </row>
    <row r="131" spans="1:9" s="31" customFormat="1" ht="15.75">
      <c r="A131" s="126"/>
      <c r="B131" s="160"/>
      <c r="C131" s="190"/>
      <c r="D131" s="190"/>
      <c r="E131" s="126"/>
      <c r="F131" s="125" t="s">
        <v>384</v>
      </c>
      <c r="G131" s="125" t="str">
        <f t="shared" si="0"/>
        <v>387,100 บาท</v>
      </c>
      <c r="H131" s="126" t="s">
        <v>73</v>
      </c>
      <c r="I131" s="125" t="s">
        <v>254</v>
      </c>
    </row>
    <row r="132" spans="1:9" s="31" customFormat="1" ht="31.5">
      <c r="A132" s="199">
        <v>63</v>
      </c>
      <c r="B132" s="127" t="s">
        <v>282</v>
      </c>
      <c r="C132" s="130">
        <v>160000</v>
      </c>
      <c r="D132" s="130">
        <f>SUM(C132)</f>
        <v>160000</v>
      </c>
      <c r="E132" s="124" t="s">
        <v>72</v>
      </c>
      <c r="F132" s="134" t="s">
        <v>374</v>
      </c>
      <c r="G132" s="134" t="str">
        <f t="shared" si="0"/>
        <v>นายจตุพร แสนราช</v>
      </c>
      <c r="H132" s="124" t="s">
        <v>121</v>
      </c>
      <c r="I132" s="134" t="s">
        <v>385</v>
      </c>
    </row>
    <row r="133" spans="1:9" s="31" customFormat="1" ht="15.75">
      <c r="A133" s="126"/>
      <c r="B133" s="160"/>
      <c r="C133" s="190"/>
      <c r="D133" s="190"/>
      <c r="E133" s="126"/>
      <c r="F133" s="125" t="s">
        <v>386</v>
      </c>
      <c r="G133" s="125" t="str">
        <f t="shared" si="0"/>
        <v>160,000 บาท</v>
      </c>
      <c r="H133" s="126" t="s">
        <v>73</v>
      </c>
      <c r="I133" s="125" t="s">
        <v>254</v>
      </c>
    </row>
    <row r="134" spans="1:9" s="31" customFormat="1" ht="31.5">
      <c r="A134" s="199">
        <v>64</v>
      </c>
      <c r="B134" s="127" t="s">
        <v>282</v>
      </c>
      <c r="C134" s="130">
        <v>15200</v>
      </c>
      <c r="D134" s="130">
        <f>SUM(C134)</f>
        <v>15200</v>
      </c>
      <c r="E134" s="124" t="s">
        <v>72</v>
      </c>
      <c r="F134" s="134" t="s">
        <v>368</v>
      </c>
      <c r="G134" s="134" t="str">
        <f t="shared" si="0"/>
        <v>นางสาวจิราวรรณ ห้อไทยสงค์</v>
      </c>
      <c r="H134" s="124" t="s">
        <v>121</v>
      </c>
      <c r="I134" s="134" t="s">
        <v>387</v>
      </c>
    </row>
    <row r="135" spans="1:9" s="31" customFormat="1" ht="15.75">
      <c r="A135" s="126"/>
      <c r="B135" s="160"/>
      <c r="C135" s="190"/>
      <c r="D135" s="190"/>
      <c r="E135" s="126"/>
      <c r="F135" s="125" t="s">
        <v>388</v>
      </c>
      <c r="G135" s="125" t="str">
        <f t="shared" si="0"/>
        <v>15,200 บาท</v>
      </c>
      <c r="H135" s="126" t="s">
        <v>73</v>
      </c>
      <c r="I135" s="125" t="s">
        <v>254</v>
      </c>
    </row>
    <row r="136" spans="1:9" s="31" customFormat="1" ht="31.5">
      <c r="A136" s="199">
        <v>65</v>
      </c>
      <c r="B136" s="127" t="s">
        <v>282</v>
      </c>
      <c r="C136" s="130">
        <v>18400</v>
      </c>
      <c r="D136" s="130">
        <f>SUM(C136)</f>
        <v>18400</v>
      </c>
      <c r="E136" s="124" t="s">
        <v>72</v>
      </c>
      <c r="F136" s="134" t="s">
        <v>371</v>
      </c>
      <c r="G136" s="134" t="str">
        <f t="shared" si="0"/>
        <v>บริษัท แม็ก-ไซด์ มีเดียว จำกัด</v>
      </c>
      <c r="H136" s="124" t="s">
        <v>121</v>
      </c>
      <c r="I136" s="134" t="s">
        <v>389</v>
      </c>
    </row>
    <row r="137" spans="1:9" s="31" customFormat="1" ht="15.75">
      <c r="A137" s="126"/>
      <c r="B137" s="160"/>
      <c r="C137" s="190"/>
      <c r="D137" s="190"/>
      <c r="E137" s="126"/>
      <c r="F137" s="125" t="s">
        <v>390</v>
      </c>
      <c r="G137" s="125" t="str">
        <f t="shared" si="0"/>
        <v>18,4000 บาท</v>
      </c>
      <c r="H137" s="126" t="s">
        <v>73</v>
      </c>
      <c r="I137" s="125" t="s">
        <v>254</v>
      </c>
    </row>
    <row r="138" spans="1:9" s="31" customFormat="1" ht="31.5">
      <c r="A138" s="199">
        <v>66</v>
      </c>
      <c r="B138" s="127" t="s">
        <v>282</v>
      </c>
      <c r="C138" s="130">
        <v>2400</v>
      </c>
      <c r="D138" s="130">
        <f>SUM(C138)</f>
        <v>2400</v>
      </c>
      <c r="E138" s="124" t="s">
        <v>72</v>
      </c>
      <c r="F138" s="134" t="s">
        <v>374</v>
      </c>
      <c r="G138" s="134" t="str">
        <f t="shared" si="0"/>
        <v>นายจตุพร แสนราช</v>
      </c>
      <c r="H138" s="124" t="s">
        <v>121</v>
      </c>
      <c r="I138" s="134" t="s">
        <v>391</v>
      </c>
    </row>
    <row r="139" spans="1:9" s="31" customFormat="1" ht="15.75">
      <c r="A139" s="126"/>
      <c r="B139" s="160"/>
      <c r="C139" s="190"/>
      <c r="D139" s="190"/>
      <c r="E139" s="126"/>
      <c r="F139" s="125" t="s">
        <v>392</v>
      </c>
      <c r="G139" s="125" t="str">
        <f t="shared" si="0"/>
        <v>2,400 บาท</v>
      </c>
      <c r="H139" s="126" t="s">
        <v>73</v>
      </c>
      <c r="I139" s="125" t="s">
        <v>254</v>
      </c>
    </row>
    <row r="140" spans="1:9" s="31" customFormat="1" ht="31.5">
      <c r="A140" s="173">
        <v>67</v>
      </c>
      <c r="B140" s="174" t="s">
        <v>423</v>
      </c>
      <c r="C140" s="201">
        <v>244056</v>
      </c>
      <c r="D140" s="201">
        <f>SUM(C140)</f>
        <v>244056</v>
      </c>
      <c r="E140" s="173" t="s">
        <v>72</v>
      </c>
      <c r="F140" s="185" t="s">
        <v>424</v>
      </c>
      <c r="G140" s="187" t="str">
        <f t="shared" si="0"/>
        <v>ม.เกษตรนานาภัณฑ์</v>
      </c>
      <c r="H140" s="124" t="s">
        <v>121</v>
      </c>
      <c r="I140" s="210" t="s">
        <v>425</v>
      </c>
    </row>
    <row r="141" spans="1:9" s="31" customFormat="1" ht="15.75">
      <c r="A141" s="175"/>
      <c r="B141" s="175"/>
      <c r="C141" s="202"/>
      <c r="D141" s="202"/>
      <c r="E141" s="208"/>
      <c r="F141" s="186" t="s">
        <v>426</v>
      </c>
      <c r="G141" s="188" t="str">
        <f t="shared" si="0"/>
        <v>244,056 บาท</v>
      </c>
      <c r="H141" s="126" t="s">
        <v>73</v>
      </c>
      <c r="I141" s="211" t="s">
        <v>309</v>
      </c>
    </row>
    <row r="142" spans="1:9" s="31" customFormat="1" ht="31.5">
      <c r="A142" s="173">
        <v>68</v>
      </c>
      <c r="B142" s="174" t="s">
        <v>423</v>
      </c>
      <c r="C142" s="201">
        <v>209000</v>
      </c>
      <c r="D142" s="201">
        <f>SUM(C142)</f>
        <v>209000</v>
      </c>
      <c r="E142" s="173" t="s">
        <v>72</v>
      </c>
      <c r="F142" s="185" t="s">
        <v>427</v>
      </c>
      <c r="G142" s="187" t="str">
        <f t="shared" si="0"/>
        <v>นางภาวนา สังข์กล่ำ</v>
      </c>
      <c r="H142" s="124" t="s">
        <v>121</v>
      </c>
      <c r="I142" s="210" t="s">
        <v>428</v>
      </c>
    </row>
    <row r="143" spans="1:9" s="31" customFormat="1" ht="15.75">
      <c r="A143" s="175"/>
      <c r="B143" s="175"/>
      <c r="C143" s="202"/>
      <c r="D143" s="202"/>
      <c r="E143" s="208"/>
      <c r="F143" s="186" t="s">
        <v>429</v>
      </c>
      <c r="G143" s="188" t="str">
        <f t="shared" si="0"/>
        <v>209,000 บาท</v>
      </c>
      <c r="H143" s="126" t="s">
        <v>73</v>
      </c>
      <c r="I143" s="211" t="s">
        <v>309</v>
      </c>
    </row>
    <row r="144" spans="1:9" s="31" customFormat="1" ht="31.5">
      <c r="A144" s="173">
        <v>69</v>
      </c>
      <c r="B144" s="174" t="s">
        <v>430</v>
      </c>
      <c r="C144" s="201">
        <v>47700</v>
      </c>
      <c r="D144" s="201">
        <f>SUM(C144)</f>
        <v>47700</v>
      </c>
      <c r="E144" s="173" t="s">
        <v>72</v>
      </c>
      <c r="F144" s="185" t="s">
        <v>424</v>
      </c>
      <c r="G144" s="187" t="str">
        <f t="shared" si="0"/>
        <v>ม.เกษตรนานาภัณฑ์</v>
      </c>
      <c r="H144" s="124" t="s">
        <v>121</v>
      </c>
      <c r="I144" s="210" t="s">
        <v>428</v>
      </c>
    </row>
    <row r="145" spans="1:9" s="31" customFormat="1" ht="15.75">
      <c r="A145" s="175"/>
      <c r="B145" s="175"/>
      <c r="C145" s="202"/>
      <c r="D145" s="202"/>
      <c r="E145" s="208"/>
      <c r="F145" s="186" t="s">
        <v>431</v>
      </c>
      <c r="G145" s="188" t="str">
        <f t="shared" si="0"/>
        <v>47,700 บาท</v>
      </c>
      <c r="H145" s="126" t="s">
        <v>73</v>
      </c>
      <c r="I145" s="211" t="s">
        <v>309</v>
      </c>
    </row>
    <row r="146" spans="1:9" s="31" customFormat="1" ht="31.5">
      <c r="A146" s="173">
        <v>70</v>
      </c>
      <c r="B146" s="174" t="s">
        <v>430</v>
      </c>
      <c r="C146" s="201">
        <v>45600</v>
      </c>
      <c r="D146" s="201">
        <f>SUM(C146)</f>
        <v>45600</v>
      </c>
      <c r="E146" s="173" t="s">
        <v>72</v>
      </c>
      <c r="F146" s="185" t="s">
        <v>427</v>
      </c>
      <c r="G146" s="187" t="str">
        <f t="shared" si="0"/>
        <v>นางภาวนา สังข์กล่ำ</v>
      </c>
      <c r="H146" s="124" t="s">
        <v>121</v>
      </c>
      <c r="I146" s="210" t="s">
        <v>432</v>
      </c>
    </row>
    <row r="147" spans="1:9" s="31" customFormat="1" ht="15.75">
      <c r="A147" s="175"/>
      <c r="B147" s="175"/>
      <c r="C147" s="202"/>
      <c r="D147" s="202"/>
      <c r="E147" s="208"/>
      <c r="F147" s="186" t="s">
        <v>433</v>
      </c>
      <c r="G147" s="188" t="str">
        <f t="shared" si="0"/>
        <v>45,600 บาท</v>
      </c>
      <c r="H147" s="126" t="s">
        <v>73</v>
      </c>
      <c r="I147" s="211" t="s">
        <v>309</v>
      </c>
    </row>
    <row r="148" spans="1:9" s="31" customFormat="1" ht="31.5">
      <c r="A148" s="173">
        <v>71</v>
      </c>
      <c r="B148" s="174" t="s">
        <v>434</v>
      </c>
      <c r="C148" s="201">
        <v>363000</v>
      </c>
      <c r="D148" s="201">
        <f>SUM(C148)</f>
        <v>363000</v>
      </c>
      <c r="E148" s="173" t="s">
        <v>72</v>
      </c>
      <c r="F148" s="185" t="s">
        <v>427</v>
      </c>
      <c r="G148" s="187" t="str">
        <f t="shared" si="0"/>
        <v>นางภาวนา สังข์กล่ำ</v>
      </c>
      <c r="H148" s="124" t="s">
        <v>121</v>
      </c>
      <c r="I148" s="210" t="s">
        <v>435</v>
      </c>
    </row>
    <row r="149" spans="1:9" s="31" customFormat="1" ht="15.75">
      <c r="A149" s="175"/>
      <c r="B149" s="175"/>
      <c r="C149" s="202"/>
      <c r="D149" s="202"/>
      <c r="E149" s="208"/>
      <c r="F149" s="186" t="s">
        <v>436</v>
      </c>
      <c r="G149" s="188" t="str">
        <f t="shared" si="0"/>
        <v>363,000 บาท</v>
      </c>
      <c r="H149" s="126" t="s">
        <v>73</v>
      </c>
      <c r="I149" s="211" t="s">
        <v>309</v>
      </c>
    </row>
    <row r="150" spans="1:9" s="31" customFormat="1" ht="31.5">
      <c r="A150" s="173">
        <v>72</v>
      </c>
      <c r="B150" s="174" t="s">
        <v>437</v>
      </c>
      <c r="C150" s="201">
        <v>16225</v>
      </c>
      <c r="D150" s="201">
        <f>SUM(C150)</f>
        <v>16225</v>
      </c>
      <c r="E150" s="173" t="s">
        <v>72</v>
      </c>
      <c r="F150" s="185" t="s">
        <v>424</v>
      </c>
      <c r="G150" s="187" t="str">
        <f t="shared" si="0"/>
        <v>ม.เกษตรนานาภัณฑ์</v>
      </c>
      <c r="H150" s="124" t="s">
        <v>121</v>
      </c>
      <c r="I150" s="210" t="s">
        <v>438</v>
      </c>
    </row>
    <row r="151" spans="1:9" s="31" customFormat="1" ht="15.75">
      <c r="A151" s="175"/>
      <c r="B151" s="175" t="s">
        <v>439</v>
      </c>
      <c r="C151" s="202"/>
      <c r="D151" s="202"/>
      <c r="E151" s="208"/>
      <c r="F151" s="186" t="s">
        <v>440</v>
      </c>
      <c r="G151" s="188" t="str">
        <f t="shared" si="0"/>
        <v>16,225 บาท</v>
      </c>
      <c r="H151" s="126" t="s">
        <v>73</v>
      </c>
      <c r="I151" s="211" t="s">
        <v>309</v>
      </c>
    </row>
    <row r="152" spans="1:9" s="31" customFormat="1" ht="31.5">
      <c r="A152" s="173">
        <v>73</v>
      </c>
      <c r="B152" s="174" t="s">
        <v>437</v>
      </c>
      <c r="C152" s="201">
        <v>172000</v>
      </c>
      <c r="D152" s="201">
        <f>SUM(C152)</f>
        <v>172000</v>
      </c>
      <c r="E152" s="173" t="s">
        <v>72</v>
      </c>
      <c r="F152" s="185" t="s">
        <v>427</v>
      </c>
      <c r="G152" s="187" t="str">
        <f t="shared" si="0"/>
        <v>นางภาวนา สังข์กล่ำ</v>
      </c>
      <c r="H152" s="124" t="s">
        <v>121</v>
      </c>
      <c r="I152" s="210" t="s">
        <v>441</v>
      </c>
    </row>
    <row r="153" spans="1:9" s="31" customFormat="1" ht="15.75">
      <c r="A153" s="175"/>
      <c r="B153" s="175" t="s">
        <v>439</v>
      </c>
      <c r="C153" s="202"/>
      <c r="D153" s="202"/>
      <c r="E153" s="208"/>
      <c r="F153" s="186" t="s">
        <v>442</v>
      </c>
      <c r="G153" s="188" t="str">
        <f t="shared" si="0"/>
        <v>172,000 บาท</v>
      </c>
      <c r="H153" s="126" t="s">
        <v>73</v>
      </c>
      <c r="I153" s="211" t="s">
        <v>309</v>
      </c>
    </row>
    <row r="154" spans="1:9" s="31" customFormat="1" ht="31.5">
      <c r="A154" s="173">
        <v>74</v>
      </c>
      <c r="B154" s="174" t="s">
        <v>434</v>
      </c>
      <c r="C154" s="201">
        <v>187030</v>
      </c>
      <c r="D154" s="201">
        <f>SUM(C154)</f>
        <v>187030</v>
      </c>
      <c r="E154" s="173" t="s">
        <v>72</v>
      </c>
      <c r="F154" s="185" t="s">
        <v>424</v>
      </c>
      <c r="G154" s="187" t="str">
        <f t="shared" si="0"/>
        <v>ม.เกษตรนานาภัณฑ์</v>
      </c>
      <c r="H154" s="124" t="s">
        <v>121</v>
      </c>
      <c r="I154" s="210" t="s">
        <v>443</v>
      </c>
    </row>
    <row r="155" spans="1:9" s="31" customFormat="1" ht="15.75">
      <c r="A155" s="195"/>
      <c r="B155" s="195"/>
      <c r="C155" s="203"/>
      <c r="D155" s="203"/>
      <c r="E155" s="209"/>
      <c r="F155" s="196" t="s">
        <v>444</v>
      </c>
      <c r="G155" s="197" t="str">
        <f t="shared" si="0"/>
        <v>187,030 บาท</v>
      </c>
      <c r="H155" s="158" t="s">
        <v>73</v>
      </c>
      <c r="I155" s="212" t="s">
        <v>127</v>
      </c>
    </row>
    <row r="156" spans="1:9" s="31" customFormat="1" ht="31.5">
      <c r="A156" s="124">
        <v>75</v>
      </c>
      <c r="B156" s="134" t="s">
        <v>169</v>
      </c>
      <c r="C156" s="130">
        <v>133900</v>
      </c>
      <c r="D156" s="130">
        <f>SUM(C156)</f>
        <v>133900</v>
      </c>
      <c r="E156" s="124" t="s">
        <v>72</v>
      </c>
      <c r="F156" s="134" t="s">
        <v>483</v>
      </c>
      <c r="G156" s="134" t="str">
        <f t="shared" si="0"/>
        <v>บนควนเกษตร</v>
      </c>
      <c r="H156" s="124" t="s">
        <v>121</v>
      </c>
      <c r="I156" s="169" t="s">
        <v>484</v>
      </c>
    </row>
    <row r="157" spans="1:9" s="31" customFormat="1" ht="15.75">
      <c r="A157" s="126"/>
      <c r="B157" s="125" t="s">
        <v>146</v>
      </c>
      <c r="C157" s="190"/>
      <c r="D157" s="190"/>
      <c r="E157" s="126"/>
      <c r="F157" s="125" t="s">
        <v>485</v>
      </c>
      <c r="G157" s="125" t="str">
        <f t="shared" si="0"/>
        <v>133,900 บาท</v>
      </c>
      <c r="H157" s="126" t="s">
        <v>73</v>
      </c>
      <c r="I157" s="172" t="s">
        <v>309</v>
      </c>
    </row>
    <row r="158" spans="1:9" s="31" customFormat="1" ht="31.5">
      <c r="A158" s="124">
        <v>76</v>
      </c>
      <c r="B158" s="134" t="s">
        <v>169</v>
      </c>
      <c r="C158" s="130">
        <v>212000</v>
      </c>
      <c r="D158" s="130">
        <f>SUM(C158)</f>
        <v>212000</v>
      </c>
      <c r="E158" s="124" t="s">
        <v>72</v>
      </c>
      <c r="F158" s="134" t="s">
        <v>486</v>
      </c>
      <c r="G158" s="134" t="str">
        <f t="shared" si="0"/>
        <v>ภูษิต อุไรรัตน์</v>
      </c>
      <c r="H158" s="124" t="s">
        <v>121</v>
      </c>
      <c r="I158" s="169" t="s">
        <v>487</v>
      </c>
    </row>
    <row r="159" spans="1:9" s="31" customFormat="1" ht="15.75">
      <c r="A159" s="126"/>
      <c r="B159" s="125" t="s">
        <v>158</v>
      </c>
      <c r="C159" s="190"/>
      <c r="D159" s="190"/>
      <c r="E159" s="126"/>
      <c r="F159" s="125" t="s">
        <v>488</v>
      </c>
      <c r="G159" s="125" t="str">
        <f t="shared" si="0"/>
        <v>212,000 บาท</v>
      </c>
      <c r="H159" s="126" t="s">
        <v>73</v>
      </c>
      <c r="I159" s="172" t="s">
        <v>309</v>
      </c>
    </row>
    <row r="160" spans="1:9" s="31" customFormat="1" ht="31.5">
      <c r="A160" s="124">
        <v>77</v>
      </c>
      <c r="B160" s="134" t="s">
        <v>169</v>
      </c>
      <c r="C160" s="130">
        <v>81760</v>
      </c>
      <c r="D160" s="130">
        <f>SUM(C160)</f>
        <v>81760</v>
      </c>
      <c r="E160" s="124" t="s">
        <v>72</v>
      </c>
      <c r="F160" s="134" t="s">
        <v>489</v>
      </c>
      <c r="G160" s="134" t="str">
        <f t="shared" si="0"/>
        <v>อรุณ สายสลำ</v>
      </c>
      <c r="H160" s="124" t="s">
        <v>121</v>
      </c>
      <c r="I160" s="169" t="s">
        <v>490</v>
      </c>
    </row>
    <row r="161" spans="1:9" s="31" customFormat="1" ht="15.75">
      <c r="A161" s="126"/>
      <c r="B161" s="125" t="s">
        <v>158</v>
      </c>
      <c r="C161" s="190"/>
      <c r="D161" s="190"/>
      <c r="E161" s="126"/>
      <c r="F161" s="125" t="s">
        <v>491</v>
      </c>
      <c r="G161" s="125" t="str">
        <f t="shared" si="0"/>
        <v>81,760 บาท</v>
      </c>
      <c r="H161" s="126" t="s">
        <v>73</v>
      </c>
      <c r="I161" s="172" t="s">
        <v>309</v>
      </c>
    </row>
    <row r="162" spans="1:9" s="31" customFormat="1" ht="31.5">
      <c r="A162" s="124">
        <v>78</v>
      </c>
      <c r="B162" s="134" t="s">
        <v>169</v>
      </c>
      <c r="C162" s="130">
        <v>28025</v>
      </c>
      <c r="D162" s="130">
        <f>SUM(C162)</f>
        <v>28025</v>
      </c>
      <c r="E162" s="124" t="s">
        <v>72</v>
      </c>
      <c r="F162" s="134" t="s">
        <v>483</v>
      </c>
      <c r="G162" s="134" t="str">
        <f t="shared" si="0"/>
        <v>บนควนเกษตร</v>
      </c>
      <c r="H162" s="124" t="s">
        <v>121</v>
      </c>
      <c r="I162" s="169" t="s">
        <v>492</v>
      </c>
    </row>
    <row r="163" spans="1:9" s="31" customFormat="1" ht="31.5">
      <c r="A163" s="126"/>
      <c r="B163" s="125" t="s">
        <v>316</v>
      </c>
      <c r="C163" s="190"/>
      <c r="D163" s="190"/>
      <c r="E163" s="126"/>
      <c r="F163" s="125" t="s">
        <v>493</v>
      </c>
      <c r="G163" s="125" t="str">
        <f t="shared" si="0"/>
        <v>28,025 บาท</v>
      </c>
      <c r="H163" s="126" t="s">
        <v>73</v>
      </c>
      <c r="I163" s="172" t="s">
        <v>309</v>
      </c>
    </row>
    <row r="164" spans="1:9" s="31" customFormat="1" ht="31.5">
      <c r="A164" s="124">
        <v>79</v>
      </c>
      <c r="B164" s="134" t="s">
        <v>169</v>
      </c>
      <c r="C164" s="130">
        <v>51500</v>
      </c>
      <c r="D164" s="130">
        <f>SUM(C164)</f>
        <v>51500</v>
      </c>
      <c r="E164" s="124" t="s">
        <v>72</v>
      </c>
      <c r="F164" s="134" t="s">
        <v>486</v>
      </c>
      <c r="G164" s="134" t="str">
        <f t="shared" si="0"/>
        <v>ภูษิต อุไรรัตน์</v>
      </c>
      <c r="H164" s="124" t="s">
        <v>121</v>
      </c>
      <c r="I164" s="169" t="s">
        <v>494</v>
      </c>
    </row>
    <row r="165" spans="1:9" s="31" customFormat="1" ht="31.5">
      <c r="A165" s="126"/>
      <c r="B165" s="125" t="s">
        <v>316</v>
      </c>
      <c r="C165" s="190"/>
      <c r="D165" s="190"/>
      <c r="E165" s="126"/>
      <c r="F165" s="125" t="s">
        <v>495</v>
      </c>
      <c r="G165" s="125" t="str">
        <f t="shared" si="0"/>
        <v>51,500 บาท</v>
      </c>
      <c r="H165" s="126" t="s">
        <v>73</v>
      </c>
      <c r="I165" s="172" t="s">
        <v>496</v>
      </c>
    </row>
    <row r="166" spans="1:9" s="31" customFormat="1" ht="31.5">
      <c r="A166" s="124">
        <v>80</v>
      </c>
      <c r="B166" s="134" t="s">
        <v>169</v>
      </c>
      <c r="C166" s="130">
        <v>6000</v>
      </c>
      <c r="D166" s="130">
        <f>SUM(C166)</f>
        <v>6000</v>
      </c>
      <c r="E166" s="124" t="s">
        <v>72</v>
      </c>
      <c r="F166" s="134" t="s">
        <v>489</v>
      </c>
      <c r="G166" s="134" t="str">
        <f t="shared" si="0"/>
        <v>อรุณ สายสลำ</v>
      </c>
      <c r="H166" s="124" t="s">
        <v>121</v>
      </c>
      <c r="I166" s="169" t="s">
        <v>497</v>
      </c>
    </row>
    <row r="167" spans="1:9" s="31" customFormat="1" ht="31.5">
      <c r="A167" s="126"/>
      <c r="B167" s="125" t="s">
        <v>316</v>
      </c>
      <c r="C167" s="190"/>
      <c r="D167" s="190"/>
      <c r="E167" s="126"/>
      <c r="F167" s="125" t="s">
        <v>498</v>
      </c>
      <c r="G167" s="125" t="str">
        <f t="shared" si="0"/>
        <v>6,000 บาท</v>
      </c>
      <c r="H167" s="126" t="s">
        <v>73</v>
      </c>
      <c r="I167" s="172" t="s">
        <v>496</v>
      </c>
    </row>
    <row r="168" spans="1:9" s="31" customFormat="1" ht="31.5">
      <c r="A168" s="124">
        <v>81</v>
      </c>
      <c r="B168" s="134" t="s">
        <v>169</v>
      </c>
      <c r="C168" s="130">
        <v>169600</v>
      </c>
      <c r="D168" s="130">
        <f>SUM(C168)</f>
        <v>169600</v>
      </c>
      <c r="E168" s="124" t="s">
        <v>72</v>
      </c>
      <c r="F168" s="134" t="s">
        <v>483</v>
      </c>
      <c r="G168" s="134" t="str">
        <f t="shared" si="0"/>
        <v>บนควนเกษตร</v>
      </c>
      <c r="H168" s="124" t="s">
        <v>121</v>
      </c>
      <c r="I168" s="169" t="s">
        <v>499</v>
      </c>
    </row>
    <row r="169" spans="1:9" s="31" customFormat="1" ht="15.75">
      <c r="A169" s="126"/>
      <c r="B169" s="125" t="s">
        <v>146</v>
      </c>
      <c r="C169" s="190"/>
      <c r="D169" s="190"/>
      <c r="E169" s="126"/>
      <c r="F169" s="125" t="s">
        <v>500</v>
      </c>
      <c r="G169" s="125" t="str">
        <f t="shared" si="0"/>
        <v>169,600 บาท</v>
      </c>
      <c r="H169" s="126" t="s">
        <v>73</v>
      </c>
      <c r="I169" s="172" t="s">
        <v>501</v>
      </c>
    </row>
    <row r="170" spans="1:9" s="31" customFormat="1" ht="31.5">
      <c r="A170" s="124">
        <v>82</v>
      </c>
      <c r="B170" s="134" t="s">
        <v>169</v>
      </c>
      <c r="C170" s="130">
        <v>257500</v>
      </c>
      <c r="D170" s="130">
        <f>SUM(C170)</f>
        <v>257500</v>
      </c>
      <c r="E170" s="124" t="s">
        <v>72</v>
      </c>
      <c r="F170" s="134" t="s">
        <v>486</v>
      </c>
      <c r="G170" s="134" t="str">
        <f t="shared" si="0"/>
        <v>ภูษิต อุไรรัตน์</v>
      </c>
      <c r="H170" s="124" t="s">
        <v>121</v>
      </c>
      <c r="I170" s="169" t="s">
        <v>502</v>
      </c>
    </row>
    <row r="171" spans="1:9" s="31" customFormat="1" ht="15.75">
      <c r="A171" s="126"/>
      <c r="B171" s="125" t="s">
        <v>146</v>
      </c>
      <c r="C171" s="190"/>
      <c r="D171" s="190"/>
      <c r="E171" s="126"/>
      <c r="F171" s="125" t="s">
        <v>503</v>
      </c>
      <c r="G171" s="125" t="str">
        <f t="shared" si="0"/>
        <v>257}500 บาท</v>
      </c>
      <c r="H171" s="126" t="s">
        <v>73</v>
      </c>
      <c r="I171" s="172" t="s">
        <v>501</v>
      </c>
    </row>
    <row r="172" spans="1:9" s="31" customFormat="1" ht="31.5">
      <c r="A172" s="124">
        <v>83</v>
      </c>
      <c r="B172" s="134" t="s">
        <v>169</v>
      </c>
      <c r="C172" s="130">
        <v>120000</v>
      </c>
      <c r="D172" s="130">
        <f>SUM(C172)</f>
        <v>120000</v>
      </c>
      <c r="E172" s="124" t="s">
        <v>72</v>
      </c>
      <c r="F172" s="134" t="s">
        <v>489</v>
      </c>
      <c r="G172" s="134" t="str">
        <f t="shared" si="0"/>
        <v>อรุณ สายสลำ</v>
      </c>
      <c r="H172" s="124" t="s">
        <v>121</v>
      </c>
      <c r="I172" s="169" t="s">
        <v>504</v>
      </c>
    </row>
    <row r="173" spans="1:9" s="31" customFormat="1" ht="15.75">
      <c r="A173" s="126"/>
      <c r="B173" s="125" t="s">
        <v>146</v>
      </c>
      <c r="C173" s="190"/>
      <c r="D173" s="190"/>
      <c r="E173" s="126"/>
      <c r="F173" s="125" t="s">
        <v>505</v>
      </c>
      <c r="G173" s="125" t="str">
        <f t="shared" si="0"/>
        <v>120,000 บาท</v>
      </c>
      <c r="H173" s="126" t="s">
        <v>73</v>
      </c>
      <c r="I173" s="172" t="s">
        <v>314</v>
      </c>
    </row>
    <row r="174" spans="1:9" s="31" customFormat="1" ht="31.5">
      <c r="A174" s="124">
        <v>84</v>
      </c>
      <c r="B174" s="134" t="s">
        <v>169</v>
      </c>
      <c r="C174" s="130">
        <v>15200</v>
      </c>
      <c r="D174" s="130">
        <f>SUM(C174)</f>
        <v>15200</v>
      </c>
      <c r="E174" s="124" t="s">
        <v>72</v>
      </c>
      <c r="F174" s="134" t="s">
        <v>483</v>
      </c>
      <c r="G174" s="134" t="str">
        <f t="shared" si="0"/>
        <v>บนควนเกษตร</v>
      </c>
      <c r="H174" s="124" t="s">
        <v>121</v>
      </c>
      <c r="I174" s="169" t="s">
        <v>506</v>
      </c>
    </row>
    <row r="175" spans="1:9" s="31" customFormat="1" ht="15.75">
      <c r="A175" s="126"/>
      <c r="B175" s="125" t="s">
        <v>150</v>
      </c>
      <c r="C175" s="190"/>
      <c r="D175" s="190"/>
      <c r="E175" s="126"/>
      <c r="F175" s="125" t="s">
        <v>388</v>
      </c>
      <c r="G175" s="125" t="str">
        <f t="shared" si="0"/>
        <v>15,200 บาท</v>
      </c>
      <c r="H175" s="126" t="s">
        <v>73</v>
      </c>
      <c r="I175" s="172" t="s">
        <v>314</v>
      </c>
    </row>
    <row r="176" spans="1:9" s="31" customFormat="1" ht="31.5">
      <c r="A176" s="124">
        <v>85</v>
      </c>
      <c r="B176" s="134" t="s">
        <v>169</v>
      </c>
      <c r="C176" s="130">
        <v>24500</v>
      </c>
      <c r="D176" s="130">
        <f>SUM(C176)</f>
        <v>24500</v>
      </c>
      <c r="E176" s="124" t="s">
        <v>72</v>
      </c>
      <c r="F176" s="134" t="s">
        <v>558</v>
      </c>
      <c r="G176" s="134" t="str">
        <f t="shared" si="0"/>
        <v>กุ้งพันธุ์ไม้</v>
      </c>
      <c r="H176" s="124" t="s">
        <v>121</v>
      </c>
      <c r="I176" s="169" t="s">
        <v>559</v>
      </c>
    </row>
    <row r="177" spans="1:9" s="31" customFormat="1" ht="15.75">
      <c r="A177" s="126"/>
      <c r="B177" s="125" t="s">
        <v>150</v>
      </c>
      <c r="C177" s="190"/>
      <c r="D177" s="190"/>
      <c r="E177" s="126"/>
      <c r="F177" s="125" t="s">
        <v>560</v>
      </c>
      <c r="G177" s="125" t="str">
        <f t="shared" si="0"/>
        <v>24,500 บาท</v>
      </c>
      <c r="H177" s="126" t="s">
        <v>73</v>
      </c>
      <c r="I177" s="172" t="s">
        <v>198</v>
      </c>
    </row>
    <row r="178" spans="1:9" s="31" customFormat="1" ht="31.5">
      <c r="A178" s="124">
        <v>86</v>
      </c>
      <c r="B178" s="134" t="s">
        <v>169</v>
      </c>
      <c r="C178" s="130">
        <v>498770</v>
      </c>
      <c r="D178" s="130">
        <f>SUM(C178)</f>
        <v>498770</v>
      </c>
      <c r="E178" s="124" t="s">
        <v>72</v>
      </c>
      <c r="F178" s="134" t="s">
        <v>558</v>
      </c>
      <c r="G178" s="134" t="str">
        <f t="shared" si="0"/>
        <v>กุ้งพันธุ์ไม้</v>
      </c>
      <c r="H178" s="124" t="s">
        <v>121</v>
      </c>
      <c r="I178" s="169" t="s">
        <v>561</v>
      </c>
    </row>
    <row r="179" spans="1:9" s="31" customFormat="1" ht="15.75">
      <c r="A179" s="126"/>
      <c r="B179" s="125" t="s">
        <v>146</v>
      </c>
      <c r="C179" s="190"/>
      <c r="D179" s="190"/>
      <c r="E179" s="126"/>
      <c r="F179" s="125" t="s">
        <v>562</v>
      </c>
      <c r="G179" s="125" t="str">
        <f t="shared" si="0"/>
        <v>498,770 บาท</v>
      </c>
      <c r="H179" s="126" t="s">
        <v>73</v>
      </c>
      <c r="I179" s="172" t="s">
        <v>173</v>
      </c>
    </row>
    <row r="180" spans="1:9" s="31" customFormat="1" ht="31.5">
      <c r="A180" s="124">
        <v>87</v>
      </c>
      <c r="B180" s="134" t="s">
        <v>169</v>
      </c>
      <c r="C180" s="130">
        <v>93300</v>
      </c>
      <c r="D180" s="130">
        <f>SUM(C180)</f>
        <v>93300</v>
      </c>
      <c r="E180" s="124" t="s">
        <v>72</v>
      </c>
      <c r="F180" s="134" t="s">
        <v>558</v>
      </c>
      <c r="G180" s="134" t="str">
        <f t="shared" si="0"/>
        <v>กุ้งพันธุ์ไม้</v>
      </c>
      <c r="H180" s="124" t="s">
        <v>121</v>
      </c>
      <c r="I180" s="169" t="s">
        <v>563</v>
      </c>
    </row>
    <row r="181" spans="1:9" s="31" customFormat="1" ht="31.5">
      <c r="A181" s="126"/>
      <c r="B181" s="125" t="s">
        <v>316</v>
      </c>
      <c r="C181" s="190"/>
      <c r="D181" s="190"/>
      <c r="E181" s="126"/>
      <c r="F181" s="125" t="s">
        <v>329</v>
      </c>
      <c r="G181" s="125" t="str">
        <f t="shared" si="0"/>
        <v>93,300 บาท</v>
      </c>
      <c r="H181" s="126" t="s">
        <v>73</v>
      </c>
      <c r="I181" s="172" t="s">
        <v>309</v>
      </c>
    </row>
    <row r="182" spans="1:9" s="31" customFormat="1" ht="31.5">
      <c r="A182" s="124">
        <v>88</v>
      </c>
      <c r="B182" s="134" t="s">
        <v>169</v>
      </c>
      <c r="C182" s="130">
        <v>419850</v>
      </c>
      <c r="D182" s="130">
        <f>SUM(C182)</f>
        <v>419850</v>
      </c>
      <c r="E182" s="124" t="s">
        <v>72</v>
      </c>
      <c r="F182" s="134" t="s">
        <v>558</v>
      </c>
      <c r="G182" s="134" t="str">
        <f t="shared" ref="G182:G217" si="1">+F182</f>
        <v>กุ้งพันธุ์ไม้</v>
      </c>
      <c r="H182" s="124" t="s">
        <v>121</v>
      </c>
      <c r="I182" s="169" t="s">
        <v>564</v>
      </c>
    </row>
    <row r="183" spans="1:9" s="31" customFormat="1" ht="15.75">
      <c r="A183" s="126"/>
      <c r="B183" s="125" t="s">
        <v>158</v>
      </c>
      <c r="C183" s="190"/>
      <c r="D183" s="190"/>
      <c r="E183" s="126"/>
      <c r="F183" s="125" t="s">
        <v>565</v>
      </c>
      <c r="G183" s="125" t="str">
        <f t="shared" si="1"/>
        <v>419,850 บาท</v>
      </c>
      <c r="H183" s="126" t="s">
        <v>73</v>
      </c>
      <c r="I183" s="172" t="s">
        <v>496</v>
      </c>
    </row>
    <row r="184" spans="1:9" s="31" customFormat="1" ht="31.5">
      <c r="A184" s="124">
        <v>89</v>
      </c>
      <c r="B184" s="134" t="s">
        <v>169</v>
      </c>
      <c r="C184" s="130">
        <v>48330</v>
      </c>
      <c r="D184" s="130">
        <f>SUM(C184)</f>
        <v>48330</v>
      </c>
      <c r="E184" s="124" t="s">
        <v>72</v>
      </c>
      <c r="F184" s="134" t="s">
        <v>566</v>
      </c>
      <c r="G184" s="134" t="str">
        <f t="shared" si="1"/>
        <v>นายกิตติศักดิ์ สระทองแพ</v>
      </c>
      <c r="H184" s="124" t="s">
        <v>121</v>
      </c>
      <c r="I184" s="169" t="s">
        <v>567</v>
      </c>
    </row>
    <row r="185" spans="1:9" s="31" customFormat="1" ht="15.75">
      <c r="A185" s="126"/>
      <c r="B185" s="125" t="s">
        <v>146</v>
      </c>
      <c r="C185" s="190"/>
      <c r="D185" s="190"/>
      <c r="E185" s="126"/>
      <c r="F185" s="125" t="s">
        <v>568</v>
      </c>
      <c r="G185" s="125" t="str">
        <f t="shared" si="1"/>
        <v>48,330 บาท</v>
      </c>
      <c r="H185" s="126" t="s">
        <v>73</v>
      </c>
      <c r="I185" s="172" t="s">
        <v>501</v>
      </c>
    </row>
    <row r="186" spans="1:9" s="31" customFormat="1" ht="31.5">
      <c r="A186" s="124">
        <v>90</v>
      </c>
      <c r="B186" s="134" t="s">
        <v>169</v>
      </c>
      <c r="C186" s="130">
        <v>395750</v>
      </c>
      <c r="D186" s="130">
        <f>SUM(C186)</f>
        <v>395750</v>
      </c>
      <c r="E186" s="124" t="s">
        <v>72</v>
      </c>
      <c r="F186" s="134" t="s">
        <v>652</v>
      </c>
      <c r="G186" s="134" t="str">
        <f t="shared" si="1"/>
        <v>โชกุนพันธุ์ไม้</v>
      </c>
      <c r="H186" s="124" t="s">
        <v>121</v>
      </c>
      <c r="I186" s="134" t="s">
        <v>653</v>
      </c>
    </row>
    <row r="187" spans="1:9" s="31" customFormat="1" ht="15.75">
      <c r="A187" s="126"/>
      <c r="B187" s="125" t="s">
        <v>146</v>
      </c>
      <c r="C187" s="190"/>
      <c r="D187" s="190"/>
      <c r="E187" s="126"/>
      <c r="F187" s="180" t="s">
        <v>654</v>
      </c>
      <c r="G187" s="125" t="str">
        <f t="shared" si="1"/>
        <v>395,750 บาท</v>
      </c>
      <c r="H187" s="126" t="s">
        <v>73</v>
      </c>
      <c r="I187" s="125" t="s">
        <v>309</v>
      </c>
    </row>
    <row r="188" spans="1:9" s="31" customFormat="1" ht="31.5">
      <c r="A188" s="124">
        <v>91</v>
      </c>
      <c r="B188" s="134" t="s">
        <v>169</v>
      </c>
      <c r="C188" s="130">
        <v>176710</v>
      </c>
      <c r="D188" s="130">
        <f>SUM(C188)</f>
        <v>176710</v>
      </c>
      <c r="E188" s="124" t="s">
        <v>72</v>
      </c>
      <c r="F188" s="134" t="s">
        <v>655</v>
      </c>
      <c r="G188" s="134" t="str">
        <f t="shared" si="1"/>
        <v>สามพี่น้องการเกษตร</v>
      </c>
      <c r="H188" s="124" t="s">
        <v>121</v>
      </c>
      <c r="I188" s="134" t="s">
        <v>656</v>
      </c>
    </row>
    <row r="189" spans="1:9" s="31" customFormat="1" ht="15.75">
      <c r="A189" s="126"/>
      <c r="B189" s="125" t="s">
        <v>158</v>
      </c>
      <c r="C189" s="190"/>
      <c r="D189" s="190"/>
      <c r="E189" s="126"/>
      <c r="F189" s="180" t="s">
        <v>657</v>
      </c>
      <c r="G189" s="125" t="str">
        <f t="shared" si="1"/>
        <v>176,710 บาท</v>
      </c>
      <c r="H189" s="126" t="s">
        <v>73</v>
      </c>
      <c r="I189" s="125" t="s">
        <v>496</v>
      </c>
    </row>
    <row r="190" spans="1:9" s="31" customFormat="1" ht="31.5">
      <c r="A190" s="124">
        <v>92</v>
      </c>
      <c r="B190" s="134" t="s">
        <v>169</v>
      </c>
      <c r="C190" s="130">
        <v>46250</v>
      </c>
      <c r="D190" s="130">
        <f>SUM(C190)</f>
        <v>46250</v>
      </c>
      <c r="E190" s="124" t="s">
        <v>72</v>
      </c>
      <c r="F190" s="134" t="s">
        <v>655</v>
      </c>
      <c r="G190" s="134" t="str">
        <f t="shared" si="1"/>
        <v>สามพี่น้องการเกษตร</v>
      </c>
      <c r="H190" s="124" t="s">
        <v>121</v>
      </c>
      <c r="I190" s="134" t="s">
        <v>658</v>
      </c>
    </row>
    <row r="191" spans="1:9" s="31" customFormat="1" ht="31.5">
      <c r="A191" s="126"/>
      <c r="B191" s="125" t="s">
        <v>316</v>
      </c>
      <c r="C191" s="190"/>
      <c r="D191" s="190"/>
      <c r="E191" s="126"/>
      <c r="F191" s="180" t="s">
        <v>659</v>
      </c>
      <c r="G191" s="125" t="str">
        <f t="shared" si="1"/>
        <v>46,250 บาท</v>
      </c>
      <c r="H191" s="126" t="s">
        <v>73</v>
      </c>
      <c r="I191" s="125" t="s">
        <v>496</v>
      </c>
    </row>
    <row r="192" spans="1:9" s="31" customFormat="1" ht="31.5">
      <c r="A192" s="124">
        <v>93</v>
      </c>
      <c r="B192" s="134" t="s">
        <v>169</v>
      </c>
      <c r="C192" s="130">
        <v>151368</v>
      </c>
      <c r="D192" s="130">
        <f>SUM(C192)</f>
        <v>151368</v>
      </c>
      <c r="E192" s="124" t="s">
        <v>72</v>
      </c>
      <c r="F192" s="134" t="s">
        <v>655</v>
      </c>
      <c r="G192" s="134" t="str">
        <f t="shared" si="1"/>
        <v>สามพี่น้องการเกษตร</v>
      </c>
      <c r="H192" s="124" t="s">
        <v>121</v>
      </c>
      <c r="I192" s="134" t="s">
        <v>660</v>
      </c>
    </row>
    <row r="193" spans="1:9" s="31" customFormat="1" ht="15.75">
      <c r="A193" s="126"/>
      <c r="B193" s="125" t="s">
        <v>146</v>
      </c>
      <c r="C193" s="190"/>
      <c r="D193" s="190"/>
      <c r="E193" s="126"/>
      <c r="F193" s="180" t="s">
        <v>661</v>
      </c>
      <c r="G193" s="125" t="str">
        <f t="shared" si="1"/>
        <v>151,368 บาท</v>
      </c>
      <c r="H193" s="126" t="s">
        <v>73</v>
      </c>
      <c r="I193" s="125" t="s">
        <v>496</v>
      </c>
    </row>
    <row r="194" spans="1:9" s="31" customFormat="1" ht="31.5">
      <c r="A194" s="124">
        <v>94</v>
      </c>
      <c r="B194" s="134" t="s">
        <v>169</v>
      </c>
      <c r="C194" s="130">
        <v>5000</v>
      </c>
      <c r="D194" s="130">
        <f>SUM(C194)</f>
        <v>5000</v>
      </c>
      <c r="E194" s="124" t="s">
        <v>72</v>
      </c>
      <c r="F194" s="134" t="s">
        <v>655</v>
      </c>
      <c r="G194" s="134" t="str">
        <f t="shared" si="1"/>
        <v>สามพี่น้องการเกษตร</v>
      </c>
      <c r="H194" s="124" t="s">
        <v>121</v>
      </c>
      <c r="I194" s="134" t="s">
        <v>662</v>
      </c>
    </row>
    <row r="195" spans="1:9" s="31" customFormat="1" ht="15.75">
      <c r="A195" s="126"/>
      <c r="B195" s="125" t="s">
        <v>150</v>
      </c>
      <c r="C195" s="190"/>
      <c r="D195" s="190"/>
      <c r="E195" s="126"/>
      <c r="F195" s="180" t="s">
        <v>663</v>
      </c>
      <c r="G195" s="125" t="str">
        <f t="shared" si="1"/>
        <v>5,000 บาท</v>
      </c>
      <c r="H195" s="126" t="s">
        <v>73</v>
      </c>
      <c r="I195" s="125" t="s">
        <v>496</v>
      </c>
    </row>
    <row r="196" spans="1:9" s="31" customFormat="1" ht="31.5">
      <c r="A196" s="124">
        <v>95</v>
      </c>
      <c r="B196" s="134" t="s">
        <v>169</v>
      </c>
      <c r="C196" s="130">
        <v>8750</v>
      </c>
      <c r="D196" s="130">
        <f>SUM(C196)</f>
        <v>8750</v>
      </c>
      <c r="E196" s="124" t="s">
        <v>72</v>
      </c>
      <c r="F196" s="134" t="s">
        <v>652</v>
      </c>
      <c r="G196" s="134" t="str">
        <f t="shared" si="1"/>
        <v>โชกุนพันธุ์ไม้</v>
      </c>
      <c r="H196" s="124" t="s">
        <v>121</v>
      </c>
      <c r="I196" s="134" t="s">
        <v>664</v>
      </c>
    </row>
    <row r="197" spans="1:9" s="31" customFormat="1" ht="15.75">
      <c r="A197" s="126"/>
      <c r="B197" s="125" t="s">
        <v>150</v>
      </c>
      <c r="C197" s="190"/>
      <c r="D197" s="190"/>
      <c r="E197" s="126"/>
      <c r="F197" s="180" t="s">
        <v>665</v>
      </c>
      <c r="G197" s="125" t="str">
        <f t="shared" si="1"/>
        <v>8,750 บาท</v>
      </c>
      <c r="H197" s="126" t="s">
        <v>73</v>
      </c>
      <c r="I197" s="125" t="s">
        <v>496</v>
      </c>
    </row>
    <row r="198" spans="1:9" s="31" customFormat="1" ht="31.5">
      <c r="A198" s="124">
        <v>96</v>
      </c>
      <c r="B198" s="134" t="s">
        <v>169</v>
      </c>
      <c r="C198" s="130">
        <v>219700</v>
      </c>
      <c r="D198" s="130">
        <f>SUM(C198)</f>
        <v>219700</v>
      </c>
      <c r="E198" s="124" t="s">
        <v>72</v>
      </c>
      <c r="F198" s="134" t="s">
        <v>652</v>
      </c>
      <c r="G198" s="134" t="str">
        <f t="shared" si="1"/>
        <v>โชกุนพันธุ์ไม้</v>
      </c>
      <c r="H198" s="124" t="s">
        <v>121</v>
      </c>
      <c r="I198" s="134" t="s">
        <v>666</v>
      </c>
    </row>
    <row r="199" spans="1:9" s="31" customFormat="1" ht="15.75">
      <c r="A199" s="126"/>
      <c r="B199" s="125" t="s">
        <v>158</v>
      </c>
      <c r="C199" s="190"/>
      <c r="D199" s="190"/>
      <c r="E199" s="126"/>
      <c r="F199" s="180" t="s">
        <v>667</v>
      </c>
      <c r="G199" s="125" t="str">
        <f t="shared" si="1"/>
        <v>219,700 บาท</v>
      </c>
      <c r="H199" s="126" t="s">
        <v>73</v>
      </c>
      <c r="I199" s="125" t="s">
        <v>496</v>
      </c>
    </row>
    <row r="200" spans="1:9" s="31" customFormat="1" ht="31.5">
      <c r="A200" s="124">
        <v>97</v>
      </c>
      <c r="B200" s="134" t="s">
        <v>169</v>
      </c>
      <c r="C200" s="130">
        <v>46250</v>
      </c>
      <c r="D200" s="130">
        <f>SUM(C200)</f>
        <v>46250</v>
      </c>
      <c r="E200" s="124" t="s">
        <v>72</v>
      </c>
      <c r="F200" s="134" t="s">
        <v>652</v>
      </c>
      <c r="G200" s="134" t="str">
        <f t="shared" si="1"/>
        <v>โชกุนพันธุ์ไม้</v>
      </c>
      <c r="H200" s="124" t="s">
        <v>121</v>
      </c>
      <c r="I200" s="134" t="s">
        <v>668</v>
      </c>
    </row>
    <row r="201" spans="1:9" s="31" customFormat="1" ht="31.5">
      <c r="A201" s="126"/>
      <c r="B201" s="125" t="s">
        <v>316</v>
      </c>
      <c r="C201" s="190"/>
      <c r="D201" s="190"/>
      <c r="E201" s="126"/>
      <c r="F201" s="180" t="s">
        <v>659</v>
      </c>
      <c r="G201" s="125" t="str">
        <f t="shared" si="1"/>
        <v>46,250 บาท</v>
      </c>
      <c r="H201" s="126" t="s">
        <v>73</v>
      </c>
      <c r="I201" s="125" t="s">
        <v>496</v>
      </c>
    </row>
    <row r="202" spans="1:9" s="31" customFormat="1" ht="31.5">
      <c r="A202" s="124">
        <v>98</v>
      </c>
      <c r="B202" s="134" t="s">
        <v>194</v>
      </c>
      <c r="C202" s="130">
        <v>119920</v>
      </c>
      <c r="D202" s="130">
        <f>SUM(C202)</f>
        <v>119920</v>
      </c>
      <c r="E202" s="124" t="s">
        <v>72</v>
      </c>
      <c r="F202" s="134" t="s">
        <v>669</v>
      </c>
      <c r="G202" s="134" t="str">
        <f t="shared" si="1"/>
        <v>ร้านดวงฤทัยพันธุ์ไม้</v>
      </c>
      <c r="H202" s="124" t="s">
        <v>121</v>
      </c>
      <c r="I202" s="169" t="s">
        <v>670</v>
      </c>
    </row>
    <row r="203" spans="1:9" s="31" customFormat="1" ht="15.75">
      <c r="A203" s="126"/>
      <c r="B203" s="125"/>
      <c r="C203" s="190"/>
      <c r="D203" s="190"/>
      <c r="E203" s="126"/>
      <c r="F203" s="125" t="s">
        <v>671</v>
      </c>
      <c r="G203" s="125" t="str">
        <f t="shared" si="1"/>
        <v>119,920 บาท</v>
      </c>
      <c r="H203" s="126" t="s">
        <v>73</v>
      </c>
      <c r="I203" s="172" t="s">
        <v>309</v>
      </c>
    </row>
    <row r="204" spans="1:9" s="31" customFormat="1" ht="31.5">
      <c r="A204" s="124">
        <v>99</v>
      </c>
      <c r="B204" s="134" t="s">
        <v>194</v>
      </c>
      <c r="C204" s="130">
        <v>18900</v>
      </c>
      <c r="D204" s="130">
        <f>SUM(C204)</f>
        <v>18900</v>
      </c>
      <c r="E204" s="124" t="s">
        <v>72</v>
      </c>
      <c r="F204" s="134" t="s">
        <v>669</v>
      </c>
      <c r="G204" s="134" t="str">
        <f t="shared" si="1"/>
        <v>ร้านดวงฤทัยพันธุ์ไม้</v>
      </c>
      <c r="H204" s="124" t="s">
        <v>121</v>
      </c>
      <c r="I204" s="169" t="s">
        <v>672</v>
      </c>
    </row>
    <row r="205" spans="1:9" s="31" customFormat="1" ht="15.75">
      <c r="A205" s="126"/>
      <c r="B205" s="125"/>
      <c r="C205" s="190"/>
      <c r="D205" s="190"/>
      <c r="E205" s="126"/>
      <c r="F205" s="125" t="s">
        <v>673</v>
      </c>
      <c r="G205" s="125" t="str">
        <f t="shared" si="1"/>
        <v>18,900 บาท</v>
      </c>
      <c r="H205" s="126" t="s">
        <v>73</v>
      </c>
      <c r="I205" s="172" t="s">
        <v>309</v>
      </c>
    </row>
    <row r="206" spans="1:9" s="31" customFormat="1" ht="31.5">
      <c r="A206" s="124">
        <v>100</v>
      </c>
      <c r="B206" s="134" t="s">
        <v>194</v>
      </c>
      <c r="C206" s="130">
        <v>101935</v>
      </c>
      <c r="D206" s="130">
        <f>SUM(C206)</f>
        <v>101935</v>
      </c>
      <c r="E206" s="124" t="s">
        <v>72</v>
      </c>
      <c r="F206" s="134" t="s">
        <v>669</v>
      </c>
      <c r="G206" s="134" t="str">
        <f t="shared" si="1"/>
        <v>ร้านดวงฤทัยพันธุ์ไม้</v>
      </c>
      <c r="H206" s="124" t="s">
        <v>121</v>
      </c>
      <c r="I206" s="169" t="s">
        <v>674</v>
      </c>
    </row>
    <row r="207" spans="1:9" s="31" customFormat="1" ht="15.75">
      <c r="A207" s="126"/>
      <c r="B207" s="125"/>
      <c r="C207" s="190"/>
      <c r="D207" s="190"/>
      <c r="E207" s="126"/>
      <c r="F207" s="125" t="s">
        <v>675</v>
      </c>
      <c r="G207" s="125" t="str">
        <f t="shared" si="1"/>
        <v>101,935 บาท</v>
      </c>
      <c r="H207" s="126" t="s">
        <v>73</v>
      </c>
      <c r="I207" s="172" t="s">
        <v>309</v>
      </c>
    </row>
    <row r="208" spans="1:9" s="31" customFormat="1" ht="31.5">
      <c r="A208" s="124">
        <v>101</v>
      </c>
      <c r="B208" s="134" t="s">
        <v>194</v>
      </c>
      <c r="C208" s="130">
        <v>5650</v>
      </c>
      <c r="D208" s="130">
        <f>SUM(C208)</f>
        <v>5650</v>
      </c>
      <c r="E208" s="124" t="s">
        <v>72</v>
      </c>
      <c r="F208" s="134" t="s">
        <v>669</v>
      </c>
      <c r="G208" s="134" t="str">
        <f t="shared" si="1"/>
        <v>ร้านดวงฤทัยพันธุ์ไม้</v>
      </c>
      <c r="H208" s="124" t="s">
        <v>121</v>
      </c>
      <c r="I208" s="169" t="s">
        <v>676</v>
      </c>
    </row>
    <row r="209" spans="1:9" s="31" customFormat="1" ht="15.75">
      <c r="A209" s="126"/>
      <c r="B209" s="125"/>
      <c r="C209" s="190"/>
      <c r="D209" s="190"/>
      <c r="E209" s="126"/>
      <c r="F209" s="125" t="s">
        <v>677</v>
      </c>
      <c r="G209" s="125" t="str">
        <f t="shared" si="1"/>
        <v>5,650 บาท</v>
      </c>
      <c r="H209" s="126" t="s">
        <v>73</v>
      </c>
      <c r="I209" s="172" t="s">
        <v>309</v>
      </c>
    </row>
    <row r="210" spans="1:9" s="31" customFormat="1" ht="31.5">
      <c r="A210" s="124">
        <v>102</v>
      </c>
      <c r="B210" s="134" t="s">
        <v>194</v>
      </c>
      <c r="C210" s="130">
        <v>180300</v>
      </c>
      <c r="D210" s="130">
        <f>SUM(C210)</f>
        <v>180300</v>
      </c>
      <c r="E210" s="124" t="s">
        <v>72</v>
      </c>
      <c r="F210" s="134" t="s">
        <v>678</v>
      </c>
      <c r="G210" s="134" t="str">
        <f t="shared" si="1"/>
        <v>นางสาวนงนุช ศรีสาร</v>
      </c>
      <c r="H210" s="124" t="s">
        <v>121</v>
      </c>
      <c r="I210" s="169" t="s">
        <v>679</v>
      </c>
    </row>
    <row r="211" spans="1:9" s="31" customFormat="1" ht="15.75">
      <c r="A211" s="126"/>
      <c r="B211" s="125"/>
      <c r="C211" s="190"/>
      <c r="D211" s="190"/>
      <c r="E211" s="126"/>
      <c r="F211" s="125" t="s">
        <v>680</v>
      </c>
      <c r="G211" s="125" t="str">
        <f t="shared" si="1"/>
        <v>180,300 บาท</v>
      </c>
      <c r="H211" s="126" t="s">
        <v>73</v>
      </c>
      <c r="I211" s="172" t="s">
        <v>496</v>
      </c>
    </row>
    <row r="212" spans="1:9" s="31" customFormat="1" ht="31.5">
      <c r="A212" s="64">
        <v>103</v>
      </c>
      <c r="B212" s="103" t="s">
        <v>194</v>
      </c>
      <c r="C212" s="67">
        <v>39100</v>
      </c>
      <c r="D212" s="67">
        <f>SUM(C212)</f>
        <v>39100</v>
      </c>
      <c r="E212" s="64" t="s">
        <v>72</v>
      </c>
      <c r="F212" s="103" t="s">
        <v>678</v>
      </c>
      <c r="G212" s="103" t="str">
        <f t="shared" si="1"/>
        <v>นางสาวนงนุช ศรีสาร</v>
      </c>
      <c r="H212" s="64" t="s">
        <v>121</v>
      </c>
      <c r="I212" s="213" t="s">
        <v>681</v>
      </c>
    </row>
    <row r="213" spans="1:9" s="31" customFormat="1" ht="15.75">
      <c r="A213" s="126"/>
      <c r="B213" s="125"/>
      <c r="C213" s="190"/>
      <c r="D213" s="190"/>
      <c r="E213" s="126"/>
      <c r="F213" s="125" t="s">
        <v>682</v>
      </c>
      <c r="G213" s="125" t="str">
        <f t="shared" si="1"/>
        <v>39,100 บาท</v>
      </c>
      <c r="H213" s="126" t="s">
        <v>73</v>
      </c>
      <c r="I213" s="172" t="s">
        <v>496</v>
      </c>
    </row>
    <row r="214" spans="1:9" s="31" customFormat="1" ht="31.5">
      <c r="A214" s="124">
        <v>104</v>
      </c>
      <c r="B214" s="134" t="s">
        <v>194</v>
      </c>
      <c r="C214" s="130">
        <v>264200</v>
      </c>
      <c r="D214" s="130">
        <f>SUM(C214)</f>
        <v>264200</v>
      </c>
      <c r="E214" s="124" t="s">
        <v>72</v>
      </c>
      <c r="F214" s="134" t="s">
        <v>678</v>
      </c>
      <c r="G214" s="134" t="str">
        <f t="shared" si="1"/>
        <v>นางสาวนงนุช ศรีสาร</v>
      </c>
      <c r="H214" s="124" t="s">
        <v>121</v>
      </c>
      <c r="I214" s="169" t="s">
        <v>683</v>
      </c>
    </row>
    <row r="215" spans="1:9" s="31" customFormat="1" ht="15.75">
      <c r="A215" s="126"/>
      <c r="B215" s="125"/>
      <c r="C215" s="190"/>
      <c r="D215" s="190"/>
      <c r="E215" s="126"/>
      <c r="F215" s="125" t="s">
        <v>684</v>
      </c>
      <c r="G215" s="125" t="str">
        <f t="shared" si="1"/>
        <v>264,200 บาท</v>
      </c>
      <c r="H215" s="126" t="s">
        <v>73</v>
      </c>
      <c r="I215" s="172" t="s">
        <v>496</v>
      </c>
    </row>
    <row r="216" spans="1:9" s="31" customFormat="1" ht="31.5">
      <c r="A216" s="124">
        <v>105</v>
      </c>
      <c r="B216" s="134" t="s">
        <v>194</v>
      </c>
      <c r="C216" s="130">
        <v>8100</v>
      </c>
      <c r="D216" s="130">
        <f>SUM(C216)</f>
        <v>8100</v>
      </c>
      <c r="E216" s="124" t="s">
        <v>72</v>
      </c>
      <c r="F216" s="134" t="s">
        <v>678</v>
      </c>
      <c r="G216" s="134" t="str">
        <f t="shared" si="1"/>
        <v>นางสาวนงนุช ศรีสาร</v>
      </c>
      <c r="H216" s="124" t="s">
        <v>121</v>
      </c>
      <c r="I216" s="169" t="s">
        <v>685</v>
      </c>
    </row>
    <row r="217" spans="1:9" s="31" customFormat="1" ht="15.75">
      <c r="A217" s="126"/>
      <c r="B217" s="125"/>
      <c r="C217" s="190"/>
      <c r="D217" s="190"/>
      <c r="E217" s="126"/>
      <c r="F217" s="125" t="s">
        <v>686</v>
      </c>
      <c r="G217" s="125" t="str">
        <f t="shared" si="1"/>
        <v>8,100 บาท</v>
      </c>
      <c r="H217" s="126" t="s">
        <v>73</v>
      </c>
      <c r="I217" s="172" t="s">
        <v>496</v>
      </c>
    </row>
    <row r="218" spans="1:9" s="31" customFormat="1" ht="31.5">
      <c r="A218" s="124">
        <v>106</v>
      </c>
      <c r="B218" s="134" t="s">
        <v>169</v>
      </c>
      <c r="C218" s="130">
        <v>499850</v>
      </c>
      <c r="D218" s="130">
        <f>SUM(C218)</f>
        <v>499850</v>
      </c>
      <c r="E218" s="124" t="s">
        <v>72</v>
      </c>
      <c r="F218" s="134" t="s">
        <v>608</v>
      </c>
      <c r="G218" s="134" t="str">
        <f t="shared" ref="G218:G225" si="2">+F218</f>
        <v>หจก.รวมสินชื่นชอบการเกษตร</v>
      </c>
      <c r="H218" s="124" t="s">
        <v>121</v>
      </c>
      <c r="I218" s="134" t="s">
        <v>609</v>
      </c>
    </row>
    <row r="219" spans="1:9" s="31" customFormat="1" ht="15.75">
      <c r="A219" s="126"/>
      <c r="B219" s="125" t="s">
        <v>146</v>
      </c>
      <c r="C219" s="190"/>
      <c r="D219" s="190"/>
      <c r="E219" s="126"/>
      <c r="F219" s="180" t="s">
        <v>610</v>
      </c>
      <c r="G219" s="125" t="str">
        <f t="shared" si="2"/>
        <v>499,850 บาท</v>
      </c>
      <c r="H219" s="126" t="s">
        <v>73</v>
      </c>
      <c r="I219" s="125" t="s">
        <v>173</v>
      </c>
    </row>
    <row r="220" spans="1:9" s="31" customFormat="1" ht="31.5">
      <c r="A220" s="124">
        <v>107</v>
      </c>
      <c r="B220" s="134" t="s">
        <v>169</v>
      </c>
      <c r="C220" s="130">
        <v>85480</v>
      </c>
      <c r="D220" s="130">
        <f>SUM(C220)</f>
        <v>85480</v>
      </c>
      <c r="E220" s="124" t="s">
        <v>72</v>
      </c>
      <c r="F220" s="134" t="s">
        <v>608</v>
      </c>
      <c r="G220" s="134" t="str">
        <f t="shared" si="2"/>
        <v>หจก.รวมสินชื่นชอบการเกษตร</v>
      </c>
      <c r="H220" s="124" t="s">
        <v>121</v>
      </c>
      <c r="I220" s="134" t="s">
        <v>611</v>
      </c>
    </row>
    <row r="221" spans="1:9" s="31" customFormat="1" ht="15.75">
      <c r="A221" s="126"/>
      <c r="B221" s="125" t="s">
        <v>612</v>
      </c>
      <c r="C221" s="190"/>
      <c r="D221" s="190"/>
      <c r="E221" s="126"/>
      <c r="F221" s="180" t="s">
        <v>613</v>
      </c>
      <c r="G221" s="125" t="str">
        <f t="shared" si="2"/>
        <v>85,480 บาท</v>
      </c>
      <c r="H221" s="126" t="s">
        <v>73</v>
      </c>
      <c r="I221" s="125" t="s">
        <v>173</v>
      </c>
    </row>
    <row r="222" spans="1:9" s="31" customFormat="1" ht="31.5">
      <c r="A222" s="124">
        <v>108</v>
      </c>
      <c r="B222" s="134" t="s">
        <v>169</v>
      </c>
      <c r="C222" s="130">
        <v>404300</v>
      </c>
      <c r="D222" s="130">
        <f>SUM(C222)</f>
        <v>404300</v>
      </c>
      <c r="E222" s="124" t="s">
        <v>72</v>
      </c>
      <c r="F222" s="134" t="s">
        <v>608</v>
      </c>
      <c r="G222" s="134" t="str">
        <f t="shared" si="2"/>
        <v>หจก.รวมสินชื่นชอบการเกษตร</v>
      </c>
      <c r="H222" s="124" t="s">
        <v>121</v>
      </c>
      <c r="I222" s="134" t="s">
        <v>614</v>
      </c>
    </row>
    <row r="223" spans="1:9" s="31" customFormat="1" ht="15.75">
      <c r="A223" s="126"/>
      <c r="B223" s="125" t="s">
        <v>615</v>
      </c>
      <c r="C223" s="190"/>
      <c r="D223" s="190"/>
      <c r="E223" s="126"/>
      <c r="F223" s="180" t="s">
        <v>616</v>
      </c>
      <c r="G223" s="125" t="str">
        <f t="shared" si="2"/>
        <v>404,300 บาท</v>
      </c>
      <c r="H223" s="126" t="s">
        <v>73</v>
      </c>
      <c r="I223" s="125" t="s">
        <v>173</v>
      </c>
    </row>
    <row r="224" spans="1:9" s="31" customFormat="1" ht="31.5">
      <c r="A224" s="124">
        <v>109</v>
      </c>
      <c r="B224" s="134" t="s">
        <v>169</v>
      </c>
      <c r="C224" s="130">
        <v>13700</v>
      </c>
      <c r="D224" s="130">
        <f>SUM(C224)</f>
        <v>13700</v>
      </c>
      <c r="E224" s="124" t="s">
        <v>72</v>
      </c>
      <c r="F224" s="134" t="s">
        <v>608</v>
      </c>
      <c r="G224" s="134" t="str">
        <f t="shared" si="2"/>
        <v>หจก.รวมสินชื่นชอบการเกษตร</v>
      </c>
      <c r="H224" s="124" t="s">
        <v>121</v>
      </c>
      <c r="I224" s="134" t="s">
        <v>617</v>
      </c>
    </row>
    <row r="225" spans="1:9" s="31" customFormat="1" ht="15.75">
      <c r="A225" s="126"/>
      <c r="B225" s="125" t="s">
        <v>150</v>
      </c>
      <c r="C225" s="190"/>
      <c r="D225" s="190"/>
      <c r="E225" s="126"/>
      <c r="F225" s="180" t="s">
        <v>207</v>
      </c>
      <c r="G225" s="125" t="str">
        <f t="shared" si="2"/>
        <v>13,700 บาท</v>
      </c>
      <c r="H225" s="126" t="s">
        <v>73</v>
      </c>
      <c r="I225" s="125" t="s">
        <v>173</v>
      </c>
    </row>
    <row r="226" spans="1:9" s="31" customFormat="1" ht="15.75">
      <c r="B226" s="26"/>
      <c r="C226" s="110">
        <f>SUM(C7:C225)</f>
        <v>16728343.550000001</v>
      </c>
      <c r="D226" s="101"/>
      <c r="E226" s="59"/>
      <c r="F226" s="68"/>
      <c r="G226" s="68"/>
      <c r="H226" s="59"/>
      <c r="I226" s="68"/>
    </row>
    <row r="227" spans="1:9" s="27" customFormat="1" ht="15.75">
      <c r="A227" s="43"/>
      <c r="B227" s="29" t="s">
        <v>59</v>
      </c>
      <c r="C227" s="67"/>
      <c r="D227" s="67"/>
      <c r="E227" s="43"/>
      <c r="F227" s="30"/>
      <c r="G227" s="30"/>
      <c r="H227" s="43"/>
      <c r="I227" s="30"/>
    </row>
    <row r="228" spans="1:9" s="21" customFormat="1" ht="31.5">
      <c r="A228" s="124">
        <v>1</v>
      </c>
      <c r="B228" s="127" t="s">
        <v>699</v>
      </c>
      <c r="C228" s="130">
        <v>144000</v>
      </c>
      <c r="D228" s="130" t="s">
        <v>120</v>
      </c>
      <c r="E228" s="124" t="s">
        <v>72</v>
      </c>
      <c r="F228" s="134" t="s">
        <v>700</v>
      </c>
      <c r="G228" s="134" t="s">
        <v>701</v>
      </c>
      <c r="H228" s="124" t="s">
        <v>698</v>
      </c>
      <c r="I228" s="134" t="s">
        <v>122</v>
      </c>
    </row>
    <row r="229" spans="1:9" s="21" customFormat="1" ht="15.75">
      <c r="A229" s="158"/>
      <c r="B229" s="159" t="s">
        <v>124</v>
      </c>
      <c r="C229" s="192"/>
      <c r="D229" s="192"/>
      <c r="E229" s="158"/>
      <c r="F229" s="179"/>
      <c r="G229" s="168"/>
      <c r="H229" s="158"/>
      <c r="I229" s="168" t="s">
        <v>123</v>
      </c>
    </row>
    <row r="230" spans="1:9" s="21" customFormat="1" ht="47.25" customHeight="1">
      <c r="A230" s="124">
        <v>2</v>
      </c>
      <c r="B230" s="127" t="s">
        <v>702</v>
      </c>
      <c r="C230" s="130">
        <v>180000</v>
      </c>
      <c r="D230" s="130" t="s">
        <v>125</v>
      </c>
      <c r="E230" s="124" t="s">
        <v>72</v>
      </c>
      <c r="F230" s="134" t="s">
        <v>703</v>
      </c>
      <c r="G230" s="134" t="s">
        <v>704</v>
      </c>
      <c r="H230" s="124" t="s">
        <v>698</v>
      </c>
      <c r="I230" s="134" t="s">
        <v>705</v>
      </c>
    </row>
    <row r="231" spans="1:9" s="21" customFormat="1" ht="47.25" customHeight="1">
      <c r="A231" s="193">
        <v>3</v>
      </c>
      <c r="B231" s="93" t="s">
        <v>706</v>
      </c>
      <c r="C231" s="67">
        <v>180000</v>
      </c>
      <c r="D231" s="67" t="s">
        <v>125</v>
      </c>
      <c r="E231" s="64" t="s">
        <v>72</v>
      </c>
      <c r="F231" s="194" t="s">
        <v>707</v>
      </c>
      <c r="G231" s="194" t="s">
        <v>708</v>
      </c>
      <c r="H231" s="64" t="s">
        <v>698</v>
      </c>
      <c r="I231" s="194" t="s">
        <v>709</v>
      </c>
    </row>
    <row r="232" spans="1:9" s="21" customFormat="1" ht="48" customHeight="1">
      <c r="A232" s="124">
        <v>4</v>
      </c>
      <c r="B232" s="127" t="s">
        <v>706</v>
      </c>
      <c r="C232" s="130">
        <v>180000</v>
      </c>
      <c r="D232" s="130" t="s">
        <v>125</v>
      </c>
      <c r="E232" s="124" t="s">
        <v>72</v>
      </c>
      <c r="F232" s="177" t="s">
        <v>710</v>
      </c>
      <c r="G232" s="177" t="s">
        <v>711</v>
      </c>
      <c r="H232" s="124" t="s">
        <v>698</v>
      </c>
      <c r="I232" s="177" t="s">
        <v>712</v>
      </c>
    </row>
    <row r="233" spans="1:9" s="21" customFormat="1" ht="63">
      <c r="A233" s="124">
        <v>5</v>
      </c>
      <c r="B233" s="127" t="s">
        <v>713</v>
      </c>
      <c r="C233" s="130">
        <v>180000</v>
      </c>
      <c r="D233" s="130" t="s">
        <v>125</v>
      </c>
      <c r="E233" s="124" t="s">
        <v>72</v>
      </c>
      <c r="F233" s="177" t="s">
        <v>714</v>
      </c>
      <c r="G233" s="177" t="s">
        <v>715</v>
      </c>
      <c r="H233" s="124" t="s">
        <v>698</v>
      </c>
      <c r="I233" s="177" t="s">
        <v>716</v>
      </c>
    </row>
    <row r="234" spans="1:9" s="21" customFormat="1" ht="47.25">
      <c r="A234" s="124">
        <v>6</v>
      </c>
      <c r="B234" s="127" t="s">
        <v>717</v>
      </c>
      <c r="C234" s="130">
        <v>144000</v>
      </c>
      <c r="D234" s="130" t="s">
        <v>120</v>
      </c>
      <c r="E234" s="124" t="s">
        <v>72</v>
      </c>
      <c r="F234" s="134" t="s">
        <v>718</v>
      </c>
      <c r="G234" s="134" t="s">
        <v>719</v>
      </c>
      <c r="H234" s="124" t="s">
        <v>698</v>
      </c>
      <c r="I234" s="134" t="s">
        <v>720</v>
      </c>
    </row>
    <row r="235" spans="1:9" s="21" customFormat="1" ht="46.5" customHeight="1">
      <c r="A235" s="161">
        <v>7</v>
      </c>
      <c r="B235" s="127" t="s">
        <v>706</v>
      </c>
      <c r="C235" s="130">
        <v>180000</v>
      </c>
      <c r="D235" s="130" t="s">
        <v>125</v>
      </c>
      <c r="E235" s="124" t="s">
        <v>72</v>
      </c>
      <c r="F235" s="177" t="s">
        <v>721</v>
      </c>
      <c r="G235" s="177" t="s">
        <v>722</v>
      </c>
      <c r="H235" s="124" t="s">
        <v>698</v>
      </c>
      <c r="I235" s="177" t="s">
        <v>723</v>
      </c>
    </row>
    <row r="236" spans="1:9" s="21" customFormat="1" ht="47.25">
      <c r="A236" s="124">
        <v>8</v>
      </c>
      <c r="B236" s="127" t="s">
        <v>724</v>
      </c>
      <c r="C236" s="130">
        <v>27000</v>
      </c>
      <c r="D236" s="130" t="s">
        <v>126</v>
      </c>
      <c r="E236" s="124" t="s">
        <v>72</v>
      </c>
      <c r="F236" s="134" t="s">
        <v>725</v>
      </c>
      <c r="G236" s="134" t="s">
        <v>725</v>
      </c>
      <c r="H236" s="124" t="s">
        <v>698</v>
      </c>
      <c r="I236" s="134" t="s">
        <v>726</v>
      </c>
    </row>
    <row r="237" spans="1:9" s="21" customFormat="1" ht="63">
      <c r="A237" s="161">
        <v>9</v>
      </c>
      <c r="B237" s="127" t="s">
        <v>727</v>
      </c>
      <c r="C237" s="130">
        <v>261666.67</v>
      </c>
      <c r="D237" s="130" t="s">
        <v>728</v>
      </c>
      <c r="E237" s="124" t="s">
        <v>72</v>
      </c>
      <c r="F237" s="177" t="s">
        <v>729</v>
      </c>
      <c r="G237" s="177" t="s">
        <v>730</v>
      </c>
      <c r="H237" s="124" t="s">
        <v>698</v>
      </c>
      <c r="I237" s="177" t="s">
        <v>731</v>
      </c>
    </row>
    <row r="238" spans="1:9" s="21" customFormat="1" ht="47.25">
      <c r="A238" s="193">
        <v>10</v>
      </c>
      <c r="B238" s="93" t="s">
        <v>732</v>
      </c>
      <c r="C238" s="67">
        <v>494875</v>
      </c>
      <c r="D238" s="67">
        <f>SUM(C238)</f>
        <v>494875</v>
      </c>
      <c r="E238" s="64" t="s">
        <v>72</v>
      </c>
      <c r="F238" s="194" t="s">
        <v>733</v>
      </c>
      <c r="G238" s="194" t="s">
        <v>733</v>
      </c>
      <c r="H238" s="64" t="s">
        <v>698</v>
      </c>
      <c r="I238" s="194" t="s">
        <v>734</v>
      </c>
    </row>
    <row r="239" spans="1:9" s="21" customFormat="1" ht="47.25">
      <c r="A239" s="124">
        <v>11</v>
      </c>
      <c r="B239" s="127" t="s">
        <v>735</v>
      </c>
      <c r="C239" s="130">
        <v>132000</v>
      </c>
      <c r="D239" s="130" t="s">
        <v>134</v>
      </c>
      <c r="E239" s="124" t="s">
        <v>72</v>
      </c>
      <c r="F239" s="134" t="s">
        <v>736</v>
      </c>
      <c r="G239" s="134" t="s">
        <v>737</v>
      </c>
      <c r="H239" s="124" t="s">
        <v>698</v>
      </c>
      <c r="I239" s="134" t="s">
        <v>738</v>
      </c>
    </row>
    <row r="240" spans="1:9" s="21" customFormat="1" ht="47.25">
      <c r="A240" s="64">
        <v>12</v>
      </c>
      <c r="B240" s="93" t="s">
        <v>739</v>
      </c>
      <c r="C240" s="67">
        <v>120000</v>
      </c>
      <c r="D240" s="67" t="s">
        <v>136</v>
      </c>
      <c r="E240" s="64" t="s">
        <v>72</v>
      </c>
      <c r="F240" s="103" t="s">
        <v>740</v>
      </c>
      <c r="G240" s="103" t="s">
        <v>741</v>
      </c>
      <c r="H240" s="64" t="s">
        <v>698</v>
      </c>
      <c r="I240" s="103" t="s">
        <v>742</v>
      </c>
    </row>
    <row r="241" spans="1:9" s="21" customFormat="1" ht="47.25">
      <c r="A241" s="124">
        <v>13</v>
      </c>
      <c r="B241" s="127" t="s">
        <v>743</v>
      </c>
      <c r="C241" s="130">
        <v>180000</v>
      </c>
      <c r="D241" s="130" t="s">
        <v>125</v>
      </c>
      <c r="E241" s="124" t="s">
        <v>72</v>
      </c>
      <c r="F241" s="134" t="s">
        <v>744</v>
      </c>
      <c r="G241" s="134" t="s">
        <v>745</v>
      </c>
      <c r="H241" s="124" t="s">
        <v>698</v>
      </c>
      <c r="I241" s="134" t="s">
        <v>746</v>
      </c>
    </row>
    <row r="242" spans="1:9" s="21" customFormat="1" ht="31.5">
      <c r="A242" s="124">
        <v>14</v>
      </c>
      <c r="B242" s="127" t="s">
        <v>724</v>
      </c>
      <c r="C242" s="130">
        <v>20000</v>
      </c>
      <c r="D242" s="130" t="s">
        <v>126</v>
      </c>
      <c r="E242" s="124" t="s">
        <v>72</v>
      </c>
      <c r="F242" s="134" t="s">
        <v>747</v>
      </c>
      <c r="G242" s="134" t="s">
        <v>747</v>
      </c>
      <c r="H242" s="124" t="s">
        <v>698</v>
      </c>
      <c r="I242" s="134" t="s">
        <v>137</v>
      </c>
    </row>
    <row r="243" spans="1:9" s="21" customFormat="1" ht="15.75">
      <c r="A243" s="160"/>
      <c r="B243" s="160"/>
      <c r="C243" s="190"/>
      <c r="D243" s="190"/>
      <c r="E243" s="126"/>
      <c r="F243" s="125"/>
      <c r="G243" s="125"/>
      <c r="H243" s="126"/>
      <c r="I243" s="125" t="s">
        <v>138</v>
      </c>
    </row>
    <row r="244" spans="1:9" s="21" customFormat="1" ht="47.25">
      <c r="A244" s="124">
        <v>15</v>
      </c>
      <c r="B244" s="127" t="s">
        <v>748</v>
      </c>
      <c r="C244" s="130">
        <v>78000</v>
      </c>
      <c r="D244" s="130" t="s">
        <v>139</v>
      </c>
      <c r="E244" s="124" t="s">
        <v>72</v>
      </c>
      <c r="F244" s="134" t="s">
        <v>749</v>
      </c>
      <c r="G244" s="134" t="s">
        <v>750</v>
      </c>
      <c r="H244" s="124" t="s">
        <v>698</v>
      </c>
      <c r="I244" s="134" t="s">
        <v>751</v>
      </c>
    </row>
    <row r="245" spans="1:9" s="21" customFormat="1" ht="47.25">
      <c r="A245" s="163">
        <v>16</v>
      </c>
      <c r="B245" s="134" t="s">
        <v>752</v>
      </c>
      <c r="C245" s="130">
        <v>8536.4599999999991</v>
      </c>
      <c r="D245" s="130">
        <f>SUM(C245)</f>
        <v>8536.4599999999991</v>
      </c>
      <c r="E245" s="164" t="s">
        <v>72</v>
      </c>
      <c r="F245" s="134" t="s">
        <v>753</v>
      </c>
      <c r="G245" s="134" t="s">
        <v>753</v>
      </c>
      <c r="H245" s="124" t="s">
        <v>698</v>
      </c>
      <c r="I245" s="177" t="s">
        <v>754</v>
      </c>
    </row>
    <row r="246" spans="1:9" s="21" customFormat="1" ht="15.75">
      <c r="A246" s="165"/>
      <c r="B246" s="125"/>
      <c r="C246" s="190"/>
      <c r="D246" s="190"/>
      <c r="E246" s="126"/>
      <c r="F246" s="180"/>
      <c r="G246" s="180"/>
      <c r="H246" s="126"/>
      <c r="I246" s="125"/>
    </row>
    <row r="247" spans="1:9" s="21" customFormat="1" ht="47.25">
      <c r="A247" s="163">
        <v>17</v>
      </c>
      <c r="B247" s="134" t="s">
        <v>755</v>
      </c>
      <c r="C247" s="130">
        <v>3421.86</v>
      </c>
      <c r="D247" s="130">
        <f>SUM(C247)</f>
        <v>3421.86</v>
      </c>
      <c r="E247" s="164" t="s">
        <v>72</v>
      </c>
      <c r="F247" s="134" t="s">
        <v>756</v>
      </c>
      <c r="G247" s="134" t="s">
        <v>756</v>
      </c>
      <c r="H247" s="124" t="s">
        <v>698</v>
      </c>
      <c r="I247" s="177" t="s">
        <v>757</v>
      </c>
    </row>
    <row r="248" spans="1:9" s="21" customFormat="1" ht="31.5">
      <c r="A248" s="124">
        <v>18</v>
      </c>
      <c r="B248" s="134" t="s">
        <v>758</v>
      </c>
      <c r="C248" s="130">
        <v>9000</v>
      </c>
      <c r="D248" s="130">
        <v>9000</v>
      </c>
      <c r="E248" s="124" t="s">
        <v>72</v>
      </c>
      <c r="F248" s="134" t="s">
        <v>759</v>
      </c>
      <c r="G248" s="134" t="s">
        <v>759</v>
      </c>
      <c r="H248" s="124" t="s">
        <v>698</v>
      </c>
      <c r="I248" s="134" t="s">
        <v>141</v>
      </c>
    </row>
    <row r="249" spans="1:9" s="21" customFormat="1" ht="15.75">
      <c r="A249" s="126"/>
      <c r="B249" s="125"/>
      <c r="C249" s="190"/>
      <c r="D249" s="190"/>
      <c r="E249" s="126"/>
      <c r="F249" s="180"/>
      <c r="G249" s="180"/>
      <c r="H249" s="126"/>
      <c r="I249" s="125" t="s">
        <v>142</v>
      </c>
    </row>
    <row r="250" spans="1:9" s="21" customFormat="1" ht="31.5">
      <c r="A250" s="124">
        <v>19</v>
      </c>
      <c r="B250" s="166" t="s">
        <v>166</v>
      </c>
      <c r="C250" s="130">
        <v>9000</v>
      </c>
      <c r="D250" s="130">
        <v>9000</v>
      </c>
      <c r="E250" s="124" t="s">
        <v>72</v>
      </c>
      <c r="F250" s="134" t="s">
        <v>760</v>
      </c>
      <c r="G250" s="134" t="s">
        <v>760</v>
      </c>
      <c r="H250" s="124" t="s">
        <v>761</v>
      </c>
      <c r="I250" s="134" t="s">
        <v>167</v>
      </c>
    </row>
    <row r="251" spans="1:9" s="21" customFormat="1" ht="15.75">
      <c r="A251" s="126"/>
      <c r="B251" s="160"/>
      <c r="C251" s="190"/>
      <c r="D251" s="190"/>
      <c r="E251" s="126"/>
      <c r="F251" s="181"/>
      <c r="G251" s="181"/>
      <c r="H251" s="126"/>
      <c r="I251" s="125" t="s">
        <v>135</v>
      </c>
    </row>
    <row r="252" spans="1:9" s="21" customFormat="1" ht="31.5">
      <c r="A252" s="124">
        <v>20</v>
      </c>
      <c r="B252" s="134" t="s">
        <v>189</v>
      </c>
      <c r="C252" s="130">
        <v>9000</v>
      </c>
      <c r="D252" s="130">
        <v>9000</v>
      </c>
      <c r="E252" s="124" t="s">
        <v>72</v>
      </c>
      <c r="F252" s="134" t="s">
        <v>190</v>
      </c>
      <c r="G252" s="134" t="s">
        <v>190</v>
      </c>
      <c r="H252" s="124" t="s">
        <v>191</v>
      </c>
      <c r="I252" s="134" t="s">
        <v>192</v>
      </c>
    </row>
    <row r="253" spans="1:9" s="21" customFormat="1" ht="15.75">
      <c r="A253" s="126"/>
      <c r="B253" s="125"/>
      <c r="C253" s="190"/>
      <c r="D253" s="190"/>
      <c r="E253" s="126"/>
      <c r="F253" s="180" t="s">
        <v>168</v>
      </c>
      <c r="G253" s="180" t="s">
        <v>168</v>
      </c>
      <c r="H253" s="126" t="s">
        <v>193</v>
      </c>
      <c r="I253" s="125" t="s">
        <v>135</v>
      </c>
    </row>
    <row r="254" spans="1:9" s="21" customFormat="1" ht="31.5">
      <c r="A254" s="124">
        <v>21</v>
      </c>
      <c r="B254" s="26" t="s">
        <v>166</v>
      </c>
      <c r="C254" s="130">
        <v>9000</v>
      </c>
      <c r="D254" s="130">
        <f>SUM(C254)</f>
        <v>9000</v>
      </c>
      <c r="E254" s="124" t="s">
        <v>72</v>
      </c>
      <c r="F254" s="134" t="s">
        <v>208</v>
      </c>
      <c r="G254" s="134" t="s">
        <v>208</v>
      </c>
      <c r="H254" s="124" t="s">
        <v>121</v>
      </c>
      <c r="I254" s="134" t="s">
        <v>209</v>
      </c>
    </row>
    <row r="255" spans="1:9" s="21" customFormat="1" ht="15.75">
      <c r="A255" s="126"/>
      <c r="B255" s="125"/>
      <c r="C255" s="190"/>
      <c r="D255" s="190"/>
      <c r="E255" s="126"/>
      <c r="F255" s="181" t="s">
        <v>168</v>
      </c>
      <c r="G255" s="181" t="s">
        <v>168</v>
      </c>
      <c r="H255" s="126" t="s">
        <v>73</v>
      </c>
      <c r="I255" s="125" t="s">
        <v>135</v>
      </c>
    </row>
    <row r="256" spans="1:9" s="21" customFormat="1" ht="31.5">
      <c r="A256" s="64">
        <v>22</v>
      </c>
      <c r="B256" s="93" t="s">
        <v>226</v>
      </c>
      <c r="C256" s="214">
        <v>9000</v>
      </c>
      <c r="D256" s="214">
        <v>9000</v>
      </c>
      <c r="E256" s="64" t="s">
        <v>72</v>
      </c>
      <c r="F256" s="215" t="s">
        <v>227</v>
      </c>
      <c r="G256" s="215" t="s">
        <v>227</v>
      </c>
      <c r="H256" s="64" t="s">
        <v>121</v>
      </c>
      <c r="I256" s="103" t="s">
        <v>228</v>
      </c>
    </row>
    <row r="257" spans="1:9" s="21" customFormat="1" ht="15.75">
      <c r="A257" s="126"/>
      <c r="B257" s="160" t="s">
        <v>229</v>
      </c>
      <c r="C257" s="204"/>
      <c r="D257" s="204"/>
      <c r="E257" s="126"/>
      <c r="F257" s="182" t="s">
        <v>168</v>
      </c>
      <c r="G257" s="182" t="s">
        <v>168</v>
      </c>
      <c r="H257" s="126" t="s">
        <v>73</v>
      </c>
      <c r="I257" s="125" t="s">
        <v>230</v>
      </c>
    </row>
    <row r="258" spans="1:9" s="21" customFormat="1" ht="31.5">
      <c r="A258" s="124">
        <v>23</v>
      </c>
      <c r="B258" s="134" t="s">
        <v>231</v>
      </c>
      <c r="C258" s="130">
        <v>9000</v>
      </c>
      <c r="D258" s="130">
        <f>SUM(C258)</f>
        <v>9000</v>
      </c>
      <c r="E258" s="124" t="s">
        <v>72</v>
      </c>
      <c r="F258" s="134" t="s">
        <v>232</v>
      </c>
      <c r="G258" s="134" t="s">
        <v>232</v>
      </c>
      <c r="H258" s="124" t="s">
        <v>121</v>
      </c>
      <c r="I258" s="134" t="s">
        <v>233</v>
      </c>
    </row>
    <row r="259" spans="1:9" s="21" customFormat="1" ht="15.75">
      <c r="A259" s="167"/>
      <c r="B259" s="125" t="s">
        <v>234</v>
      </c>
      <c r="C259" s="205"/>
      <c r="D259" s="205"/>
      <c r="E259" s="167"/>
      <c r="F259" s="125" t="s">
        <v>168</v>
      </c>
      <c r="G259" s="125" t="s">
        <v>168</v>
      </c>
      <c r="H259" s="126" t="s">
        <v>73</v>
      </c>
      <c r="I259" s="125" t="s">
        <v>135</v>
      </c>
    </row>
    <row r="260" spans="1:9" s="21" customFormat="1" ht="31.5">
      <c r="A260" s="124">
        <v>24</v>
      </c>
      <c r="B260" s="134" t="s">
        <v>235</v>
      </c>
      <c r="C260" s="130">
        <v>55980</v>
      </c>
      <c r="D260" s="130">
        <f>SUM(C260)</f>
        <v>55980</v>
      </c>
      <c r="E260" s="124" t="s">
        <v>72</v>
      </c>
      <c r="F260" s="134" t="s">
        <v>236</v>
      </c>
      <c r="G260" s="134" t="s">
        <v>236</v>
      </c>
      <c r="H260" s="124" t="s">
        <v>121</v>
      </c>
      <c r="I260" s="134" t="s">
        <v>237</v>
      </c>
    </row>
    <row r="261" spans="1:9" s="21" customFormat="1" ht="15.75">
      <c r="A261" s="167"/>
      <c r="B261" s="125" t="s">
        <v>238</v>
      </c>
      <c r="C261" s="205"/>
      <c r="D261" s="205"/>
      <c r="E261" s="167"/>
      <c r="F261" s="125" t="s">
        <v>239</v>
      </c>
      <c r="G261" s="125" t="s">
        <v>239</v>
      </c>
      <c r="H261" s="126" t="s">
        <v>73</v>
      </c>
      <c r="I261" s="125" t="s">
        <v>240</v>
      </c>
    </row>
    <row r="262" spans="1:9" s="21" customFormat="1" ht="31.5">
      <c r="A262" s="124">
        <v>25</v>
      </c>
      <c r="B262" s="134" t="s">
        <v>241</v>
      </c>
      <c r="C262" s="130">
        <v>89560</v>
      </c>
      <c r="D262" s="130">
        <f>SUM(C262)</f>
        <v>89560</v>
      </c>
      <c r="E262" s="124" t="s">
        <v>72</v>
      </c>
      <c r="F262" s="134" t="s">
        <v>242</v>
      </c>
      <c r="G262" s="134" t="s">
        <v>242</v>
      </c>
      <c r="H262" s="124" t="s">
        <v>121</v>
      </c>
      <c r="I262" s="134" t="s">
        <v>243</v>
      </c>
    </row>
    <row r="263" spans="1:9" s="21" customFormat="1" ht="15.75">
      <c r="A263" s="167"/>
      <c r="B263" s="125" t="s">
        <v>146</v>
      </c>
      <c r="C263" s="205"/>
      <c r="D263" s="205"/>
      <c r="E263" s="167"/>
      <c r="F263" s="125" t="s">
        <v>244</v>
      </c>
      <c r="G263" s="125" t="s">
        <v>244</v>
      </c>
      <c r="H263" s="126" t="s">
        <v>73</v>
      </c>
      <c r="I263" s="125" t="s">
        <v>240</v>
      </c>
    </row>
    <row r="264" spans="1:9" s="21" customFormat="1" ht="31.5">
      <c r="A264" s="124">
        <v>26</v>
      </c>
      <c r="B264" s="134" t="s">
        <v>241</v>
      </c>
      <c r="C264" s="130">
        <v>51930</v>
      </c>
      <c r="D264" s="130">
        <f>SUM(C264)</f>
        <v>51930</v>
      </c>
      <c r="E264" s="124" t="s">
        <v>72</v>
      </c>
      <c r="F264" s="134" t="s">
        <v>245</v>
      </c>
      <c r="G264" s="134" t="s">
        <v>245</v>
      </c>
      <c r="H264" s="124" t="s">
        <v>121</v>
      </c>
      <c r="I264" s="134" t="s">
        <v>246</v>
      </c>
    </row>
    <row r="265" spans="1:9" s="21" customFormat="1" ht="15.75">
      <c r="A265" s="167"/>
      <c r="B265" s="125" t="s">
        <v>150</v>
      </c>
      <c r="C265" s="205"/>
      <c r="D265" s="205"/>
      <c r="E265" s="167"/>
      <c r="F265" s="125" t="s">
        <v>247</v>
      </c>
      <c r="G265" s="125" t="s">
        <v>247</v>
      </c>
      <c r="H265" s="126" t="s">
        <v>73</v>
      </c>
      <c r="I265" s="125" t="s">
        <v>240</v>
      </c>
    </row>
    <row r="266" spans="1:9" s="21" customFormat="1" ht="31.5">
      <c r="A266" s="124">
        <v>27</v>
      </c>
      <c r="B266" s="134" t="s">
        <v>267</v>
      </c>
      <c r="C266" s="130">
        <v>567981</v>
      </c>
      <c r="D266" s="130">
        <f>SUM(C266)</f>
        <v>567981</v>
      </c>
      <c r="E266" s="124" t="s">
        <v>72</v>
      </c>
      <c r="F266" s="134" t="s">
        <v>268</v>
      </c>
      <c r="G266" s="134" t="s">
        <v>268</v>
      </c>
      <c r="H266" s="124" t="s">
        <v>121</v>
      </c>
      <c r="I266" s="134" t="s">
        <v>269</v>
      </c>
    </row>
    <row r="267" spans="1:9" s="21" customFormat="1" ht="31.5">
      <c r="A267" s="126"/>
      <c r="B267" s="125" t="s">
        <v>270</v>
      </c>
      <c r="C267" s="190"/>
      <c r="D267" s="190"/>
      <c r="E267" s="126"/>
      <c r="F267" s="180" t="s">
        <v>271</v>
      </c>
      <c r="G267" s="180" t="s">
        <v>271</v>
      </c>
      <c r="H267" s="126" t="s">
        <v>73</v>
      </c>
      <c r="I267" s="125" t="s">
        <v>173</v>
      </c>
    </row>
    <row r="268" spans="1:9" s="21" customFormat="1" ht="31.5">
      <c r="A268" s="124">
        <v>28</v>
      </c>
      <c r="B268" s="134" t="s">
        <v>267</v>
      </c>
      <c r="C268" s="130">
        <v>59640</v>
      </c>
      <c r="D268" s="130">
        <f>SUM(C268)</f>
        <v>59640</v>
      </c>
      <c r="E268" s="124" t="s">
        <v>72</v>
      </c>
      <c r="F268" s="134" t="s">
        <v>272</v>
      </c>
      <c r="G268" s="134" t="s">
        <v>272</v>
      </c>
      <c r="H268" s="124" t="s">
        <v>121</v>
      </c>
      <c r="I268" s="134" t="s">
        <v>273</v>
      </c>
    </row>
    <row r="269" spans="1:9" s="21" customFormat="1" ht="31.5">
      <c r="A269" s="126"/>
      <c r="B269" s="125" t="s">
        <v>274</v>
      </c>
      <c r="C269" s="190"/>
      <c r="D269" s="190"/>
      <c r="E269" s="126"/>
      <c r="F269" s="180" t="s">
        <v>275</v>
      </c>
      <c r="G269" s="180" t="s">
        <v>275</v>
      </c>
      <c r="H269" s="126" t="s">
        <v>73</v>
      </c>
      <c r="I269" s="125" t="s">
        <v>173</v>
      </c>
    </row>
    <row r="270" spans="1:9" s="21" customFormat="1" ht="31.5">
      <c r="A270" s="124">
        <v>29</v>
      </c>
      <c r="B270" s="134" t="s">
        <v>267</v>
      </c>
      <c r="C270" s="130">
        <v>118382</v>
      </c>
      <c r="D270" s="130">
        <f>SUM(C270)</f>
        <v>118382</v>
      </c>
      <c r="E270" s="124" t="s">
        <v>72</v>
      </c>
      <c r="F270" s="134" t="s">
        <v>272</v>
      </c>
      <c r="G270" s="134" t="s">
        <v>272</v>
      </c>
      <c r="H270" s="124" t="s">
        <v>121</v>
      </c>
      <c r="I270" s="134" t="s">
        <v>276</v>
      </c>
    </row>
    <row r="271" spans="1:9" s="21" customFormat="1" ht="15.75">
      <c r="A271" s="126"/>
      <c r="B271" s="125" t="s">
        <v>277</v>
      </c>
      <c r="C271" s="190"/>
      <c r="D271" s="190"/>
      <c r="E271" s="126"/>
      <c r="F271" s="180" t="s">
        <v>278</v>
      </c>
      <c r="G271" s="180" t="s">
        <v>278</v>
      </c>
      <c r="H271" s="126" t="s">
        <v>73</v>
      </c>
      <c r="I271" s="125" t="s">
        <v>173</v>
      </c>
    </row>
    <row r="272" spans="1:9" s="21" customFormat="1" ht="31.5">
      <c r="A272" s="124">
        <v>30</v>
      </c>
      <c r="B272" s="134" t="s">
        <v>267</v>
      </c>
      <c r="C272" s="130">
        <v>48345</v>
      </c>
      <c r="D272" s="130">
        <f>SUM(C272)</f>
        <v>48345</v>
      </c>
      <c r="E272" s="124" t="s">
        <v>72</v>
      </c>
      <c r="F272" s="134" t="s">
        <v>272</v>
      </c>
      <c r="G272" s="134" t="s">
        <v>272</v>
      </c>
      <c r="H272" s="124" t="s">
        <v>121</v>
      </c>
      <c r="I272" s="134" t="s">
        <v>279</v>
      </c>
    </row>
    <row r="273" spans="1:9" s="21" customFormat="1" ht="31.5">
      <c r="A273" s="126"/>
      <c r="B273" s="125" t="s">
        <v>280</v>
      </c>
      <c r="C273" s="190"/>
      <c r="D273" s="190"/>
      <c r="E273" s="126"/>
      <c r="F273" s="180" t="s">
        <v>281</v>
      </c>
      <c r="G273" s="180" t="s">
        <v>281</v>
      </c>
      <c r="H273" s="126" t="s">
        <v>73</v>
      </c>
      <c r="I273" s="125" t="s">
        <v>173</v>
      </c>
    </row>
    <row r="274" spans="1:9" s="21" customFormat="1" ht="31.5">
      <c r="A274" s="64">
        <v>31</v>
      </c>
      <c r="B274" s="103" t="s">
        <v>299</v>
      </c>
      <c r="C274" s="67">
        <v>99000</v>
      </c>
      <c r="D274" s="67">
        <f>SUM(C274)</f>
        <v>99000</v>
      </c>
      <c r="E274" s="64" t="s">
        <v>72</v>
      </c>
      <c r="F274" s="103" t="s">
        <v>300</v>
      </c>
      <c r="G274" s="103" t="s">
        <v>300</v>
      </c>
      <c r="H274" s="64" t="s">
        <v>121</v>
      </c>
      <c r="I274" s="103" t="s">
        <v>301</v>
      </c>
    </row>
    <row r="275" spans="1:9" s="21" customFormat="1" ht="15.75">
      <c r="A275" s="126"/>
      <c r="B275" s="126"/>
      <c r="C275" s="190"/>
      <c r="D275" s="190"/>
      <c r="E275" s="126"/>
      <c r="F275" s="180" t="s">
        <v>302</v>
      </c>
      <c r="G275" s="180" t="s">
        <v>302</v>
      </c>
      <c r="H275" s="126" t="s">
        <v>73</v>
      </c>
      <c r="I275" s="125" t="s">
        <v>303</v>
      </c>
    </row>
    <row r="276" spans="1:9" s="21" customFormat="1" ht="15.75">
      <c r="A276" s="124">
        <v>32</v>
      </c>
      <c r="B276" s="134" t="s">
        <v>304</v>
      </c>
      <c r="C276" s="130">
        <v>62000</v>
      </c>
      <c r="D276" s="130">
        <f>SUM(C276)</f>
        <v>62000</v>
      </c>
      <c r="E276" s="124" t="s">
        <v>72</v>
      </c>
      <c r="F276" s="134" t="s">
        <v>305</v>
      </c>
      <c r="G276" s="134" t="s">
        <v>305</v>
      </c>
      <c r="H276" s="124" t="s">
        <v>121</v>
      </c>
      <c r="I276" s="134" t="s">
        <v>306</v>
      </c>
    </row>
    <row r="277" spans="1:9" s="21" customFormat="1" ht="15.75">
      <c r="A277" s="126"/>
      <c r="B277" s="125" t="s">
        <v>307</v>
      </c>
      <c r="C277" s="190"/>
      <c r="D277" s="190"/>
      <c r="E277" s="126"/>
      <c r="F277" s="180" t="s">
        <v>308</v>
      </c>
      <c r="G277" s="180" t="s">
        <v>308</v>
      </c>
      <c r="H277" s="126" t="s">
        <v>73</v>
      </c>
      <c r="I277" s="125" t="s">
        <v>309</v>
      </c>
    </row>
    <row r="278" spans="1:9" s="21" customFormat="1" ht="31.5">
      <c r="A278" s="124">
        <v>33</v>
      </c>
      <c r="B278" s="134" t="s">
        <v>267</v>
      </c>
      <c r="C278" s="130">
        <v>180000</v>
      </c>
      <c r="D278" s="130">
        <f>SUM(C278)</f>
        <v>180000</v>
      </c>
      <c r="E278" s="124" t="s">
        <v>72</v>
      </c>
      <c r="F278" s="134" t="s">
        <v>310</v>
      </c>
      <c r="G278" s="134" t="s">
        <v>310</v>
      </c>
      <c r="H278" s="124" t="s">
        <v>121</v>
      </c>
      <c r="I278" s="134" t="s">
        <v>311</v>
      </c>
    </row>
    <row r="279" spans="1:9" s="21" customFormat="1" ht="15.75">
      <c r="A279" s="158"/>
      <c r="B279" s="168" t="s">
        <v>312</v>
      </c>
      <c r="C279" s="192"/>
      <c r="D279" s="192"/>
      <c r="E279" s="158"/>
      <c r="F279" s="183" t="s">
        <v>313</v>
      </c>
      <c r="G279" s="183" t="s">
        <v>313</v>
      </c>
      <c r="H279" s="158" t="s">
        <v>73</v>
      </c>
      <c r="I279" s="168" t="s">
        <v>314</v>
      </c>
    </row>
    <row r="280" spans="1:9" s="21" customFormat="1" ht="15.75">
      <c r="A280" s="126"/>
      <c r="B280" s="125" t="s">
        <v>158</v>
      </c>
      <c r="C280" s="190"/>
      <c r="D280" s="190"/>
      <c r="E280" s="126"/>
      <c r="F280" s="180"/>
      <c r="G280" s="180"/>
      <c r="H280" s="126"/>
      <c r="I280" s="125"/>
    </row>
    <row r="281" spans="1:9" s="21" customFormat="1" ht="31.5">
      <c r="A281" s="124">
        <v>34</v>
      </c>
      <c r="B281" s="134" t="s">
        <v>267</v>
      </c>
      <c r="C281" s="130">
        <v>55980</v>
      </c>
      <c r="D281" s="130">
        <f>SUM(C281)</f>
        <v>55980</v>
      </c>
      <c r="E281" s="124" t="s">
        <v>72</v>
      </c>
      <c r="F281" s="134" t="s">
        <v>310</v>
      </c>
      <c r="G281" s="134" t="s">
        <v>310</v>
      </c>
      <c r="H281" s="124" t="s">
        <v>121</v>
      </c>
      <c r="I281" s="134" t="s">
        <v>315</v>
      </c>
    </row>
    <row r="282" spans="1:9" s="21" customFormat="1" ht="15.75">
      <c r="A282" s="158"/>
      <c r="B282" s="168" t="s">
        <v>312</v>
      </c>
      <c r="C282" s="192"/>
      <c r="D282" s="192"/>
      <c r="E282" s="158"/>
      <c r="F282" s="183" t="s">
        <v>239</v>
      </c>
      <c r="G282" s="183" t="s">
        <v>239</v>
      </c>
      <c r="H282" s="158" t="s">
        <v>73</v>
      </c>
      <c r="I282" s="168" t="s">
        <v>314</v>
      </c>
    </row>
    <row r="283" spans="1:9" s="21" customFormat="1" ht="31.5">
      <c r="A283" s="126"/>
      <c r="B283" s="125" t="s">
        <v>316</v>
      </c>
      <c r="C283" s="190"/>
      <c r="D283" s="190"/>
      <c r="E283" s="126"/>
      <c r="F283" s="180"/>
      <c r="G283" s="180"/>
      <c r="H283" s="126"/>
      <c r="I283" s="125"/>
    </row>
    <row r="284" spans="1:9" s="21" customFormat="1" ht="31.5">
      <c r="A284" s="124">
        <v>35</v>
      </c>
      <c r="B284" s="134" t="s">
        <v>267</v>
      </c>
      <c r="C284" s="130">
        <v>100000</v>
      </c>
      <c r="D284" s="130">
        <f>SUM(C284)</f>
        <v>100000</v>
      </c>
      <c r="E284" s="124" t="s">
        <v>72</v>
      </c>
      <c r="F284" s="134" t="s">
        <v>310</v>
      </c>
      <c r="G284" s="134" t="s">
        <v>310</v>
      </c>
      <c r="H284" s="124" t="s">
        <v>121</v>
      </c>
      <c r="I284" s="134" t="s">
        <v>317</v>
      </c>
    </row>
    <row r="285" spans="1:9" s="21" customFormat="1" ht="15.75">
      <c r="A285" s="158"/>
      <c r="B285" s="168" t="s">
        <v>312</v>
      </c>
      <c r="C285" s="192"/>
      <c r="D285" s="192"/>
      <c r="E285" s="158"/>
      <c r="F285" s="183" t="s">
        <v>318</v>
      </c>
      <c r="G285" s="183" t="s">
        <v>318</v>
      </c>
      <c r="H285" s="158" t="s">
        <v>73</v>
      </c>
      <c r="I285" s="168" t="s">
        <v>314</v>
      </c>
    </row>
    <row r="286" spans="1:9" s="21" customFormat="1" ht="15.75">
      <c r="A286" s="126"/>
      <c r="B286" s="125" t="s">
        <v>146</v>
      </c>
      <c r="C286" s="190"/>
      <c r="D286" s="190"/>
      <c r="E286" s="126"/>
      <c r="F286" s="180"/>
      <c r="G286" s="180"/>
      <c r="H286" s="126"/>
      <c r="I286" s="125"/>
    </row>
    <row r="287" spans="1:9" s="21" customFormat="1" ht="31.5">
      <c r="A287" s="124">
        <v>36</v>
      </c>
      <c r="B287" s="134" t="s">
        <v>267</v>
      </c>
      <c r="C287" s="130">
        <v>17310</v>
      </c>
      <c r="D287" s="130">
        <f>SUM(C287)</f>
        <v>17310</v>
      </c>
      <c r="E287" s="124" t="s">
        <v>72</v>
      </c>
      <c r="F287" s="134" t="s">
        <v>310</v>
      </c>
      <c r="G287" s="134" t="s">
        <v>310</v>
      </c>
      <c r="H287" s="124" t="s">
        <v>121</v>
      </c>
      <c r="I287" s="134" t="s">
        <v>319</v>
      </c>
    </row>
    <row r="288" spans="1:9" s="21" customFormat="1" ht="15.75">
      <c r="A288" s="158"/>
      <c r="B288" s="168" t="s">
        <v>312</v>
      </c>
      <c r="C288" s="192"/>
      <c r="D288" s="192"/>
      <c r="E288" s="158"/>
      <c r="F288" s="183" t="s">
        <v>320</v>
      </c>
      <c r="G288" s="183" t="s">
        <v>320</v>
      </c>
      <c r="H288" s="158" t="s">
        <v>73</v>
      </c>
      <c r="I288" s="168" t="s">
        <v>314</v>
      </c>
    </row>
    <row r="289" spans="1:9" s="21" customFormat="1" ht="15.75">
      <c r="A289" s="126"/>
      <c r="B289" s="125" t="s">
        <v>150</v>
      </c>
      <c r="C289" s="190"/>
      <c r="D289" s="190"/>
      <c r="E289" s="126"/>
      <c r="F289" s="180"/>
      <c r="G289" s="180"/>
      <c r="H289" s="126"/>
      <c r="I289" s="125"/>
    </row>
    <row r="290" spans="1:9" s="21" customFormat="1" ht="31.5">
      <c r="A290" s="164">
        <v>37</v>
      </c>
      <c r="B290" s="169" t="s">
        <v>267</v>
      </c>
      <c r="C290" s="191">
        <v>270600</v>
      </c>
      <c r="D290" s="191">
        <f>SUM(C290)</f>
        <v>270600</v>
      </c>
      <c r="E290" s="164" t="s">
        <v>72</v>
      </c>
      <c r="F290" s="169" t="s">
        <v>341</v>
      </c>
      <c r="G290" s="169" t="s">
        <v>341</v>
      </c>
      <c r="H290" s="124" t="s">
        <v>121</v>
      </c>
      <c r="I290" s="169" t="s">
        <v>342</v>
      </c>
    </row>
    <row r="291" spans="1:9" s="21" customFormat="1" ht="15.75">
      <c r="A291" s="171"/>
      <c r="B291" s="172"/>
      <c r="C291" s="200"/>
      <c r="D291" s="200"/>
      <c r="E291" s="171"/>
      <c r="F291" s="184" t="s">
        <v>343</v>
      </c>
      <c r="G291" s="184" t="s">
        <v>343</v>
      </c>
      <c r="H291" s="126" t="s">
        <v>73</v>
      </c>
      <c r="I291" s="172" t="s">
        <v>309</v>
      </c>
    </row>
    <row r="292" spans="1:9" s="21" customFormat="1" ht="31.5">
      <c r="A292" s="164">
        <v>38</v>
      </c>
      <c r="B292" s="169" t="s">
        <v>267</v>
      </c>
      <c r="C292" s="191">
        <v>56000</v>
      </c>
      <c r="D292" s="191">
        <f>SUM(C292)</f>
        <v>56000</v>
      </c>
      <c r="E292" s="164" t="s">
        <v>72</v>
      </c>
      <c r="F292" s="169" t="s">
        <v>341</v>
      </c>
      <c r="G292" s="169" t="s">
        <v>341</v>
      </c>
      <c r="H292" s="124" t="s">
        <v>121</v>
      </c>
      <c r="I292" s="169" t="s">
        <v>344</v>
      </c>
    </row>
    <row r="293" spans="1:9" s="21" customFormat="1" ht="15.75">
      <c r="A293" s="171"/>
      <c r="B293" s="172"/>
      <c r="C293" s="200"/>
      <c r="D293" s="200"/>
      <c r="E293" s="171"/>
      <c r="F293" s="184" t="s">
        <v>345</v>
      </c>
      <c r="G293" s="184" t="s">
        <v>345</v>
      </c>
      <c r="H293" s="126" t="s">
        <v>73</v>
      </c>
      <c r="I293" s="172" t="s">
        <v>309</v>
      </c>
    </row>
    <row r="294" spans="1:9" s="21" customFormat="1" ht="31.5">
      <c r="A294" s="164">
        <v>39</v>
      </c>
      <c r="B294" s="169" t="s">
        <v>267</v>
      </c>
      <c r="C294" s="191">
        <v>89500</v>
      </c>
      <c r="D294" s="191">
        <f>SUM(C294)</f>
        <v>89500</v>
      </c>
      <c r="E294" s="164" t="s">
        <v>72</v>
      </c>
      <c r="F294" s="169" t="s">
        <v>346</v>
      </c>
      <c r="G294" s="169" t="s">
        <v>346</v>
      </c>
      <c r="H294" s="124" t="s">
        <v>121</v>
      </c>
      <c r="I294" s="169" t="s">
        <v>347</v>
      </c>
    </row>
    <row r="295" spans="1:9" s="21" customFormat="1" ht="15.75">
      <c r="A295" s="171"/>
      <c r="B295" s="172"/>
      <c r="C295" s="200"/>
      <c r="D295" s="200"/>
      <c r="E295" s="171"/>
      <c r="F295" s="184" t="s">
        <v>348</v>
      </c>
      <c r="G295" s="184" t="s">
        <v>348</v>
      </c>
      <c r="H295" s="126" t="s">
        <v>73</v>
      </c>
      <c r="I295" s="172" t="s">
        <v>309</v>
      </c>
    </row>
    <row r="296" spans="1:9" s="21" customFormat="1" ht="31.5">
      <c r="A296" s="164">
        <v>40</v>
      </c>
      <c r="B296" s="169" t="s">
        <v>267</v>
      </c>
      <c r="C296" s="191">
        <v>21600</v>
      </c>
      <c r="D296" s="191">
        <f>SUM(C296)</f>
        <v>21600</v>
      </c>
      <c r="E296" s="164" t="s">
        <v>72</v>
      </c>
      <c r="F296" s="169" t="s">
        <v>346</v>
      </c>
      <c r="G296" s="169" t="s">
        <v>346</v>
      </c>
      <c r="H296" s="124" t="s">
        <v>121</v>
      </c>
      <c r="I296" s="169" t="s">
        <v>349</v>
      </c>
    </row>
    <row r="297" spans="1:9" s="21" customFormat="1" ht="15.75">
      <c r="A297" s="171"/>
      <c r="B297" s="172"/>
      <c r="C297" s="200"/>
      <c r="D297" s="200"/>
      <c r="E297" s="171"/>
      <c r="F297" s="184" t="s">
        <v>350</v>
      </c>
      <c r="G297" s="184" t="s">
        <v>350</v>
      </c>
      <c r="H297" s="126" t="s">
        <v>73</v>
      </c>
      <c r="I297" s="172" t="s">
        <v>309</v>
      </c>
    </row>
    <row r="298" spans="1:9" s="21" customFormat="1" ht="31.5">
      <c r="A298" s="199">
        <v>41</v>
      </c>
      <c r="B298" s="127" t="s">
        <v>267</v>
      </c>
      <c r="C298" s="130">
        <v>270600</v>
      </c>
      <c r="D298" s="130">
        <f>SUM(C298)</f>
        <v>270600</v>
      </c>
      <c r="E298" s="124" t="s">
        <v>72</v>
      </c>
      <c r="F298" s="134" t="s">
        <v>341</v>
      </c>
      <c r="G298" s="134" t="s">
        <v>341</v>
      </c>
      <c r="H298" s="124" t="s">
        <v>121</v>
      </c>
      <c r="I298" s="134" t="s">
        <v>342</v>
      </c>
    </row>
    <row r="299" spans="1:9" s="21" customFormat="1" ht="15.75">
      <c r="A299" s="126"/>
      <c r="B299" s="160"/>
      <c r="C299" s="190"/>
      <c r="D299" s="190"/>
      <c r="E299" s="126"/>
      <c r="F299" s="125" t="s">
        <v>343</v>
      </c>
      <c r="G299" s="125" t="s">
        <v>343</v>
      </c>
      <c r="H299" s="126" t="s">
        <v>73</v>
      </c>
      <c r="I299" s="125" t="s">
        <v>309</v>
      </c>
    </row>
    <row r="300" spans="1:9" s="21" customFormat="1" ht="31.5">
      <c r="A300" s="199">
        <v>42</v>
      </c>
      <c r="B300" s="127" t="s">
        <v>267</v>
      </c>
      <c r="C300" s="130">
        <v>56000</v>
      </c>
      <c r="D300" s="130">
        <f>SUM(C300)</f>
        <v>56000</v>
      </c>
      <c r="E300" s="124" t="s">
        <v>72</v>
      </c>
      <c r="F300" s="134" t="s">
        <v>341</v>
      </c>
      <c r="G300" s="134" t="s">
        <v>341</v>
      </c>
      <c r="H300" s="124" t="s">
        <v>121</v>
      </c>
      <c r="I300" s="134" t="s">
        <v>344</v>
      </c>
    </row>
    <row r="301" spans="1:9" s="21" customFormat="1" ht="15.75">
      <c r="A301" s="126"/>
      <c r="B301" s="160"/>
      <c r="C301" s="190"/>
      <c r="D301" s="190"/>
      <c r="E301" s="126"/>
      <c r="F301" s="125" t="s">
        <v>345</v>
      </c>
      <c r="G301" s="125" t="s">
        <v>345</v>
      </c>
      <c r="H301" s="126" t="s">
        <v>73</v>
      </c>
      <c r="I301" s="125" t="s">
        <v>309</v>
      </c>
    </row>
    <row r="302" spans="1:9" s="21" customFormat="1" ht="31.5">
      <c r="A302" s="199">
        <v>43</v>
      </c>
      <c r="B302" s="127" t="s">
        <v>267</v>
      </c>
      <c r="C302" s="130">
        <v>89500</v>
      </c>
      <c r="D302" s="130">
        <f>SUM(C302)</f>
        <v>89500</v>
      </c>
      <c r="E302" s="124" t="s">
        <v>72</v>
      </c>
      <c r="F302" s="134" t="s">
        <v>346</v>
      </c>
      <c r="G302" s="134" t="s">
        <v>346</v>
      </c>
      <c r="H302" s="124" t="s">
        <v>121</v>
      </c>
      <c r="I302" s="134" t="s">
        <v>347</v>
      </c>
    </row>
    <row r="303" spans="1:9" s="21" customFormat="1" ht="15.75">
      <c r="A303" s="126"/>
      <c r="B303" s="160"/>
      <c r="C303" s="190"/>
      <c r="D303" s="190"/>
      <c r="E303" s="126"/>
      <c r="F303" s="125" t="s">
        <v>348</v>
      </c>
      <c r="G303" s="125" t="s">
        <v>348</v>
      </c>
      <c r="H303" s="126" t="s">
        <v>73</v>
      </c>
      <c r="I303" s="125" t="s">
        <v>309</v>
      </c>
    </row>
    <row r="304" spans="1:9" s="21" customFormat="1" ht="31.5">
      <c r="A304" s="199">
        <v>44</v>
      </c>
      <c r="B304" s="127" t="s">
        <v>267</v>
      </c>
      <c r="C304" s="130">
        <v>21600</v>
      </c>
      <c r="D304" s="130">
        <f>SUM(C304)</f>
        <v>21600</v>
      </c>
      <c r="E304" s="124" t="s">
        <v>72</v>
      </c>
      <c r="F304" s="134" t="s">
        <v>346</v>
      </c>
      <c r="G304" s="134" t="s">
        <v>346</v>
      </c>
      <c r="H304" s="124" t="s">
        <v>121</v>
      </c>
      <c r="I304" s="134" t="s">
        <v>349</v>
      </c>
    </row>
    <row r="305" spans="1:9" s="21" customFormat="1" ht="15.75">
      <c r="A305" s="126"/>
      <c r="B305" s="160"/>
      <c r="C305" s="190"/>
      <c r="D305" s="190"/>
      <c r="E305" s="126"/>
      <c r="F305" s="125" t="s">
        <v>350</v>
      </c>
      <c r="G305" s="125" t="s">
        <v>350</v>
      </c>
      <c r="H305" s="126" t="s">
        <v>73</v>
      </c>
      <c r="I305" s="125" t="s">
        <v>309</v>
      </c>
    </row>
    <row r="306" spans="1:9" s="21" customFormat="1" ht="31.5">
      <c r="A306" s="199">
        <v>45</v>
      </c>
      <c r="B306" s="127" t="s">
        <v>365</v>
      </c>
      <c r="C306" s="130">
        <v>9000</v>
      </c>
      <c r="D306" s="130">
        <v>9000</v>
      </c>
      <c r="E306" s="124" t="s">
        <v>72</v>
      </c>
      <c r="F306" s="134" t="s">
        <v>366</v>
      </c>
      <c r="G306" s="134" t="str">
        <f t="shared" ref="G306" si="3">+F306</f>
        <v>นายจรูญ จันทร์ด้วง</v>
      </c>
      <c r="H306" s="124" t="s">
        <v>121</v>
      </c>
      <c r="I306" s="134" t="s">
        <v>367</v>
      </c>
    </row>
    <row r="307" spans="1:9" s="21" customFormat="1" ht="15.75">
      <c r="A307" s="126"/>
      <c r="B307" s="160"/>
      <c r="C307" s="190"/>
      <c r="D307" s="190"/>
      <c r="E307" s="126"/>
      <c r="F307" s="125" t="s">
        <v>168</v>
      </c>
      <c r="G307" s="125" t="s">
        <v>168</v>
      </c>
      <c r="H307" s="126" t="s">
        <v>73</v>
      </c>
      <c r="I307" s="125" t="s">
        <v>135</v>
      </c>
    </row>
    <row r="308" spans="1:9" s="21" customFormat="1" ht="31.5">
      <c r="A308" s="173">
        <v>46</v>
      </c>
      <c r="B308" s="174" t="s">
        <v>393</v>
      </c>
      <c r="C308" s="201">
        <v>9000</v>
      </c>
      <c r="D308" s="201">
        <v>9000</v>
      </c>
      <c r="E308" s="173" t="s">
        <v>72</v>
      </c>
      <c r="F308" s="185" t="s">
        <v>394</v>
      </c>
      <c r="G308" s="185" t="s">
        <v>394</v>
      </c>
      <c r="H308" s="124" t="s">
        <v>121</v>
      </c>
      <c r="I308" s="210" t="s">
        <v>395</v>
      </c>
    </row>
    <row r="309" spans="1:9" s="21" customFormat="1" ht="15.75">
      <c r="A309" s="175"/>
      <c r="B309" s="175"/>
      <c r="C309" s="202"/>
      <c r="D309" s="202"/>
      <c r="E309" s="208"/>
      <c r="F309" s="186" t="s">
        <v>168</v>
      </c>
      <c r="G309" s="186" t="s">
        <v>168</v>
      </c>
      <c r="H309" s="126" t="s">
        <v>73</v>
      </c>
      <c r="I309" s="211" t="s">
        <v>135</v>
      </c>
    </row>
    <row r="310" spans="1:9" s="21" customFormat="1" ht="31.5">
      <c r="A310" s="173">
        <v>47</v>
      </c>
      <c r="B310" s="174" t="s">
        <v>396</v>
      </c>
      <c r="C310" s="201">
        <v>270148</v>
      </c>
      <c r="D310" s="201">
        <f>SUM(C310)</f>
        <v>270148</v>
      </c>
      <c r="E310" s="173" t="s">
        <v>72</v>
      </c>
      <c r="F310" s="185" t="s">
        <v>397</v>
      </c>
      <c r="G310" s="187" t="str">
        <f t="shared" ref="G310:G325" si="4">+F310</f>
        <v>นางอารมย์ รักษาภูมิ</v>
      </c>
      <c r="H310" s="124" t="s">
        <v>121</v>
      </c>
      <c r="I310" s="210" t="s">
        <v>398</v>
      </c>
    </row>
    <row r="311" spans="1:9" s="21" customFormat="1" ht="15.75">
      <c r="A311" s="175"/>
      <c r="B311" s="175" t="s">
        <v>399</v>
      </c>
      <c r="C311" s="202"/>
      <c r="D311" s="202"/>
      <c r="E311" s="208"/>
      <c r="F311" s="186" t="s">
        <v>400</v>
      </c>
      <c r="G311" s="188" t="str">
        <f t="shared" si="4"/>
        <v>270,148 บาท</v>
      </c>
      <c r="H311" s="126" t="s">
        <v>73</v>
      </c>
      <c r="I311" s="211" t="s">
        <v>309</v>
      </c>
    </row>
    <row r="312" spans="1:9" s="21" customFormat="1" ht="31.5">
      <c r="A312" s="173">
        <v>48</v>
      </c>
      <c r="B312" s="174" t="s">
        <v>401</v>
      </c>
      <c r="C312" s="201">
        <v>55980</v>
      </c>
      <c r="D312" s="201">
        <f>SUM(C312)</f>
        <v>55980</v>
      </c>
      <c r="E312" s="173" t="s">
        <v>72</v>
      </c>
      <c r="F312" s="185" t="s">
        <v>397</v>
      </c>
      <c r="G312" s="187" t="str">
        <f t="shared" si="4"/>
        <v>นางอารมย์ รักษาภูมิ</v>
      </c>
      <c r="H312" s="124" t="s">
        <v>121</v>
      </c>
      <c r="I312" s="210" t="s">
        <v>402</v>
      </c>
    </row>
    <row r="313" spans="1:9" s="21" customFormat="1" ht="15.75">
      <c r="A313" s="175"/>
      <c r="B313" s="175" t="s">
        <v>403</v>
      </c>
      <c r="C313" s="202"/>
      <c r="D313" s="202"/>
      <c r="E313" s="208"/>
      <c r="F313" s="186" t="s">
        <v>239</v>
      </c>
      <c r="G313" s="188" t="str">
        <f t="shared" si="4"/>
        <v>55,980 บาท</v>
      </c>
      <c r="H313" s="126" t="s">
        <v>73</v>
      </c>
      <c r="I313" s="211" t="s">
        <v>309</v>
      </c>
    </row>
    <row r="314" spans="1:9" s="21" customFormat="1" ht="31.5">
      <c r="A314" s="173">
        <v>49</v>
      </c>
      <c r="B314" s="174" t="s">
        <v>404</v>
      </c>
      <c r="C314" s="201">
        <v>88954</v>
      </c>
      <c r="D314" s="201">
        <f>SUM(C314)</f>
        <v>88954</v>
      </c>
      <c r="E314" s="173" t="s">
        <v>72</v>
      </c>
      <c r="F314" s="185" t="s">
        <v>397</v>
      </c>
      <c r="G314" s="187" t="str">
        <f t="shared" si="4"/>
        <v>นางอารมย์ รักษาภูมิ</v>
      </c>
      <c r="H314" s="124" t="s">
        <v>121</v>
      </c>
      <c r="I314" s="210" t="s">
        <v>405</v>
      </c>
    </row>
    <row r="315" spans="1:9" s="21" customFormat="1" ht="15.75">
      <c r="A315" s="175"/>
      <c r="B315" s="175" t="s">
        <v>406</v>
      </c>
      <c r="C315" s="202"/>
      <c r="D315" s="202"/>
      <c r="E315" s="208"/>
      <c r="F315" s="186" t="s">
        <v>407</v>
      </c>
      <c r="G315" s="188" t="str">
        <f t="shared" si="4"/>
        <v>88,954 บาท</v>
      </c>
      <c r="H315" s="126" t="s">
        <v>73</v>
      </c>
      <c r="I315" s="211" t="s">
        <v>309</v>
      </c>
    </row>
    <row r="316" spans="1:9" s="21" customFormat="1" ht="31.5">
      <c r="A316" s="173">
        <v>50</v>
      </c>
      <c r="B316" s="174" t="s">
        <v>404</v>
      </c>
      <c r="C316" s="201">
        <v>20055</v>
      </c>
      <c r="D316" s="201">
        <f>SUM(C316)</f>
        <v>20055</v>
      </c>
      <c r="E316" s="173" t="s">
        <v>72</v>
      </c>
      <c r="F316" s="185" t="s">
        <v>397</v>
      </c>
      <c r="G316" s="187" t="str">
        <f t="shared" si="4"/>
        <v>นางอารมย์ รักษาภูมิ</v>
      </c>
      <c r="H316" s="124" t="s">
        <v>121</v>
      </c>
      <c r="I316" s="210" t="s">
        <v>402</v>
      </c>
    </row>
    <row r="317" spans="1:9" s="21" customFormat="1" ht="31.5">
      <c r="A317" s="175"/>
      <c r="B317" s="175" t="s">
        <v>408</v>
      </c>
      <c r="C317" s="202"/>
      <c r="D317" s="202"/>
      <c r="E317" s="208"/>
      <c r="F317" s="186" t="s">
        <v>409</v>
      </c>
      <c r="G317" s="188" t="str">
        <f t="shared" si="4"/>
        <v>20,055 บาท</v>
      </c>
      <c r="H317" s="126" t="s">
        <v>73</v>
      </c>
      <c r="I317" s="211" t="s">
        <v>309</v>
      </c>
    </row>
    <row r="318" spans="1:9" s="21" customFormat="1" ht="31.5">
      <c r="A318" s="173">
        <v>51</v>
      </c>
      <c r="B318" s="174" t="s">
        <v>396</v>
      </c>
      <c r="C318" s="201">
        <v>337686</v>
      </c>
      <c r="D318" s="201">
        <f>SUM(C318)</f>
        <v>337686</v>
      </c>
      <c r="E318" s="173" t="s">
        <v>72</v>
      </c>
      <c r="F318" s="185" t="s">
        <v>410</v>
      </c>
      <c r="G318" s="187" t="str">
        <f t="shared" si="4"/>
        <v>นางวรรณา คงยังยืน</v>
      </c>
      <c r="H318" s="124" t="s">
        <v>121</v>
      </c>
      <c r="I318" s="210" t="s">
        <v>411</v>
      </c>
    </row>
    <row r="319" spans="1:9" s="21" customFormat="1" ht="15.75">
      <c r="A319" s="175"/>
      <c r="B319" s="175" t="s">
        <v>412</v>
      </c>
      <c r="C319" s="202"/>
      <c r="D319" s="202"/>
      <c r="E319" s="208"/>
      <c r="F319" s="186" t="s">
        <v>413</v>
      </c>
      <c r="G319" s="188" t="str">
        <f t="shared" si="4"/>
        <v>337,686 บาท</v>
      </c>
      <c r="H319" s="126" t="s">
        <v>73</v>
      </c>
      <c r="I319" s="211" t="s">
        <v>309</v>
      </c>
    </row>
    <row r="320" spans="1:9" s="21" customFormat="1" ht="31.5">
      <c r="A320" s="173">
        <v>52</v>
      </c>
      <c r="B320" s="174" t="s">
        <v>404</v>
      </c>
      <c r="C320" s="201">
        <v>69975</v>
      </c>
      <c r="D320" s="201">
        <f>SUM(C320)</f>
        <v>69975</v>
      </c>
      <c r="E320" s="173" t="s">
        <v>72</v>
      </c>
      <c r="F320" s="185" t="s">
        <v>410</v>
      </c>
      <c r="G320" s="187" t="str">
        <f t="shared" si="4"/>
        <v>นางวรรณา คงยังยืน</v>
      </c>
      <c r="H320" s="124" t="s">
        <v>121</v>
      </c>
      <c r="I320" s="210" t="s">
        <v>414</v>
      </c>
    </row>
    <row r="321" spans="1:9" s="21" customFormat="1" ht="15.75">
      <c r="A321" s="175"/>
      <c r="B321" s="175" t="s">
        <v>415</v>
      </c>
      <c r="C321" s="202"/>
      <c r="D321" s="202"/>
      <c r="E321" s="208"/>
      <c r="F321" s="186" t="s">
        <v>416</v>
      </c>
      <c r="G321" s="188" t="str">
        <f t="shared" si="4"/>
        <v>69,975 บาท</v>
      </c>
      <c r="H321" s="126" t="s">
        <v>73</v>
      </c>
      <c r="I321" s="211" t="s">
        <v>309</v>
      </c>
    </row>
    <row r="322" spans="1:9" s="21" customFormat="1" ht="31.5">
      <c r="A322" s="173">
        <v>53</v>
      </c>
      <c r="B322" s="174" t="s">
        <v>404</v>
      </c>
      <c r="C322" s="201">
        <v>177908</v>
      </c>
      <c r="D322" s="201">
        <f>SUM(C322)</f>
        <v>177908</v>
      </c>
      <c r="E322" s="173" t="s">
        <v>72</v>
      </c>
      <c r="F322" s="185" t="s">
        <v>410</v>
      </c>
      <c r="G322" s="187" t="str">
        <f t="shared" si="4"/>
        <v>นางวรรณา คงยังยืน</v>
      </c>
      <c r="H322" s="124" t="s">
        <v>121</v>
      </c>
      <c r="I322" s="210" t="s">
        <v>417</v>
      </c>
    </row>
    <row r="323" spans="1:9" s="21" customFormat="1" ht="15.75">
      <c r="A323" s="175"/>
      <c r="B323" s="175" t="s">
        <v>418</v>
      </c>
      <c r="C323" s="202"/>
      <c r="D323" s="202"/>
      <c r="E323" s="208"/>
      <c r="F323" s="186" t="s">
        <v>419</v>
      </c>
      <c r="G323" s="188" t="str">
        <f t="shared" si="4"/>
        <v>177,908 บาท</v>
      </c>
      <c r="H323" s="126" t="s">
        <v>73</v>
      </c>
      <c r="I323" s="211" t="s">
        <v>309</v>
      </c>
    </row>
    <row r="324" spans="1:9" s="21" customFormat="1" ht="31.5">
      <c r="A324" s="173">
        <v>54</v>
      </c>
      <c r="B324" s="174" t="s">
        <v>404</v>
      </c>
      <c r="C324" s="201">
        <v>25070</v>
      </c>
      <c r="D324" s="201">
        <f>SUM(C324)</f>
        <v>25070</v>
      </c>
      <c r="E324" s="173" t="s">
        <v>72</v>
      </c>
      <c r="F324" s="185" t="s">
        <v>410</v>
      </c>
      <c r="G324" s="187" t="str">
        <f t="shared" si="4"/>
        <v>นางวรรณา คงยังยืน</v>
      </c>
      <c r="H324" s="124" t="s">
        <v>121</v>
      </c>
      <c r="I324" s="210" t="s">
        <v>420</v>
      </c>
    </row>
    <row r="325" spans="1:9" s="21" customFormat="1" ht="31.5">
      <c r="A325" s="175"/>
      <c r="B325" s="175" t="s">
        <v>421</v>
      </c>
      <c r="C325" s="202"/>
      <c r="D325" s="202"/>
      <c r="E325" s="208"/>
      <c r="F325" s="186" t="s">
        <v>422</v>
      </c>
      <c r="G325" s="188" t="str">
        <f t="shared" si="4"/>
        <v>25,070 บาท</v>
      </c>
      <c r="H325" s="126" t="s">
        <v>73</v>
      </c>
      <c r="I325" s="211" t="s">
        <v>309</v>
      </c>
    </row>
    <row r="326" spans="1:9" s="21" customFormat="1" ht="31.5">
      <c r="A326" s="124">
        <v>55</v>
      </c>
      <c r="B326" s="134" t="s">
        <v>445</v>
      </c>
      <c r="C326" s="130">
        <v>236540</v>
      </c>
      <c r="D326" s="130">
        <f>SUM(C326)</f>
        <v>236540</v>
      </c>
      <c r="E326" s="124" t="s">
        <v>72</v>
      </c>
      <c r="F326" s="134" t="s">
        <v>446</v>
      </c>
      <c r="G326" s="134" t="str">
        <f>+F326</f>
        <v>นายสมใจ หวันหละเบ๊ะ</v>
      </c>
      <c r="H326" s="124" t="s">
        <v>121</v>
      </c>
      <c r="I326" s="169" t="s">
        <v>447</v>
      </c>
    </row>
    <row r="327" spans="1:9" s="21" customFormat="1" ht="15.75">
      <c r="A327" s="158"/>
      <c r="B327" s="168" t="s">
        <v>312</v>
      </c>
      <c r="C327" s="192"/>
      <c r="D327" s="192"/>
      <c r="E327" s="158"/>
      <c r="F327" s="168" t="s">
        <v>448</v>
      </c>
      <c r="G327" s="168" t="str">
        <f>+F327</f>
        <v>236,540 บาท</v>
      </c>
      <c r="H327" s="158" t="s">
        <v>73</v>
      </c>
      <c r="I327" s="176" t="s">
        <v>314</v>
      </c>
    </row>
    <row r="328" spans="1:9" s="21" customFormat="1" ht="15.75">
      <c r="A328" s="126"/>
      <c r="B328" s="125" t="s">
        <v>158</v>
      </c>
      <c r="C328" s="190"/>
      <c r="D328" s="190"/>
      <c r="E328" s="126"/>
      <c r="F328" s="180"/>
      <c r="G328" s="180"/>
      <c r="H328" s="126"/>
      <c r="I328" s="125"/>
    </row>
    <row r="329" spans="1:9" s="21" customFormat="1" ht="31.5">
      <c r="A329" s="124">
        <v>56</v>
      </c>
      <c r="B329" s="134" t="s">
        <v>445</v>
      </c>
      <c r="C329" s="130">
        <v>339800</v>
      </c>
      <c r="D329" s="130">
        <f>SUM(C329)</f>
        <v>339800</v>
      </c>
      <c r="E329" s="124" t="s">
        <v>72</v>
      </c>
      <c r="F329" s="134" t="s">
        <v>449</v>
      </c>
      <c r="G329" s="134" t="str">
        <f>+F329</f>
        <v>นายสมนึก หวันหละเบ๊ะ</v>
      </c>
      <c r="H329" s="124" t="s">
        <v>121</v>
      </c>
      <c r="I329" s="169" t="s">
        <v>450</v>
      </c>
    </row>
    <row r="330" spans="1:9" s="21" customFormat="1" ht="15.75">
      <c r="A330" s="158"/>
      <c r="B330" s="168" t="s">
        <v>312</v>
      </c>
      <c r="C330" s="192"/>
      <c r="D330" s="192"/>
      <c r="E330" s="158"/>
      <c r="F330" s="168" t="s">
        <v>451</v>
      </c>
      <c r="G330" s="168" t="str">
        <f>+F330</f>
        <v>339,800 บาท</v>
      </c>
      <c r="H330" s="158" t="s">
        <v>73</v>
      </c>
      <c r="I330" s="176" t="s">
        <v>314</v>
      </c>
    </row>
    <row r="331" spans="1:9" s="21" customFormat="1" ht="15.75">
      <c r="A331" s="126"/>
      <c r="B331" s="125" t="s">
        <v>158</v>
      </c>
      <c r="C331" s="190"/>
      <c r="D331" s="190"/>
      <c r="E331" s="126"/>
      <c r="F331" s="180"/>
      <c r="G331" s="180"/>
      <c r="H331" s="126"/>
      <c r="I331" s="125"/>
    </row>
    <row r="332" spans="1:9" s="21" customFormat="1" ht="31.5">
      <c r="A332" s="124">
        <v>57</v>
      </c>
      <c r="B332" s="134" t="s">
        <v>445</v>
      </c>
      <c r="C332" s="130">
        <v>16575</v>
      </c>
      <c r="D332" s="130">
        <f>SUM(C332)</f>
        <v>16575</v>
      </c>
      <c r="E332" s="124" t="s">
        <v>72</v>
      </c>
      <c r="F332" s="134" t="s">
        <v>446</v>
      </c>
      <c r="G332" s="134" t="str">
        <f>+F332</f>
        <v>นายสมใจ หวันหละเบ๊ะ</v>
      </c>
      <c r="H332" s="124" t="s">
        <v>121</v>
      </c>
      <c r="I332" s="169" t="s">
        <v>452</v>
      </c>
    </row>
    <row r="333" spans="1:9" s="21" customFormat="1" ht="15.75">
      <c r="A333" s="158"/>
      <c r="B333" s="168" t="s">
        <v>312</v>
      </c>
      <c r="C333" s="192"/>
      <c r="D333" s="192"/>
      <c r="E333" s="158"/>
      <c r="F333" s="168" t="s">
        <v>453</v>
      </c>
      <c r="G333" s="168" t="str">
        <f>+F333</f>
        <v>16,575 บาท</v>
      </c>
      <c r="H333" s="158" t="s">
        <v>73</v>
      </c>
      <c r="I333" s="176" t="s">
        <v>314</v>
      </c>
    </row>
    <row r="334" spans="1:9" s="21" customFormat="1" ht="31.5">
      <c r="A334" s="126"/>
      <c r="B334" s="125" t="s">
        <v>316</v>
      </c>
      <c r="C334" s="190"/>
      <c r="D334" s="190"/>
      <c r="E334" s="126"/>
      <c r="F334" s="180"/>
      <c r="G334" s="180"/>
      <c r="H334" s="126"/>
      <c r="I334" s="125"/>
    </row>
    <row r="335" spans="1:9" s="21" customFormat="1" ht="31.5">
      <c r="A335" s="124">
        <v>58</v>
      </c>
      <c r="B335" s="134" t="s">
        <v>445</v>
      </c>
      <c r="C335" s="130">
        <v>50000</v>
      </c>
      <c r="D335" s="130">
        <f>SUM(C335)</f>
        <v>50000</v>
      </c>
      <c r="E335" s="124" t="s">
        <v>72</v>
      </c>
      <c r="F335" s="134" t="s">
        <v>449</v>
      </c>
      <c r="G335" s="134" t="str">
        <f>+F335</f>
        <v>นายสมนึก หวันหละเบ๊ะ</v>
      </c>
      <c r="H335" s="124" t="s">
        <v>121</v>
      </c>
      <c r="I335" s="169" t="s">
        <v>454</v>
      </c>
    </row>
    <row r="336" spans="1:9" s="21" customFormat="1" ht="15.75">
      <c r="A336" s="158"/>
      <c r="B336" s="168" t="s">
        <v>312</v>
      </c>
      <c r="C336" s="192"/>
      <c r="D336" s="192"/>
      <c r="E336" s="158"/>
      <c r="F336" s="168" t="s">
        <v>455</v>
      </c>
      <c r="G336" s="168" t="str">
        <f>+F336</f>
        <v>50,000 บาท</v>
      </c>
      <c r="H336" s="158" t="s">
        <v>73</v>
      </c>
      <c r="I336" s="176" t="s">
        <v>314</v>
      </c>
    </row>
    <row r="337" spans="1:9" s="21" customFormat="1" ht="31.5">
      <c r="A337" s="126"/>
      <c r="B337" s="125" t="s">
        <v>316</v>
      </c>
      <c r="C337" s="190"/>
      <c r="D337" s="190"/>
      <c r="E337" s="126"/>
      <c r="F337" s="180"/>
      <c r="G337" s="180"/>
      <c r="H337" s="126"/>
      <c r="I337" s="125"/>
    </row>
    <row r="338" spans="1:9" s="21" customFormat="1" ht="31.5">
      <c r="A338" s="124">
        <v>59</v>
      </c>
      <c r="B338" s="134" t="s">
        <v>445</v>
      </c>
      <c r="C338" s="130">
        <v>89000</v>
      </c>
      <c r="D338" s="130">
        <f>SUM(C338)</f>
        <v>89000</v>
      </c>
      <c r="E338" s="124" t="s">
        <v>72</v>
      </c>
      <c r="F338" s="134" t="s">
        <v>446</v>
      </c>
      <c r="G338" s="134" t="str">
        <f>+F338</f>
        <v>นายสมใจ หวันหละเบ๊ะ</v>
      </c>
      <c r="H338" s="124" t="s">
        <v>121</v>
      </c>
      <c r="I338" s="169" t="s">
        <v>456</v>
      </c>
    </row>
    <row r="339" spans="1:9" s="21" customFormat="1" ht="15.75">
      <c r="A339" s="158"/>
      <c r="B339" s="168" t="s">
        <v>312</v>
      </c>
      <c r="C339" s="192"/>
      <c r="D339" s="192"/>
      <c r="E339" s="158"/>
      <c r="F339" s="168" t="s">
        <v>457</v>
      </c>
      <c r="G339" s="168" t="str">
        <f>+F339</f>
        <v>89,000 บาท</v>
      </c>
      <c r="H339" s="158" t="s">
        <v>73</v>
      </c>
      <c r="I339" s="176" t="s">
        <v>314</v>
      </c>
    </row>
    <row r="340" spans="1:9" s="21" customFormat="1" ht="15.75">
      <c r="A340" s="126"/>
      <c r="B340" s="125" t="s">
        <v>146</v>
      </c>
      <c r="C340" s="190"/>
      <c r="D340" s="190"/>
      <c r="E340" s="126"/>
      <c r="F340" s="180"/>
      <c r="G340" s="180"/>
      <c r="H340" s="126"/>
      <c r="I340" s="125"/>
    </row>
    <row r="341" spans="1:9" s="21" customFormat="1" ht="31.5">
      <c r="A341" s="124">
        <v>60</v>
      </c>
      <c r="B341" s="134" t="s">
        <v>445</v>
      </c>
      <c r="C341" s="130">
        <v>179300</v>
      </c>
      <c r="D341" s="130">
        <f>SUM(C341)</f>
        <v>179300</v>
      </c>
      <c r="E341" s="124" t="s">
        <v>72</v>
      </c>
      <c r="F341" s="134" t="s">
        <v>449</v>
      </c>
      <c r="G341" s="134" t="str">
        <f>+F341</f>
        <v>นายสมนึก หวันหละเบ๊ะ</v>
      </c>
      <c r="H341" s="124" t="s">
        <v>121</v>
      </c>
      <c r="I341" s="169" t="s">
        <v>458</v>
      </c>
    </row>
    <row r="342" spans="1:9" s="21" customFormat="1" ht="15.75">
      <c r="A342" s="158"/>
      <c r="B342" s="168" t="s">
        <v>312</v>
      </c>
      <c r="C342" s="192"/>
      <c r="D342" s="192"/>
      <c r="E342" s="158"/>
      <c r="F342" s="168" t="s">
        <v>459</v>
      </c>
      <c r="G342" s="168" t="str">
        <f>+F342</f>
        <v>179,300 บาท</v>
      </c>
      <c r="H342" s="158" t="s">
        <v>73</v>
      </c>
      <c r="I342" s="176" t="s">
        <v>314</v>
      </c>
    </row>
    <row r="343" spans="1:9" s="21" customFormat="1" ht="15.75">
      <c r="A343" s="126"/>
      <c r="B343" s="125" t="s">
        <v>146</v>
      </c>
      <c r="C343" s="190"/>
      <c r="D343" s="190"/>
      <c r="E343" s="126"/>
      <c r="F343" s="180"/>
      <c r="G343" s="180"/>
      <c r="H343" s="126"/>
      <c r="I343" s="125"/>
    </row>
    <row r="344" spans="1:9" s="21" customFormat="1" ht="31.5">
      <c r="A344" s="124">
        <v>61</v>
      </c>
      <c r="B344" s="134" t="s">
        <v>445</v>
      </c>
      <c r="C344" s="130">
        <v>5300</v>
      </c>
      <c r="D344" s="130">
        <f>SUM(C344)</f>
        <v>5300</v>
      </c>
      <c r="E344" s="124" t="s">
        <v>72</v>
      </c>
      <c r="F344" s="134" t="s">
        <v>446</v>
      </c>
      <c r="G344" s="134" t="str">
        <f>+F344</f>
        <v>นายสมใจ หวันหละเบ๊ะ</v>
      </c>
      <c r="H344" s="124" t="s">
        <v>121</v>
      </c>
      <c r="I344" s="169" t="s">
        <v>460</v>
      </c>
    </row>
    <row r="345" spans="1:9" s="21" customFormat="1" ht="15.75">
      <c r="A345" s="158"/>
      <c r="B345" s="168" t="s">
        <v>312</v>
      </c>
      <c r="C345" s="192"/>
      <c r="D345" s="192"/>
      <c r="E345" s="158"/>
      <c r="F345" s="168" t="s">
        <v>461</v>
      </c>
      <c r="G345" s="168" t="str">
        <f>+F345</f>
        <v>5,300 บาท</v>
      </c>
      <c r="H345" s="158" t="s">
        <v>73</v>
      </c>
      <c r="I345" s="176" t="s">
        <v>314</v>
      </c>
    </row>
    <row r="346" spans="1:9" s="21" customFormat="1" ht="15.75">
      <c r="A346" s="126"/>
      <c r="B346" s="125" t="s">
        <v>150</v>
      </c>
      <c r="C346" s="190"/>
      <c r="D346" s="190"/>
      <c r="E346" s="126"/>
      <c r="F346" s="180"/>
      <c r="G346" s="180"/>
      <c r="H346" s="126"/>
      <c r="I346" s="125"/>
    </row>
    <row r="347" spans="1:9" s="21" customFormat="1" ht="31.5">
      <c r="A347" s="124">
        <v>62</v>
      </c>
      <c r="B347" s="134" t="s">
        <v>445</v>
      </c>
      <c r="C347" s="130">
        <v>10000</v>
      </c>
      <c r="D347" s="130">
        <f>SUM(C347)</f>
        <v>10000</v>
      </c>
      <c r="E347" s="124" t="s">
        <v>72</v>
      </c>
      <c r="F347" s="134" t="s">
        <v>449</v>
      </c>
      <c r="G347" s="134" t="str">
        <f>+F347</f>
        <v>นายสมนึก หวันหละเบ๊ะ</v>
      </c>
      <c r="H347" s="124" t="s">
        <v>121</v>
      </c>
      <c r="I347" s="169" t="s">
        <v>462</v>
      </c>
    </row>
    <row r="348" spans="1:9" s="21" customFormat="1" ht="15.75">
      <c r="A348" s="158"/>
      <c r="B348" s="168" t="s">
        <v>312</v>
      </c>
      <c r="C348" s="192"/>
      <c r="D348" s="192"/>
      <c r="E348" s="158"/>
      <c r="F348" s="168" t="s">
        <v>463</v>
      </c>
      <c r="G348" s="168" t="str">
        <f>+F348</f>
        <v>10,000 บาท</v>
      </c>
      <c r="H348" s="158" t="s">
        <v>73</v>
      </c>
      <c r="I348" s="176" t="s">
        <v>314</v>
      </c>
    </row>
    <row r="349" spans="1:9" s="21" customFormat="1" ht="15.75">
      <c r="A349" s="126"/>
      <c r="B349" s="125" t="s">
        <v>150</v>
      </c>
      <c r="C349" s="190"/>
      <c r="D349" s="190"/>
      <c r="E349" s="126"/>
      <c r="F349" s="180"/>
      <c r="G349" s="180"/>
      <c r="H349" s="126"/>
      <c r="I349" s="125"/>
    </row>
    <row r="350" spans="1:9" s="21" customFormat="1" ht="31.5">
      <c r="A350" s="124">
        <v>63</v>
      </c>
      <c r="B350" s="134" t="s">
        <v>445</v>
      </c>
      <c r="C350" s="130">
        <v>345000</v>
      </c>
      <c r="D350" s="130">
        <f>SUM(C350)</f>
        <v>345000</v>
      </c>
      <c r="E350" s="124" t="s">
        <v>72</v>
      </c>
      <c r="F350" s="134" t="s">
        <v>464</v>
      </c>
      <c r="G350" s="134" t="str">
        <f>+F350</f>
        <v>นางวิลาสินี แสงศรี</v>
      </c>
      <c r="H350" s="124" t="s">
        <v>121</v>
      </c>
      <c r="I350" s="169" t="s">
        <v>465</v>
      </c>
    </row>
    <row r="351" spans="1:9" s="21" customFormat="1" ht="15.75">
      <c r="A351" s="158"/>
      <c r="B351" s="168" t="s">
        <v>312</v>
      </c>
      <c r="C351" s="192"/>
      <c r="D351" s="192"/>
      <c r="E351" s="158"/>
      <c r="F351" s="168" t="s">
        <v>466</v>
      </c>
      <c r="G351" s="168" t="str">
        <f>+F351</f>
        <v>345,000 บาท</v>
      </c>
      <c r="H351" s="158" t="s">
        <v>73</v>
      </c>
      <c r="I351" s="176" t="s">
        <v>314</v>
      </c>
    </row>
    <row r="352" spans="1:9" s="21" customFormat="1" ht="15.75">
      <c r="A352" s="126"/>
      <c r="B352" s="125" t="s">
        <v>158</v>
      </c>
      <c r="C352" s="190"/>
      <c r="D352" s="190"/>
      <c r="E352" s="126"/>
      <c r="F352" s="180"/>
      <c r="G352" s="180"/>
      <c r="H352" s="126"/>
      <c r="I352" s="125"/>
    </row>
    <row r="353" spans="1:9" s="21" customFormat="1" ht="31.5">
      <c r="A353" s="124">
        <v>64</v>
      </c>
      <c r="B353" s="134" t="s">
        <v>445</v>
      </c>
      <c r="C353" s="130">
        <v>80000</v>
      </c>
      <c r="D353" s="130">
        <f>SUM(C353)</f>
        <v>80000</v>
      </c>
      <c r="E353" s="124" t="s">
        <v>72</v>
      </c>
      <c r="F353" s="134" t="s">
        <v>467</v>
      </c>
      <c r="G353" s="134" t="str">
        <f>+F353</f>
        <v>นางสาวณัฐชา หมัดลีหมีน</v>
      </c>
      <c r="H353" s="124" t="s">
        <v>121</v>
      </c>
      <c r="I353" s="169" t="s">
        <v>468</v>
      </c>
    </row>
    <row r="354" spans="1:9" s="21" customFormat="1" ht="15.75">
      <c r="A354" s="158"/>
      <c r="B354" s="168" t="s">
        <v>312</v>
      </c>
      <c r="C354" s="192"/>
      <c r="D354" s="192"/>
      <c r="E354" s="158"/>
      <c r="F354" s="168" t="s">
        <v>469</v>
      </c>
      <c r="G354" s="168" t="str">
        <f>+F354</f>
        <v>80,000 บาท</v>
      </c>
      <c r="H354" s="158" t="s">
        <v>73</v>
      </c>
      <c r="I354" s="176" t="s">
        <v>314</v>
      </c>
    </row>
    <row r="355" spans="1:9" s="21" customFormat="1" ht="31.5">
      <c r="A355" s="126"/>
      <c r="B355" s="125" t="s">
        <v>316</v>
      </c>
      <c r="C355" s="190"/>
      <c r="D355" s="190"/>
      <c r="E355" s="126"/>
      <c r="F355" s="180"/>
      <c r="G355" s="180"/>
      <c r="H355" s="126"/>
      <c r="I355" s="125"/>
    </row>
    <row r="356" spans="1:9" s="21" customFormat="1" ht="31.5">
      <c r="A356" s="124">
        <v>65</v>
      </c>
      <c r="B356" s="134" t="s">
        <v>445</v>
      </c>
      <c r="C356" s="130">
        <v>10000</v>
      </c>
      <c r="D356" s="130">
        <f>SUM(C356)</f>
        <v>10000</v>
      </c>
      <c r="E356" s="124" t="s">
        <v>72</v>
      </c>
      <c r="F356" s="134" t="s">
        <v>467</v>
      </c>
      <c r="G356" s="134" t="str">
        <f>+F356</f>
        <v>นางสาวณัฐชา หมัดลีหมีน</v>
      </c>
      <c r="H356" s="124" t="s">
        <v>121</v>
      </c>
      <c r="I356" s="169" t="s">
        <v>470</v>
      </c>
    </row>
    <row r="357" spans="1:9" s="21" customFormat="1" ht="15.75">
      <c r="A357" s="158"/>
      <c r="B357" s="168" t="s">
        <v>312</v>
      </c>
      <c r="C357" s="192"/>
      <c r="D357" s="192"/>
      <c r="E357" s="158"/>
      <c r="F357" s="168" t="s">
        <v>463</v>
      </c>
      <c r="G357" s="168" t="str">
        <f>+F357</f>
        <v>10,000 บาท</v>
      </c>
      <c r="H357" s="158" t="s">
        <v>73</v>
      </c>
      <c r="I357" s="176" t="s">
        <v>314</v>
      </c>
    </row>
    <row r="358" spans="1:9" s="21" customFormat="1" ht="15.75">
      <c r="A358" s="126"/>
      <c r="B358" s="125" t="s">
        <v>150</v>
      </c>
      <c r="C358" s="190"/>
      <c r="D358" s="190"/>
      <c r="E358" s="126"/>
      <c r="F358" s="180"/>
      <c r="G358" s="180"/>
      <c r="H358" s="126"/>
      <c r="I358" s="125"/>
    </row>
    <row r="359" spans="1:9" s="21" customFormat="1" ht="31.5">
      <c r="A359" s="124">
        <v>66</v>
      </c>
      <c r="B359" s="134" t="s">
        <v>445</v>
      </c>
      <c r="C359" s="130">
        <v>361500</v>
      </c>
      <c r="D359" s="130">
        <f>SUM(C359)</f>
        <v>361500</v>
      </c>
      <c r="E359" s="124" t="s">
        <v>72</v>
      </c>
      <c r="F359" s="134" t="s">
        <v>467</v>
      </c>
      <c r="G359" s="134" t="str">
        <f>+F359</f>
        <v>นางสาวณัฐชา หมัดลีหมีน</v>
      </c>
      <c r="H359" s="124" t="s">
        <v>121</v>
      </c>
      <c r="I359" s="169" t="s">
        <v>471</v>
      </c>
    </row>
    <row r="360" spans="1:9" s="21" customFormat="1" ht="15.75">
      <c r="A360" s="158"/>
      <c r="B360" s="168" t="s">
        <v>312</v>
      </c>
      <c r="C360" s="192"/>
      <c r="D360" s="192"/>
      <c r="E360" s="158"/>
      <c r="F360" s="168" t="s">
        <v>472</v>
      </c>
      <c r="G360" s="168" t="str">
        <f>+F360</f>
        <v>361,500 บาท</v>
      </c>
      <c r="H360" s="158" t="s">
        <v>73</v>
      </c>
      <c r="I360" s="176" t="s">
        <v>314</v>
      </c>
    </row>
    <row r="361" spans="1:9" s="21" customFormat="1" ht="15.75">
      <c r="A361" s="126"/>
      <c r="B361" s="125" t="s">
        <v>158</v>
      </c>
      <c r="C361" s="190"/>
      <c r="D361" s="190"/>
      <c r="E361" s="126"/>
      <c r="F361" s="180"/>
      <c r="G361" s="180"/>
      <c r="H361" s="126"/>
      <c r="I361" s="125"/>
    </row>
    <row r="362" spans="1:9" s="21" customFormat="1" ht="31.5">
      <c r="A362" s="124">
        <v>67</v>
      </c>
      <c r="B362" s="134" t="s">
        <v>445</v>
      </c>
      <c r="C362" s="130">
        <v>110000</v>
      </c>
      <c r="D362" s="130">
        <f>SUM(C362)</f>
        <v>110000</v>
      </c>
      <c r="E362" s="124" t="s">
        <v>72</v>
      </c>
      <c r="F362" s="134" t="s">
        <v>464</v>
      </c>
      <c r="G362" s="134" t="str">
        <f>+F362</f>
        <v>นางวิลาสินี แสงศรี</v>
      </c>
      <c r="H362" s="124" t="s">
        <v>121</v>
      </c>
      <c r="I362" s="169" t="s">
        <v>473</v>
      </c>
    </row>
    <row r="363" spans="1:9" s="21" customFormat="1" ht="15.75">
      <c r="A363" s="158"/>
      <c r="B363" s="168" t="s">
        <v>312</v>
      </c>
      <c r="C363" s="192"/>
      <c r="D363" s="192"/>
      <c r="E363" s="158"/>
      <c r="F363" s="168" t="s">
        <v>474</v>
      </c>
      <c r="G363" s="168" t="str">
        <f>+F363</f>
        <v>110,000 บาท</v>
      </c>
      <c r="H363" s="158" t="s">
        <v>73</v>
      </c>
      <c r="I363" s="176" t="s">
        <v>314</v>
      </c>
    </row>
    <row r="364" spans="1:9" s="21" customFormat="1" ht="31.5">
      <c r="A364" s="126"/>
      <c r="B364" s="125" t="s">
        <v>316</v>
      </c>
      <c r="C364" s="190"/>
      <c r="D364" s="190"/>
      <c r="E364" s="126"/>
      <c r="F364" s="180"/>
      <c r="G364" s="180"/>
      <c r="H364" s="126"/>
      <c r="I364" s="125"/>
    </row>
    <row r="365" spans="1:9" s="21" customFormat="1" ht="31.5">
      <c r="A365" s="124">
        <v>68</v>
      </c>
      <c r="B365" s="134" t="s">
        <v>445</v>
      </c>
      <c r="C365" s="130">
        <v>179400</v>
      </c>
      <c r="D365" s="130">
        <f>SUM(C365)</f>
        <v>179400</v>
      </c>
      <c r="E365" s="124" t="s">
        <v>72</v>
      </c>
      <c r="F365" s="134" t="s">
        <v>464</v>
      </c>
      <c r="G365" s="134" t="str">
        <f>+F365</f>
        <v>นางวิลาสินี แสงศรี</v>
      </c>
      <c r="H365" s="124" t="s">
        <v>121</v>
      </c>
      <c r="I365" s="169" t="s">
        <v>475</v>
      </c>
    </row>
    <row r="366" spans="1:9" s="21" customFormat="1" ht="15.75">
      <c r="A366" s="158"/>
      <c r="B366" s="168" t="s">
        <v>312</v>
      </c>
      <c r="C366" s="192"/>
      <c r="D366" s="192"/>
      <c r="E366" s="158"/>
      <c r="F366" s="168" t="s">
        <v>476</v>
      </c>
      <c r="G366" s="168" t="str">
        <f>+F366</f>
        <v>179,400 บาท</v>
      </c>
      <c r="H366" s="158" t="s">
        <v>73</v>
      </c>
      <c r="I366" s="176" t="s">
        <v>314</v>
      </c>
    </row>
    <row r="367" spans="1:9" s="21" customFormat="1" ht="15.75">
      <c r="A367" s="126"/>
      <c r="B367" s="125" t="s">
        <v>146</v>
      </c>
      <c r="C367" s="190"/>
      <c r="D367" s="190"/>
      <c r="E367" s="126"/>
      <c r="F367" s="180"/>
      <c r="G367" s="180"/>
      <c r="H367" s="126"/>
      <c r="I367" s="125"/>
    </row>
    <row r="368" spans="1:9" s="21" customFormat="1" ht="31.5">
      <c r="A368" s="124">
        <v>69</v>
      </c>
      <c r="B368" s="134" t="s">
        <v>445</v>
      </c>
      <c r="C368" s="130">
        <v>20000</v>
      </c>
      <c r="D368" s="130">
        <f>SUM(C368)</f>
        <v>20000</v>
      </c>
      <c r="E368" s="124" t="s">
        <v>72</v>
      </c>
      <c r="F368" s="134" t="s">
        <v>464</v>
      </c>
      <c r="G368" s="134" t="str">
        <f>+F368</f>
        <v>นางวิลาสินี แสงศรี</v>
      </c>
      <c r="H368" s="124" t="s">
        <v>121</v>
      </c>
      <c r="I368" s="169" t="s">
        <v>477</v>
      </c>
    </row>
    <row r="369" spans="1:9" s="21" customFormat="1" ht="15.75">
      <c r="A369" s="158"/>
      <c r="B369" s="168" t="s">
        <v>312</v>
      </c>
      <c r="C369" s="192"/>
      <c r="D369" s="192"/>
      <c r="E369" s="158"/>
      <c r="F369" s="168" t="s">
        <v>478</v>
      </c>
      <c r="G369" s="168" t="str">
        <f>+F369</f>
        <v>20,000 บาท</v>
      </c>
      <c r="H369" s="158" t="s">
        <v>73</v>
      </c>
      <c r="I369" s="176" t="s">
        <v>314</v>
      </c>
    </row>
    <row r="370" spans="1:9" s="21" customFormat="1" ht="15.75">
      <c r="A370" s="126"/>
      <c r="B370" s="125" t="s">
        <v>150</v>
      </c>
      <c r="C370" s="190"/>
      <c r="D370" s="190"/>
      <c r="E370" s="126"/>
      <c r="F370" s="180"/>
      <c r="G370" s="180"/>
      <c r="H370" s="126"/>
      <c r="I370" s="125"/>
    </row>
    <row r="371" spans="1:9" s="21" customFormat="1" ht="31.5">
      <c r="A371" s="124">
        <v>70</v>
      </c>
      <c r="B371" s="134" t="s">
        <v>479</v>
      </c>
      <c r="C371" s="130">
        <v>90000</v>
      </c>
      <c r="D371" s="130">
        <f>SUM(C371)</f>
        <v>90000</v>
      </c>
      <c r="E371" s="124" t="s">
        <v>72</v>
      </c>
      <c r="F371" s="134" t="s">
        <v>480</v>
      </c>
      <c r="G371" s="134" t="str">
        <f t="shared" ref="G371:G372" si="5">+F371</f>
        <v>นางสาวลลิตา เภอเกลี้ยง</v>
      </c>
      <c r="H371" s="124" t="s">
        <v>121</v>
      </c>
      <c r="I371" s="169" t="s">
        <v>481</v>
      </c>
    </row>
    <row r="372" spans="1:9" s="21" customFormat="1" ht="15.75">
      <c r="A372" s="126"/>
      <c r="B372" s="125"/>
      <c r="C372" s="190"/>
      <c r="D372" s="190"/>
      <c r="E372" s="126"/>
      <c r="F372" s="125" t="s">
        <v>482</v>
      </c>
      <c r="G372" s="125" t="str">
        <f t="shared" si="5"/>
        <v>90,000 บาท</v>
      </c>
      <c r="H372" s="126" t="s">
        <v>73</v>
      </c>
      <c r="I372" s="172" t="s">
        <v>314</v>
      </c>
    </row>
    <row r="373" spans="1:9" s="21" customFormat="1" ht="31.5">
      <c r="A373" s="124">
        <v>71</v>
      </c>
      <c r="B373" s="134" t="s">
        <v>140</v>
      </c>
      <c r="C373" s="130">
        <v>108000</v>
      </c>
      <c r="D373" s="130">
        <f>SUM(C373)</f>
        <v>108000</v>
      </c>
      <c r="E373" s="124" t="s">
        <v>72</v>
      </c>
      <c r="F373" s="134" t="s">
        <v>507</v>
      </c>
      <c r="G373" s="134" t="str">
        <f>+F373</f>
        <v>นายนพดล  สระทองแพ</v>
      </c>
      <c r="H373" s="124" t="s">
        <v>121</v>
      </c>
      <c r="I373" s="134" t="s">
        <v>508</v>
      </c>
    </row>
    <row r="374" spans="1:9" s="21" customFormat="1" ht="15.75">
      <c r="A374" s="126"/>
      <c r="B374" s="125" t="s">
        <v>509</v>
      </c>
      <c r="C374" s="190"/>
      <c r="D374" s="190"/>
      <c r="E374" s="126"/>
      <c r="F374" s="180" t="s">
        <v>510</v>
      </c>
      <c r="G374" s="189" t="str">
        <f>+F374</f>
        <v>108,000 บาท</v>
      </c>
      <c r="H374" s="126" t="s">
        <v>73</v>
      </c>
      <c r="I374" s="125" t="s">
        <v>135</v>
      </c>
    </row>
    <row r="375" spans="1:9" s="21" customFormat="1" ht="31.5">
      <c r="A375" s="124">
        <v>72</v>
      </c>
      <c r="B375" s="134" t="s">
        <v>267</v>
      </c>
      <c r="C375" s="130">
        <v>251910</v>
      </c>
      <c r="D375" s="130">
        <f>SUM(C375)</f>
        <v>251910</v>
      </c>
      <c r="E375" s="124" t="s">
        <v>72</v>
      </c>
      <c r="F375" s="134" t="s">
        <v>511</v>
      </c>
      <c r="G375" s="134" t="str">
        <f>+F375</f>
        <v>นางสาวกิตติยา สุขมิ่ง</v>
      </c>
      <c r="H375" s="124" t="s">
        <v>121</v>
      </c>
      <c r="I375" s="134" t="s">
        <v>512</v>
      </c>
    </row>
    <row r="376" spans="1:9" s="21" customFormat="1" ht="15.75">
      <c r="A376" s="126"/>
      <c r="B376" s="125" t="s">
        <v>312</v>
      </c>
      <c r="C376" s="190"/>
      <c r="D376" s="190"/>
      <c r="E376" s="126"/>
      <c r="F376" s="180" t="s">
        <v>513</v>
      </c>
      <c r="G376" s="125" t="str">
        <f>+F376</f>
        <v>251,910 บาท</v>
      </c>
      <c r="H376" s="126" t="s">
        <v>73</v>
      </c>
      <c r="I376" s="125" t="s">
        <v>314</v>
      </c>
    </row>
    <row r="377" spans="1:9" s="21" customFormat="1" ht="31.5">
      <c r="A377" s="126"/>
      <c r="B377" s="125" t="s">
        <v>514</v>
      </c>
      <c r="C377" s="190"/>
      <c r="D377" s="190"/>
      <c r="E377" s="126"/>
      <c r="F377" s="180"/>
      <c r="G377" s="180"/>
      <c r="H377" s="126"/>
      <c r="I377" s="125"/>
    </row>
    <row r="378" spans="1:9" s="21" customFormat="1" ht="31.5">
      <c r="A378" s="124">
        <v>73</v>
      </c>
      <c r="B378" s="134" t="s">
        <v>267</v>
      </c>
      <c r="C378" s="130">
        <v>314887</v>
      </c>
      <c r="D378" s="130">
        <f>SUM(C378)</f>
        <v>314887</v>
      </c>
      <c r="E378" s="124" t="s">
        <v>72</v>
      </c>
      <c r="F378" s="134" t="s">
        <v>515</v>
      </c>
      <c r="G378" s="134" t="str">
        <f>+F378</f>
        <v>นางสาวรัตนา บุญวงศ์</v>
      </c>
      <c r="H378" s="124" t="s">
        <v>121</v>
      </c>
      <c r="I378" s="134" t="s">
        <v>516</v>
      </c>
    </row>
    <row r="379" spans="1:9" s="21" customFormat="1" ht="15.75">
      <c r="A379" s="158"/>
      <c r="B379" s="168" t="s">
        <v>312</v>
      </c>
      <c r="C379" s="192"/>
      <c r="D379" s="192"/>
      <c r="E379" s="158"/>
      <c r="F379" s="183" t="s">
        <v>517</v>
      </c>
      <c r="G379" s="168" t="str">
        <f>+F379</f>
        <v>314,887 บาท</v>
      </c>
      <c r="H379" s="158" t="s">
        <v>73</v>
      </c>
      <c r="I379" s="168" t="s">
        <v>314</v>
      </c>
    </row>
    <row r="380" spans="1:9" s="21" customFormat="1" ht="31.5">
      <c r="A380" s="126"/>
      <c r="B380" s="125" t="s">
        <v>518</v>
      </c>
      <c r="C380" s="190"/>
      <c r="D380" s="190"/>
      <c r="E380" s="126"/>
      <c r="F380" s="180"/>
      <c r="G380" s="180"/>
      <c r="H380" s="126"/>
      <c r="I380" s="125"/>
    </row>
    <row r="381" spans="1:9" s="21" customFormat="1" ht="31.5">
      <c r="A381" s="124">
        <v>74</v>
      </c>
      <c r="B381" s="134" t="s">
        <v>267</v>
      </c>
      <c r="C381" s="130">
        <v>340079</v>
      </c>
      <c r="D381" s="130">
        <f>SUM(C381)</f>
        <v>340079</v>
      </c>
      <c r="E381" s="124" t="s">
        <v>72</v>
      </c>
      <c r="F381" s="134" t="s">
        <v>519</v>
      </c>
      <c r="G381" s="134" t="str">
        <f>+F381</f>
        <v>นายวีระประวัติ ทองขุนดำ</v>
      </c>
      <c r="H381" s="124" t="s">
        <v>121</v>
      </c>
      <c r="I381" s="134" t="s">
        <v>520</v>
      </c>
    </row>
    <row r="382" spans="1:9" s="21" customFormat="1" ht="15.75">
      <c r="A382" s="158"/>
      <c r="B382" s="168" t="s">
        <v>312</v>
      </c>
      <c r="C382" s="192"/>
      <c r="D382" s="192"/>
      <c r="E382" s="158"/>
      <c r="F382" s="183" t="s">
        <v>521</v>
      </c>
      <c r="G382" s="168" t="str">
        <f>+F382</f>
        <v>340,079 บาท</v>
      </c>
      <c r="H382" s="158" t="s">
        <v>73</v>
      </c>
      <c r="I382" s="168" t="s">
        <v>314</v>
      </c>
    </row>
    <row r="383" spans="1:9" s="21" customFormat="1" ht="31.5">
      <c r="A383" s="126"/>
      <c r="B383" s="125" t="s">
        <v>522</v>
      </c>
      <c r="C383" s="190"/>
      <c r="D383" s="190"/>
      <c r="E383" s="126"/>
      <c r="F383" s="180"/>
      <c r="G383" s="180"/>
      <c r="H383" s="126"/>
      <c r="I383" s="125"/>
    </row>
    <row r="384" spans="1:9" s="21" customFormat="1" ht="31.5">
      <c r="A384" s="124">
        <v>75</v>
      </c>
      <c r="B384" s="134" t="s">
        <v>267</v>
      </c>
      <c r="C384" s="130">
        <v>352674</v>
      </c>
      <c r="D384" s="130">
        <f>SUM(C384)</f>
        <v>352674</v>
      </c>
      <c r="E384" s="124" t="s">
        <v>72</v>
      </c>
      <c r="F384" s="134" t="s">
        <v>519</v>
      </c>
      <c r="G384" s="134" t="str">
        <f>+F384</f>
        <v>นายวีระประวัติ ทองขุนดำ</v>
      </c>
      <c r="H384" s="124" t="s">
        <v>121</v>
      </c>
      <c r="I384" s="134" t="s">
        <v>523</v>
      </c>
    </row>
    <row r="385" spans="1:9" s="21" customFormat="1" ht="15.75">
      <c r="A385" s="158"/>
      <c r="B385" s="168" t="s">
        <v>312</v>
      </c>
      <c r="C385" s="192"/>
      <c r="D385" s="192"/>
      <c r="E385" s="158"/>
      <c r="F385" s="183" t="s">
        <v>524</v>
      </c>
      <c r="G385" s="168" t="str">
        <f>+F385</f>
        <v>352,674 บาท</v>
      </c>
      <c r="H385" s="158" t="s">
        <v>73</v>
      </c>
      <c r="I385" s="168" t="s">
        <v>314</v>
      </c>
    </row>
    <row r="386" spans="1:9" s="21" customFormat="1" ht="31.5">
      <c r="A386" s="126"/>
      <c r="B386" s="125" t="s">
        <v>525</v>
      </c>
      <c r="C386" s="190"/>
      <c r="D386" s="190"/>
      <c r="E386" s="126"/>
      <c r="F386" s="180"/>
      <c r="G386" s="180"/>
      <c r="H386" s="126"/>
      <c r="I386" s="125"/>
    </row>
    <row r="387" spans="1:9" s="21" customFormat="1" ht="31.5">
      <c r="A387" s="124">
        <v>76</v>
      </c>
      <c r="B387" s="134" t="s">
        <v>267</v>
      </c>
      <c r="C387" s="130">
        <v>56000</v>
      </c>
      <c r="D387" s="130">
        <f>SUM(C387)</f>
        <v>56000</v>
      </c>
      <c r="E387" s="124" t="s">
        <v>72</v>
      </c>
      <c r="F387" s="134" t="s">
        <v>511</v>
      </c>
      <c r="G387" s="134" t="str">
        <f>+F387</f>
        <v>นางสาวกิตติยา สุขมิ่ง</v>
      </c>
      <c r="H387" s="124" t="s">
        <v>121</v>
      </c>
      <c r="I387" s="134" t="s">
        <v>526</v>
      </c>
    </row>
    <row r="388" spans="1:9" s="21" customFormat="1" ht="15.75">
      <c r="A388" s="158"/>
      <c r="B388" s="168" t="s">
        <v>312</v>
      </c>
      <c r="C388" s="192"/>
      <c r="D388" s="192"/>
      <c r="E388" s="158"/>
      <c r="F388" s="183" t="s">
        <v>345</v>
      </c>
      <c r="G388" s="168" t="str">
        <f>+F388</f>
        <v>56,000 บาท</v>
      </c>
      <c r="H388" s="158" t="s">
        <v>73</v>
      </c>
      <c r="I388" s="168" t="s">
        <v>314</v>
      </c>
    </row>
    <row r="389" spans="1:9" s="21" customFormat="1" ht="31.5">
      <c r="A389" s="126"/>
      <c r="B389" s="125" t="s">
        <v>527</v>
      </c>
      <c r="C389" s="190"/>
      <c r="D389" s="190"/>
      <c r="E389" s="126"/>
      <c r="F389" s="180"/>
      <c r="G389" s="180"/>
      <c r="H389" s="126"/>
      <c r="I389" s="125"/>
    </row>
    <row r="390" spans="1:9" s="21" customFormat="1" ht="31.5">
      <c r="A390" s="124">
        <v>77</v>
      </c>
      <c r="B390" s="134" t="s">
        <v>267</v>
      </c>
      <c r="C390" s="130">
        <v>70000</v>
      </c>
      <c r="D390" s="130">
        <f>SUM(C390)</f>
        <v>70000</v>
      </c>
      <c r="E390" s="124" t="s">
        <v>72</v>
      </c>
      <c r="F390" s="134" t="s">
        <v>528</v>
      </c>
      <c r="G390" s="134" t="str">
        <f>+F390</f>
        <v>นางสาวสุวิภา ขาวนาค</v>
      </c>
      <c r="H390" s="124" t="s">
        <v>121</v>
      </c>
      <c r="I390" s="134" t="s">
        <v>529</v>
      </c>
    </row>
    <row r="391" spans="1:9" s="21" customFormat="1" ht="15.75">
      <c r="A391" s="158"/>
      <c r="B391" s="168" t="s">
        <v>312</v>
      </c>
      <c r="C391" s="192"/>
      <c r="D391" s="192"/>
      <c r="E391" s="158"/>
      <c r="F391" s="183" t="s">
        <v>530</v>
      </c>
      <c r="G391" s="168" t="str">
        <f>+F391</f>
        <v>70,000 บาท</v>
      </c>
      <c r="H391" s="158" t="s">
        <v>73</v>
      </c>
      <c r="I391" s="168" t="s">
        <v>314</v>
      </c>
    </row>
    <row r="392" spans="1:9" s="21" customFormat="1" ht="31.5">
      <c r="A392" s="126"/>
      <c r="B392" s="125" t="s">
        <v>531</v>
      </c>
      <c r="C392" s="190"/>
      <c r="D392" s="190"/>
      <c r="E392" s="126"/>
      <c r="F392" s="180"/>
      <c r="G392" s="180"/>
      <c r="H392" s="126"/>
      <c r="I392" s="125"/>
    </row>
    <row r="393" spans="1:9" s="21" customFormat="1" ht="31.5">
      <c r="A393" s="124">
        <v>78</v>
      </c>
      <c r="B393" s="134" t="s">
        <v>267</v>
      </c>
      <c r="C393" s="130">
        <v>75600</v>
      </c>
      <c r="D393" s="130">
        <f>SUM(C393)</f>
        <v>75600</v>
      </c>
      <c r="E393" s="124" t="s">
        <v>72</v>
      </c>
      <c r="F393" s="134" t="s">
        <v>519</v>
      </c>
      <c r="G393" s="134" t="str">
        <f>+F393</f>
        <v>นายวีระประวัติ ทองขุนดำ</v>
      </c>
      <c r="H393" s="124" t="s">
        <v>121</v>
      </c>
      <c r="I393" s="134" t="s">
        <v>532</v>
      </c>
    </row>
    <row r="394" spans="1:9" s="21" customFormat="1" ht="15.75">
      <c r="A394" s="126"/>
      <c r="B394" s="125" t="s">
        <v>312</v>
      </c>
      <c r="C394" s="190"/>
      <c r="D394" s="190"/>
      <c r="E394" s="126"/>
      <c r="F394" s="180" t="s">
        <v>533</v>
      </c>
      <c r="G394" s="125" t="str">
        <f>+F394</f>
        <v>75,600 บาท</v>
      </c>
      <c r="H394" s="126" t="s">
        <v>73</v>
      </c>
      <c r="I394" s="125" t="s">
        <v>314</v>
      </c>
    </row>
    <row r="395" spans="1:9" s="21" customFormat="1" ht="31.5">
      <c r="A395" s="126"/>
      <c r="B395" s="125" t="s">
        <v>534</v>
      </c>
      <c r="C395" s="190"/>
      <c r="D395" s="190"/>
      <c r="E395" s="126"/>
      <c r="F395" s="180"/>
      <c r="G395" s="180"/>
      <c r="H395" s="126"/>
      <c r="I395" s="125"/>
    </row>
    <row r="396" spans="1:9" s="21" customFormat="1" ht="31.5">
      <c r="A396" s="124">
        <v>79</v>
      </c>
      <c r="B396" s="134" t="s">
        <v>267</v>
      </c>
      <c r="C396" s="130">
        <v>78300</v>
      </c>
      <c r="D396" s="130">
        <f>SUM(C396)</f>
        <v>78300</v>
      </c>
      <c r="E396" s="124" t="s">
        <v>72</v>
      </c>
      <c r="F396" s="134" t="s">
        <v>535</v>
      </c>
      <c r="G396" s="134" t="str">
        <f>+F396</f>
        <v>นางนวลพรรณ จันหาญ</v>
      </c>
      <c r="H396" s="124" t="s">
        <v>121</v>
      </c>
      <c r="I396" s="134" t="s">
        <v>536</v>
      </c>
    </row>
    <row r="397" spans="1:9" s="21" customFormat="1" ht="15.75">
      <c r="A397" s="158"/>
      <c r="B397" s="168" t="s">
        <v>312</v>
      </c>
      <c r="C397" s="192"/>
      <c r="D397" s="192"/>
      <c r="E397" s="158"/>
      <c r="F397" s="183" t="s">
        <v>537</v>
      </c>
      <c r="G397" s="168" t="str">
        <f>+F397</f>
        <v>78,300 บาท</v>
      </c>
      <c r="H397" s="158" t="s">
        <v>73</v>
      </c>
      <c r="I397" s="168" t="s">
        <v>314</v>
      </c>
    </row>
    <row r="398" spans="1:9" s="21" customFormat="1" ht="31.5">
      <c r="A398" s="126"/>
      <c r="B398" s="125" t="s">
        <v>538</v>
      </c>
      <c r="C398" s="190"/>
      <c r="D398" s="190"/>
      <c r="E398" s="126"/>
      <c r="F398" s="180"/>
      <c r="G398" s="180"/>
      <c r="H398" s="126"/>
      <c r="I398" s="125"/>
    </row>
    <row r="399" spans="1:9" s="21" customFormat="1" ht="31.5">
      <c r="A399" s="124">
        <v>80</v>
      </c>
      <c r="B399" s="134" t="s">
        <v>267</v>
      </c>
      <c r="C399" s="130">
        <v>89500</v>
      </c>
      <c r="D399" s="130">
        <f>SUM(C399)</f>
        <v>89500</v>
      </c>
      <c r="E399" s="124" t="s">
        <v>72</v>
      </c>
      <c r="F399" s="134" t="s">
        <v>511</v>
      </c>
      <c r="G399" s="134" t="str">
        <f>+F399</f>
        <v>นางสาวกิตติยา สุขมิ่ง</v>
      </c>
      <c r="H399" s="124" t="s">
        <v>121</v>
      </c>
      <c r="I399" s="134" t="s">
        <v>539</v>
      </c>
    </row>
    <row r="400" spans="1:9" s="21" customFormat="1" ht="15.75">
      <c r="A400" s="158"/>
      <c r="B400" s="168" t="s">
        <v>312</v>
      </c>
      <c r="C400" s="192"/>
      <c r="D400" s="192"/>
      <c r="E400" s="158"/>
      <c r="F400" s="183" t="s">
        <v>348</v>
      </c>
      <c r="G400" s="168" t="str">
        <f>+F400</f>
        <v>89,500 บาท</v>
      </c>
      <c r="H400" s="158" t="s">
        <v>73</v>
      </c>
      <c r="I400" s="168" t="s">
        <v>314</v>
      </c>
    </row>
    <row r="401" spans="1:9" s="21" customFormat="1" ht="15.75">
      <c r="A401" s="126"/>
      <c r="B401" s="125" t="s">
        <v>540</v>
      </c>
      <c r="C401" s="190"/>
      <c r="D401" s="190"/>
      <c r="E401" s="126"/>
      <c r="F401" s="180"/>
      <c r="G401" s="180"/>
      <c r="H401" s="126"/>
      <c r="I401" s="125"/>
    </row>
    <row r="402" spans="1:9" s="21" customFormat="1" ht="31.5">
      <c r="A402" s="124">
        <v>81</v>
      </c>
      <c r="B402" s="134" t="s">
        <v>267</v>
      </c>
      <c r="C402" s="130">
        <v>179100</v>
      </c>
      <c r="D402" s="130">
        <f>SUM(C402)</f>
        <v>179100</v>
      </c>
      <c r="E402" s="124" t="s">
        <v>72</v>
      </c>
      <c r="F402" s="134" t="s">
        <v>519</v>
      </c>
      <c r="G402" s="134" t="str">
        <f>+F402</f>
        <v>นายวีระประวัติ ทองขุนดำ</v>
      </c>
      <c r="H402" s="124" t="s">
        <v>121</v>
      </c>
      <c r="I402" s="134" t="s">
        <v>541</v>
      </c>
    </row>
    <row r="403" spans="1:9" s="21" customFormat="1" ht="15.75">
      <c r="A403" s="158"/>
      <c r="B403" s="168" t="s">
        <v>312</v>
      </c>
      <c r="C403" s="192"/>
      <c r="D403" s="192"/>
      <c r="E403" s="158"/>
      <c r="F403" s="183" t="s">
        <v>542</v>
      </c>
      <c r="G403" s="168" t="str">
        <f>+F403</f>
        <v>179,100 บาท</v>
      </c>
      <c r="H403" s="158" t="s">
        <v>73</v>
      </c>
      <c r="I403" s="168" t="s">
        <v>314</v>
      </c>
    </row>
    <row r="404" spans="1:9" s="21" customFormat="1" ht="15.75">
      <c r="A404" s="126"/>
      <c r="B404" s="125" t="s">
        <v>543</v>
      </c>
      <c r="C404" s="190"/>
      <c r="D404" s="190"/>
      <c r="E404" s="126"/>
      <c r="F404" s="180"/>
      <c r="G404" s="180"/>
      <c r="H404" s="126"/>
      <c r="I404" s="125"/>
    </row>
    <row r="405" spans="1:9" s="21" customFormat="1" ht="31.5">
      <c r="A405" s="124">
        <v>82</v>
      </c>
      <c r="B405" s="134" t="s">
        <v>267</v>
      </c>
      <c r="C405" s="130">
        <v>179100</v>
      </c>
      <c r="D405" s="130">
        <f>SUM(C405)</f>
        <v>179100</v>
      </c>
      <c r="E405" s="124" t="s">
        <v>72</v>
      </c>
      <c r="F405" s="134" t="s">
        <v>535</v>
      </c>
      <c r="G405" s="134" t="str">
        <f>+F405</f>
        <v>นางนวลพรรณ จันหาญ</v>
      </c>
      <c r="H405" s="124" t="s">
        <v>121</v>
      </c>
      <c r="I405" s="134" t="s">
        <v>544</v>
      </c>
    </row>
    <row r="406" spans="1:9" s="21" customFormat="1" ht="15.75">
      <c r="A406" s="158"/>
      <c r="B406" s="168" t="s">
        <v>312</v>
      </c>
      <c r="C406" s="192"/>
      <c r="D406" s="192"/>
      <c r="E406" s="158"/>
      <c r="F406" s="183" t="s">
        <v>542</v>
      </c>
      <c r="G406" s="168" t="str">
        <f>+F406</f>
        <v>179,100 บาท</v>
      </c>
      <c r="H406" s="158" t="s">
        <v>73</v>
      </c>
      <c r="I406" s="168" t="s">
        <v>314</v>
      </c>
    </row>
    <row r="407" spans="1:9" s="21" customFormat="1" ht="15.75">
      <c r="A407" s="126"/>
      <c r="B407" s="125" t="s">
        <v>545</v>
      </c>
      <c r="C407" s="190"/>
      <c r="D407" s="190"/>
      <c r="E407" s="126"/>
      <c r="F407" s="180"/>
      <c r="G407" s="180"/>
      <c r="H407" s="126"/>
      <c r="I407" s="125"/>
    </row>
    <row r="408" spans="1:9" s="21" customFormat="1" ht="31.5">
      <c r="A408" s="124">
        <v>83</v>
      </c>
      <c r="B408" s="134" t="s">
        <v>267</v>
      </c>
      <c r="C408" s="130">
        <v>14700</v>
      </c>
      <c r="D408" s="130">
        <f>SUM(C408)</f>
        <v>14700</v>
      </c>
      <c r="E408" s="124" t="s">
        <v>72</v>
      </c>
      <c r="F408" s="134" t="s">
        <v>515</v>
      </c>
      <c r="G408" s="134" t="str">
        <f>+F408</f>
        <v>นางสาวรัตนา บุญวงศ์</v>
      </c>
      <c r="H408" s="124" t="s">
        <v>121</v>
      </c>
      <c r="I408" s="134" t="s">
        <v>546</v>
      </c>
    </row>
    <row r="409" spans="1:9" s="21" customFormat="1" ht="15.75">
      <c r="A409" s="158"/>
      <c r="B409" s="168" t="s">
        <v>312</v>
      </c>
      <c r="C409" s="192"/>
      <c r="D409" s="192"/>
      <c r="E409" s="158"/>
      <c r="F409" s="183" t="s">
        <v>547</v>
      </c>
      <c r="G409" s="168" t="str">
        <f>+F409</f>
        <v>14,700 บาท</v>
      </c>
      <c r="H409" s="158" t="s">
        <v>73</v>
      </c>
      <c r="I409" s="168" t="s">
        <v>314</v>
      </c>
    </row>
    <row r="410" spans="1:9" s="21" customFormat="1" ht="31.5">
      <c r="A410" s="126"/>
      <c r="B410" s="125" t="s">
        <v>548</v>
      </c>
      <c r="C410" s="190"/>
      <c r="D410" s="190"/>
      <c r="E410" s="126"/>
      <c r="F410" s="180"/>
      <c r="G410" s="180"/>
      <c r="H410" s="126"/>
      <c r="I410" s="125"/>
    </row>
    <row r="411" spans="1:9" s="21" customFormat="1" ht="31.5">
      <c r="A411" s="124">
        <v>84</v>
      </c>
      <c r="B411" s="134" t="s">
        <v>267</v>
      </c>
      <c r="C411" s="130">
        <v>18375</v>
      </c>
      <c r="D411" s="130">
        <f>SUM(C411)</f>
        <v>18375</v>
      </c>
      <c r="E411" s="124" t="s">
        <v>72</v>
      </c>
      <c r="F411" s="134" t="s">
        <v>511</v>
      </c>
      <c r="G411" s="134" t="str">
        <f>+F411</f>
        <v>นางสาวกิตติยา สุขมิ่ง</v>
      </c>
      <c r="H411" s="124" t="s">
        <v>121</v>
      </c>
      <c r="I411" s="134" t="s">
        <v>549</v>
      </c>
    </row>
    <row r="412" spans="1:9" s="21" customFormat="1" ht="15.75">
      <c r="A412" s="158"/>
      <c r="B412" s="168" t="s">
        <v>312</v>
      </c>
      <c r="C412" s="192"/>
      <c r="D412" s="192"/>
      <c r="E412" s="158"/>
      <c r="F412" s="183" t="s">
        <v>550</v>
      </c>
      <c r="G412" s="168" t="str">
        <f>+F412</f>
        <v>18,375 บาท</v>
      </c>
      <c r="H412" s="158" t="s">
        <v>73</v>
      </c>
      <c r="I412" s="168" t="s">
        <v>314</v>
      </c>
    </row>
    <row r="413" spans="1:9" s="21" customFormat="1" ht="31.5">
      <c r="A413" s="126"/>
      <c r="B413" s="125" t="s">
        <v>551</v>
      </c>
      <c r="C413" s="190"/>
      <c r="D413" s="190"/>
      <c r="E413" s="126"/>
      <c r="F413" s="180"/>
      <c r="G413" s="180"/>
      <c r="H413" s="126"/>
      <c r="I413" s="125"/>
    </row>
    <row r="414" spans="1:9" s="21" customFormat="1" ht="31.5">
      <c r="A414" s="124">
        <v>85</v>
      </c>
      <c r="B414" s="134" t="s">
        <v>267</v>
      </c>
      <c r="C414" s="130">
        <v>19845</v>
      </c>
      <c r="D414" s="130">
        <f>SUM(C414)</f>
        <v>19845</v>
      </c>
      <c r="E414" s="124" t="s">
        <v>72</v>
      </c>
      <c r="F414" s="134" t="s">
        <v>519</v>
      </c>
      <c r="G414" s="134" t="str">
        <f>+F414</f>
        <v>นายวีระประวัติ ทองขุนดำ</v>
      </c>
      <c r="H414" s="124" t="s">
        <v>121</v>
      </c>
      <c r="I414" s="134" t="s">
        <v>552</v>
      </c>
    </row>
    <row r="415" spans="1:9" s="21" customFormat="1" ht="15.75">
      <c r="A415" s="158"/>
      <c r="B415" s="168" t="s">
        <v>312</v>
      </c>
      <c r="C415" s="192"/>
      <c r="D415" s="192"/>
      <c r="E415" s="158"/>
      <c r="F415" s="183" t="s">
        <v>553</v>
      </c>
      <c r="G415" s="168" t="str">
        <f>+F415</f>
        <v>19,845 บาท</v>
      </c>
      <c r="H415" s="158" t="s">
        <v>73</v>
      </c>
      <c r="I415" s="168" t="s">
        <v>314</v>
      </c>
    </row>
    <row r="416" spans="1:9" s="21" customFormat="1" ht="31.5">
      <c r="A416" s="126"/>
      <c r="B416" s="125" t="s">
        <v>554</v>
      </c>
      <c r="C416" s="190"/>
      <c r="D416" s="190"/>
      <c r="E416" s="126"/>
      <c r="F416" s="180"/>
      <c r="G416" s="180"/>
      <c r="H416" s="126"/>
      <c r="I416" s="125"/>
    </row>
    <row r="417" spans="1:9" s="21" customFormat="1" ht="31.5">
      <c r="A417" s="124">
        <v>86</v>
      </c>
      <c r="B417" s="134" t="s">
        <v>267</v>
      </c>
      <c r="C417" s="130">
        <v>20580</v>
      </c>
      <c r="D417" s="130">
        <f>SUM(C417)</f>
        <v>20580</v>
      </c>
      <c r="E417" s="124" t="s">
        <v>72</v>
      </c>
      <c r="F417" s="134" t="s">
        <v>535</v>
      </c>
      <c r="G417" s="134" t="str">
        <f>+F417</f>
        <v>นางนวลพรรณ จันหาญ</v>
      </c>
      <c r="H417" s="124" t="s">
        <v>121</v>
      </c>
      <c r="I417" s="134" t="s">
        <v>555</v>
      </c>
    </row>
    <row r="418" spans="1:9" s="21" customFormat="1" ht="15.75">
      <c r="A418" s="158"/>
      <c r="B418" s="168" t="s">
        <v>312</v>
      </c>
      <c r="C418" s="192"/>
      <c r="D418" s="192"/>
      <c r="E418" s="158"/>
      <c r="F418" s="183" t="s">
        <v>556</v>
      </c>
      <c r="G418" s="168" t="str">
        <f>+F418</f>
        <v>20,580 บาท</v>
      </c>
      <c r="H418" s="158" t="s">
        <v>73</v>
      </c>
      <c r="I418" s="168" t="s">
        <v>314</v>
      </c>
    </row>
    <row r="419" spans="1:9" s="21" customFormat="1" ht="31.5">
      <c r="A419" s="126"/>
      <c r="B419" s="125" t="s">
        <v>557</v>
      </c>
      <c r="C419" s="190"/>
      <c r="D419" s="190"/>
      <c r="E419" s="126"/>
      <c r="F419" s="180"/>
      <c r="G419" s="180"/>
      <c r="H419" s="126"/>
      <c r="I419" s="125"/>
    </row>
    <row r="420" spans="1:9" s="21" customFormat="1" ht="31.5">
      <c r="A420" s="124">
        <v>87</v>
      </c>
      <c r="B420" s="134" t="s">
        <v>267</v>
      </c>
      <c r="C420" s="130">
        <v>237900</v>
      </c>
      <c r="D420" s="130">
        <f>SUM(C420)</f>
        <v>237900</v>
      </c>
      <c r="E420" s="124" t="s">
        <v>72</v>
      </c>
      <c r="F420" s="134" t="s">
        <v>569</v>
      </c>
      <c r="G420" s="134" t="str">
        <f>+F420</f>
        <v>นายโกมล เครือเมือง</v>
      </c>
      <c r="H420" s="124" t="s">
        <v>121</v>
      </c>
      <c r="I420" s="134" t="s">
        <v>570</v>
      </c>
    </row>
    <row r="421" spans="1:9" s="21" customFormat="1" ht="15.75">
      <c r="A421" s="158"/>
      <c r="B421" s="168" t="s">
        <v>312</v>
      </c>
      <c r="C421" s="192"/>
      <c r="D421" s="192"/>
      <c r="E421" s="158"/>
      <c r="F421" s="183" t="s">
        <v>571</v>
      </c>
      <c r="G421" s="168" t="str">
        <f>+F421</f>
        <v>237,900 บาท</v>
      </c>
      <c r="H421" s="158" t="s">
        <v>73</v>
      </c>
      <c r="I421" s="168" t="s">
        <v>254</v>
      </c>
    </row>
    <row r="422" spans="1:9" s="21" customFormat="1" ht="31.5">
      <c r="A422" s="126"/>
      <c r="B422" s="125" t="s">
        <v>514</v>
      </c>
      <c r="C422" s="190"/>
      <c r="D422" s="190"/>
      <c r="E422" s="126"/>
      <c r="F422" s="180"/>
      <c r="G422" s="180"/>
      <c r="H422" s="126"/>
      <c r="I422" s="125"/>
    </row>
    <row r="423" spans="1:9" s="21" customFormat="1" ht="31.5">
      <c r="A423" s="124">
        <v>88</v>
      </c>
      <c r="B423" s="134" t="s">
        <v>267</v>
      </c>
      <c r="C423" s="130">
        <v>297400</v>
      </c>
      <c r="D423" s="130">
        <f>SUM(C423)</f>
        <v>297400</v>
      </c>
      <c r="E423" s="124" t="s">
        <v>72</v>
      </c>
      <c r="F423" s="134" t="s">
        <v>572</v>
      </c>
      <c r="G423" s="134" t="str">
        <f>+F423</f>
        <v>นายขวัญชัย วิมุติ</v>
      </c>
      <c r="H423" s="124" t="s">
        <v>121</v>
      </c>
      <c r="I423" s="134" t="s">
        <v>573</v>
      </c>
    </row>
    <row r="424" spans="1:9" s="21" customFormat="1" ht="15.75">
      <c r="A424" s="158"/>
      <c r="B424" s="168" t="s">
        <v>312</v>
      </c>
      <c r="C424" s="192"/>
      <c r="D424" s="192"/>
      <c r="E424" s="158"/>
      <c r="F424" s="183" t="s">
        <v>574</v>
      </c>
      <c r="G424" s="168" t="str">
        <f>+F424</f>
        <v>297,400 บาท</v>
      </c>
      <c r="H424" s="158" t="s">
        <v>73</v>
      </c>
      <c r="I424" s="168" t="s">
        <v>254</v>
      </c>
    </row>
    <row r="425" spans="1:9" s="21" customFormat="1" ht="31.5">
      <c r="A425" s="126"/>
      <c r="B425" s="125" t="s">
        <v>518</v>
      </c>
      <c r="C425" s="190"/>
      <c r="D425" s="190"/>
      <c r="E425" s="126"/>
      <c r="F425" s="180"/>
      <c r="G425" s="180"/>
      <c r="H425" s="126"/>
      <c r="I425" s="125"/>
    </row>
    <row r="426" spans="1:9" s="21" customFormat="1" ht="31.5">
      <c r="A426" s="124">
        <v>89</v>
      </c>
      <c r="B426" s="134" t="s">
        <v>267</v>
      </c>
      <c r="C426" s="130">
        <v>321200</v>
      </c>
      <c r="D426" s="130">
        <f>SUM(C426)</f>
        <v>321200</v>
      </c>
      <c r="E426" s="124" t="s">
        <v>72</v>
      </c>
      <c r="F426" s="134" t="s">
        <v>575</v>
      </c>
      <c r="G426" s="134" t="str">
        <f>+F426</f>
        <v>นางสาวสมจิตร เครือเมฆ</v>
      </c>
      <c r="H426" s="124" t="s">
        <v>121</v>
      </c>
      <c r="I426" s="134" t="s">
        <v>576</v>
      </c>
    </row>
    <row r="427" spans="1:9" s="21" customFormat="1" ht="15.75">
      <c r="A427" s="158"/>
      <c r="B427" s="168" t="s">
        <v>312</v>
      </c>
      <c r="C427" s="192"/>
      <c r="D427" s="192"/>
      <c r="E427" s="158"/>
      <c r="F427" s="183" t="s">
        <v>577</v>
      </c>
      <c r="G427" s="168" t="str">
        <f>+F427</f>
        <v>321,200 บาท</v>
      </c>
      <c r="H427" s="158" t="s">
        <v>73</v>
      </c>
      <c r="I427" s="168" t="s">
        <v>254</v>
      </c>
    </row>
    <row r="428" spans="1:9" s="21" customFormat="1" ht="31.5">
      <c r="A428" s="126"/>
      <c r="B428" s="125" t="s">
        <v>522</v>
      </c>
      <c r="C428" s="190"/>
      <c r="D428" s="190"/>
      <c r="E428" s="126"/>
      <c r="F428" s="180"/>
      <c r="G428" s="180"/>
      <c r="H428" s="126"/>
      <c r="I428" s="125"/>
    </row>
    <row r="429" spans="1:9" s="21" customFormat="1" ht="31.5">
      <c r="A429" s="124">
        <v>90</v>
      </c>
      <c r="B429" s="134" t="s">
        <v>267</v>
      </c>
      <c r="C429" s="130">
        <v>333000</v>
      </c>
      <c r="D429" s="130">
        <f>SUM(C429)</f>
        <v>333000</v>
      </c>
      <c r="E429" s="124" t="s">
        <v>72</v>
      </c>
      <c r="F429" s="134" t="s">
        <v>578</v>
      </c>
      <c r="G429" s="134" t="str">
        <f>+F429</f>
        <v>นางสาวกาญจนา เมืองใจ</v>
      </c>
      <c r="H429" s="124" t="s">
        <v>121</v>
      </c>
      <c r="I429" s="134" t="s">
        <v>579</v>
      </c>
    </row>
    <row r="430" spans="1:9" s="21" customFormat="1" ht="15.75">
      <c r="A430" s="158"/>
      <c r="B430" s="168" t="s">
        <v>312</v>
      </c>
      <c r="C430" s="192"/>
      <c r="D430" s="192"/>
      <c r="E430" s="158"/>
      <c r="F430" s="183" t="s">
        <v>580</v>
      </c>
      <c r="G430" s="168" t="str">
        <f>+F430</f>
        <v>333,000 บาท</v>
      </c>
      <c r="H430" s="158" t="s">
        <v>73</v>
      </c>
      <c r="I430" s="168" t="s">
        <v>254</v>
      </c>
    </row>
    <row r="431" spans="1:9" s="21" customFormat="1" ht="31.5">
      <c r="A431" s="126"/>
      <c r="B431" s="125" t="s">
        <v>525</v>
      </c>
      <c r="C431" s="190"/>
      <c r="D431" s="190"/>
      <c r="E431" s="126"/>
      <c r="F431" s="180"/>
      <c r="G431" s="180"/>
      <c r="H431" s="126"/>
      <c r="I431" s="125"/>
    </row>
    <row r="432" spans="1:9" s="21" customFormat="1" ht="31.5">
      <c r="A432" s="124">
        <v>91</v>
      </c>
      <c r="B432" s="134" t="s">
        <v>267</v>
      </c>
      <c r="C432" s="130">
        <v>56000</v>
      </c>
      <c r="D432" s="130">
        <f>SUM(C432)</f>
        <v>56000</v>
      </c>
      <c r="E432" s="124" t="s">
        <v>72</v>
      </c>
      <c r="F432" s="134" t="s">
        <v>569</v>
      </c>
      <c r="G432" s="134" t="str">
        <f>+F432</f>
        <v>นายโกมล เครือเมือง</v>
      </c>
      <c r="H432" s="124" t="s">
        <v>121</v>
      </c>
      <c r="I432" s="134" t="s">
        <v>581</v>
      </c>
    </row>
    <row r="433" spans="1:9" s="21" customFormat="1" ht="15.75">
      <c r="A433" s="158"/>
      <c r="B433" s="168" t="s">
        <v>312</v>
      </c>
      <c r="C433" s="192"/>
      <c r="D433" s="192"/>
      <c r="E433" s="158"/>
      <c r="F433" s="183" t="s">
        <v>345</v>
      </c>
      <c r="G433" s="168" t="str">
        <f>+F433</f>
        <v>56,000 บาท</v>
      </c>
      <c r="H433" s="158" t="s">
        <v>73</v>
      </c>
      <c r="I433" s="168" t="s">
        <v>254</v>
      </c>
    </row>
    <row r="434" spans="1:9" s="21" customFormat="1" ht="31.5">
      <c r="A434" s="126"/>
      <c r="B434" s="125" t="s">
        <v>527</v>
      </c>
      <c r="C434" s="190"/>
      <c r="D434" s="190"/>
      <c r="E434" s="126"/>
      <c r="F434" s="180"/>
      <c r="G434" s="180"/>
      <c r="H434" s="126"/>
      <c r="I434" s="125"/>
    </row>
    <row r="435" spans="1:9" s="21" customFormat="1" ht="31.5">
      <c r="A435" s="124">
        <v>92</v>
      </c>
      <c r="B435" s="134" t="s">
        <v>267</v>
      </c>
      <c r="C435" s="130">
        <v>70000</v>
      </c>
      <c r="D435" s="130">
        <f>SUM(C435)</f>
        <v>70000</v>
      </c>
      <c r="E435" s="124" t="s">
        <v>72</v>
      </c>
      <c r="F435" s="134" t="s">
        <v>572</v>
      </c>
      <c r="G435" s="134" t="str">
        <f>+F435</f>
        <v>นายขวัญชัย วิมุติ</v>
      </c>
      <c r="H435" s="124" t="s">
        <v>121</v>
      </c>
      <c r="I435" s="134" t="s">
        <v>582</v>
      </c>
    </row>
    <row r="436" spans="1:9" s="21" customFormat="1" ht="15.75">
      <c r="A436" s="158"/>
      <c r="B436" s="168" t="s">
        <v>312</v>
      </c>
      <c r="C436" s="192"/>
      <c r="D436" s="192"/>
      <c r="E436" s="158"/>
      <c r="F436" s="183" t="s">
        <v>530</v>
      </c>
      <c r="G436" s="168" t="str">
        <f>+F436</f>
        <v>70,000 บาท</v>
      </c>
      <c r="H436" s="158" t="s">
        <v>73</v>
      </c>
      <c r="I436" s="168" t="s">
        <v>254</v>
      </c>
    </row>
    <row r="437" spans="1:9" s="21" customFormat="1" ht="31.5">
      <c r="A437" s="126"/>
      <c r="B437" s="125" t="s">
        <v>531</v>
      </c>
      <c r="C437" s="190"/>
      <c r="D437" s="190"/>
      <c r="E437" s="126"/>
      <c r="F437" s="180"/>
      <c r="G437" s="180"/>
      <c r="H437" s="126"/>
      <c r="I437" s="125"/>
    </row>
    <row r="438" spans="1:9" s="21" customFormat="1" ht="31.5">
      <c r="A438" s="124">
        <v>93</v>
      </c>
      <c r="B438" s="134" t="s">
        <v>267</v>
      </c>
      <c r="C438" s="130">
        <v>75600</v>
      </c>
      <c r="D438" s="130">
        <f>SUM(C438)</f>
        <v>75600</v>
      </c>
      <c r="E438" s="124" t="s">
        <v>72</v>
      </c>
      <c r="F438" s="134" t="s">
        <v>575</v>
      </c>
      <c r="G438" s="134" t="str">
        <f>+F438</f>
        <v>นางสาวสมจิตร เครือเมฆ</v>
      </c>
      <c r="H438" s="124" t="s">
        <v>121</v>
      </c>
      <c r="I438" s="134" t="s">
        <v>583</v>
      </c>
    </row>
    <row r="439" spans="1:9" s="21" customFormat="1" ht="15.75">
      <c r="A439" s="158"/>
      <c r="B439" s="168" t="s">
        <v>312</v>
      </c>
      <c r="C439" s="192"/>
      <c r="D439" s="192"/>
      <c r="E439" s="158"/>
      <c r="F439" s="183" t="s">
        <v>533</v>
      </c>
      <c r="G439" s="168" t="str">
        <f>+F439</f>
        <v>75,600 บาท</v>
      </c>
      <c r="H439" s="158" t="s">
        <v>73</v>
      </c>
      <c r="I439" s="168" t="s">
        <v>254</v>
      </c>
    </row>
    <row r="440" spans="1:9" s="21" customFormat="1" ht="31.5">
      <c r="A440" s="126"/>
      <c r="B440" s="125" t="s">
        <v>534</v>
      </c>
      <c r="C440" s="190"/>
      <c r="D440" s="190"/>
      <c r="E440" s="126"/>
      <c r="F440" s="180"/>
      <c r="G440" s="180"/>
      <c r="H440" s="126"/>
      <c r="I440" s="125"/>
    </row>
    <row r="441" spans="1:9" s="21" customFormat="1" ht="31.5">
      <c r="A441" s="124">
        <v>94</v>
      </c>
      <c r="B441" s="134" t="s">
        <v>267</v>
      </c>
      <c r="C441" s="130">
        <v>78300</v>
      </c>
      <c r="D441" s="130">
        <f>SUM(C441)</f>
        <v>78300</v>
      </c>
      <c r="E441" s="124" t="s">
        <v>72</v>
      </c>
      <c r="F441" s="134" t="s">
        <v>584</v>
      </c>
      <c r="G441" s="134" t="str">
        <f>+F441</f>
        <v>นางสาวมะลิ เสนทา</v>
      </c>
      <c r="H441" s="124" t="s">
        <v>121</v>
      </c>
      <c r="I441" s="134" t="s">
        <v>585</v>
      </c>
    </row>
    <row r="442" spans="1:9" s="21" customFormat="1" ht="15.75">
      <c r="A442" s="158"/>
      <c r="B442" s="168" t="s">
        <v>312</v>
      </c>
      <c r="C442" s="192"/>
      <c r="D442" s="192"/>
      <c r="E442" s="158"/>
      <c r="F442" s="183" t="s">
        <v>537</v>
      </c>
      <c r="G442" s="168" t="str">
        <f>+F442</f>
        <v>78,300 บาท</v>
      </c>
      <c r="H442" s="158" t="s">
        <v>73</v>
      </c>
      <c r="I442" s="168" t="s">
        <v>254</v>
      </c>
    </row>
    <row r="443" spans="1:9" s="21" customFormat="1" ht="31.5">
      <c r="A443" s="126"/>
      <c r="B443" s="125" t="s">
        <v>538</v>
      </c>
      <c r="C443" s="190"/>
      <c r="D443" s="190"/>
      <c r="E443" s="126"/>
      <c r="F443" s="180"/>
      <c r="G443" s="180"/>
      <c r="H443" s="126"/>
      <c r="I443" s="125"/>
    </row>
    <row r="444" spans="1:9" s="21" customFormat="1" ht="31.5">
      <c r="A444" s="124">
        <v>95</v>
      </c>
      <c r="B444" s="134" t="s">
        <v>267</v>
      </c>
      <c r="C444" s="130">
        <v>89500</v>
      </c>
      <c r="D444" s="130">
        <f>SUM(C444)</f>
        <v>89500</v>
      </c>
      <c r="E444" s="124" t="s">
        <v>72</v>
      </c>
      <c r="F444" s="134" t="s">
        <v>586</v>
      </c>
      <c r="G444" s="134" t="str">
        <f>+F444</f>
        <v>นายวิทวัส วงษ์เรือน</v>
      </c>
      <c r="H444" s="124" t="s">
        <v>121</v>
      </c>
      <c r="I444" s="134" t="s">
        <v>587</v>
      </c>
    </row>
    <row r="445" spans="1:9" s="21" customFormat="1" ht="15.75">
      <c r="A445" s="158"/>
      <c r="B445" s="168" t="s">
        <v>312</v>
      </c>
      <c r="C445" s="192"/>
      <c r="D445" s="192"/>
      <c r="E445" s="158"/>
      <c r="F445" s="183" t="s">
        <v>348</v>
      </c>
      <c r="G445" s="168" t="str">
        <f>+F445</f>
        <v>89,500 บาท</v>
      </c>
      <c r="H445" s="158" t="s">
        <v>73</v>
      </c>
      <c r="I445" s="168" t="s">
        <v>254</v>
      </c>
    </row>
    <row r="446" spans="1:9" s="21" customFormat="1" ht="15.75">
      <c r="A446" s="126"/>
      <c r="B446" s="125" t="s">
        <v>540</v>
      </c>
      <c r="C446" s="190"/>
      <c r="D446" s="190"/>
      <c r="E446" s="126"/>
      <c r="F446" s="180"/>
      <c r="G446" s="180"/>
      <c r="H446" s="126"/>
      <c r="I446" s="125"/>
    </row>
    <row r="447" spans="1:9" s="21" customFormat="1" ht="31.5">
      <c r="A447" s="124">
        <v>96</v>
      </c>
      <c r="B447" s="134" t="s">
        <v>267</v>
      </c>
      <c r="C447" s="130">
        <v>179100</v>
      </c>
      <c r="D447" s="130">
        <f>SUM(C447)</f>
        <v>179100</v>
      </c>
      <c r="E447" s="124" t="s">
        <v>72</v>
      </c>
      <c r="F447" s="134" t="s">
        <v>588</v>
      </c>
      <c r="G447" s="134" t="str">
        <f>+F447</f>
        <v>นายธนัทพงษ์ อนันตศิริ</v>
      </c>
      <c r="H447" s="124" t="s">
        <v>121</v>
      </c>
      <c r="I447" s="134" t="s">
        <v>589</v>
      </c>
    </row>
    <row r="448" spans="1:9" s="21" customFormat="1" ht="15.75">
      <c r="A448" s="158"/>
      <c r="B448" s="168" t="s">
        <v>312</v>
      </c>
      <c r="C448" s="192"/>
      <c r="D448" s="192"/>
      <c r="E448" s="158"/>
      <c r="F448" s="183" t="s">
        <v>542</v>
      </c>
      <c r="G448" s="168" t="str">
        <f>+F448</f>
        <v>179,100 บาท</v>
      </c>
      <c r="H448" s="158" t="s">
        <v>73</v>
      </c>
      <c r="I448" s="168" t="s">
        <v>254</v>
      </c>
    </row>
    <row r="449" spans="1:9" s="21" customFormat="1" ht="15.75">
      <c r="A449" s="126"/>
      <c r="B449" s="125" t="s">
        <v>543</v>
      </c>
      <c r="C449" s="190"/>
      <c r="D449" s="190"/>
      <c r="E449" s="126"/>
      <c r="F449" s="180"/>
      <c r="G449" s="180"/>
      <c r="H449" s="126"/>
      <c r="I449" s="125"/>
    </row>
    <row r="450" spans="1:9" s="21" customFormat="1" ht="31.5">
      <c r="A450" s="64">
        <v>97</v>
      </c>
      <c r="B450" s="103" t="s">
        <v>267</v>
      </c>
      <c r="C450" s="67">
        <v>179100</v>
      </c>
      <c r="D450" s="67">
        <f>SUM(C450)</f>
        <v>179100</v>
      </c>
      <c r="E450" s="64" t="s">
        <v>72</v>
      </c>
      <c r="F450" s="103" t="s">
        <v>590</v>
      </c>
      <c r="G450" s="103" t="str">
        <f>+F450</f>
        <v>นางสาวสมใจ เครือเมฆ</v>
      </c>
      <c r="H450" s="64" t="s">
        <v>121</v>
      </c>
      <c r="I450" s="103" t="s">
        <v>591</v>
      </c>
    </row>
    <row r="451" spans="1:9" s="21" customFormat="1" ht="15.75">
      <c r="A451" s="158"/>
      <c r="B451" s="168" t="s">
        <v>312</v>
      </c>
      <c r="C451" s="192"/>
      <c r="D451" s="192"/>
      <c r="E451" s="158"/>
      <c r="F451" s="183" t="s">
        <v>542</v>
      </c>
      <c r="G451" s="168" t="str">
        <f>+F451</f>
        <v>179,100 บาท</v>
      </c>
      <c r="H451" s="158" t="s">
        <v>73</v>
      </c>
      <c r="I451" s="168" t="s">
        <v>254</v>
      </c>
    </row>
    <row r="452" spans="1:9" s="21" customFormat="1" ht="15.75">
      <c r="A452" s="126"/>
      <c r="B452" s="125" t="s">
        <v>545</v>
      </c>
      <c r="C452" s="190"/>
      <c r="D452" s="190"/>
      <c r="E452" s="126"/>
      <c r="F452" s="180"/>
      <c r="G452" s="180"/>
      <c r="H452" s="126"/>
      <c r="I452" s="125"/>
    </row>
    <row r="453" spans="1:9" s="21" customFormat="1" ht="31.5">
      <c r="A453" s="124">
        <v>98</v>
      </c>
      <c r="B453" s="134" t="s">
        <v>267</v>
      </c>
      <c r="C453" s="130">
        <v>8300</v>
      </c>
      <c r="D453" s="130">
        <f>SUM(C453)</f>
        <v>8300</v>
      </c>
      <c r="E453" s="124" t="s">
        <v>72</v>
      </c>
      <c r="F453" s="134" t="s">
        <v>586</v>
      </c>
      <c r="G453" s="134" t="str">
        <f>+F453</f>
        <v>นายวิทวัส วงษ์เรือน</v>
      </c>
      <c r="H453" s="124" t="s">
        <v>121</v>
      </c>
      <c r="I453" s="134" t="s">
        <v>592</v>
      </c>
    </row>
    <row r="454" spans="1:9" s="21" customFormat="1" ht="15.75">
      <c r="A454" s="158"/>
      <c r="B454" s="168" t="s">
        <v>312</v>
      </c>
      <c r="C454" s="192"/>
      <c r="D454" s="192"/>
      <c r="E454" s="158"/>
      <c r="F454" s="183" t="s">
        <v>593</v>
      </c>
      <c r="G454" s="168" t="str">
        <f>+F454</f>
        <v>8,300 บาท</v>
      </c>
      <c r="H454" s="158" t="s">
        <v>73</v>
      </c>
      <c r="I454" s="168" t="s">
        <v>254</v>
      </c>
    </row>
    <row r="455" spans="1:9" s="21" customFormat="1" ht="31.5">
      <c r="A455" s="126"/>
      <c r="B455" s="125" t="s">
        <v>548</v>
      </c>
      <c r="C455" s="190"/>
      <c r="D455" s="190"/>
      <c r="E455" s="126"/>
      <c r="F455" s="180"/>
      <c r="G455" s="180"/>
      <c r="H455" s="126"/>
      <c r="I455" s="125"/>
    </row>
    <row r="456" spans="1:9" s="21" customFormat="1" ht="31.5">
      <c r="A456" s="124">
        <v>99</v>
      </c>
      <c r="B456" s="134" t="s">
        <v>267</v>
      </c>
      <c r="C456" s="130">
        <v>10300</v>
      </c>
      <c r="D456" s="130">
        <f>SUM(C456)</f>
        <v>10300</v>
      </c>
      <c r="E456" s="124" t="s">
        <v>72</v>
      </c>
      <c r="F456" s="134" t="s">
        <v>588</v>
      </c>
      <c r="G456" s="134" t="str">
        <f>+F456</f>
        <v>นายธนัทพงษ์ อนันตศิริ</v>
      </c>
      <c r="H456" s="124" t="s">
        <v>121</v>
      </c>
      <c r="I456" s="134" t="s">
        <v>594</v>
      </c>
    </row>
    <row r="457" spans="1:9" s="21" customFormat="1" ht="15.75">
      <c r="A457" s="158"/>
      <c r="B457" s="168" t="s">
        <v>312</v>
      </c>
      <c r="C457" s="192"/>
      <c r="D457" s="192"/>
      <c r="E457" s="158"/>
      <c r="F457" s="183" t="s">
        <v>595</v>
      </c>
      <c r="G457" s="168" t="str">
        <f>+F457</f>
        <v>10,300 บาท</v>
      </c>
      <c r="H457" s="158" t="s">
        <v>73</v>
      </c>
      <c r="I457" s="168" t="s">
        <v>254</v>
      </c>
    </row>
    <row r="458" spans="1:9" s="21" customFormat="1" ht="31.5">
      <c r="A458" s="126"/>
      <c r="B458" s="125" t="s">
        <v>551</v>
      </c>
      <c r="C458" s="190"/>
      <c r="D458" s="190"/>
      <c r="E458" s="126"/>
      <c r="F458" s="180"/>
      <c r="G458" s="180"/>
      <c r="H458" s="126"/>
      <c r="I458" s="125"/>
    </row>
    <row r="459" spans="1:9" s="21" customFormat="1" ht="31.5">
      <c r="A459" s="124">
        <v>100</v>
      </c>
      <c r="B459" s="134" t="s">
        <v>267</v>
      </c>
      <c r="C459" s="130">
        <v>11100</v>
      </c>
      <c r="D459" s="130">
        <f>SUM(C459)</f>
        <v>11100</v>
      </c>
      <c r="E459" s="124" t="s">
        <v>72</v>
      </c>
      <c r="F459" s="134" t="s">
        <v>590</v>
      </c>
      <c r="G459" s="134" t="str">
        <f>+F459</f>
        <v>นางสาวสมใจ เครือเมฆ</v>
      </c>
      <c r="H459" s="124" t="s">
        <v>121</v>
      </c>
      <c r="I459" s="134" t="s">
        <v>596</v>
      </c>
    </row>
    <row r="460" spans="1:9" s="21" customFormat="1" ht="15.75">
      <c r="A460" s="158"/>
      <c r="B460" s="168" t="s">
        <v>312</v>
      </c>
      <c r="C460" s="192"/>
      <c r="D460" s="192"/>
      <c r="E460" s="158"/>
      <c r="F460" s="183" t="s">
        <v>597</v>
      </c>
      <c r="G460" s="168" t="str">
        <f>+F460</f>
        <v>11,100 บาท</v>
      </c>
      <c r="H460" s="158" t="s">
        <v>73</v>
      </c>
      <c r="I460" s="168" t="s">
        <v>254</v>
      </c>
    </row>
    <row r="461" spans="1:9" s="21" customFormat="1" ht="31.5">
      <c r="A461" s="126"/>
      <c r="B461" s="125" t="s">
        <v>554</v>
      </c>
      <c r="C461" s="190"/>
      <c r="D461" s="190"/>
      <c r="E461" s="126"/>
      <c r="F461" s="180"/>
      <c r="G461" s="180"/>
      <c r="H461" s="126"/>
      <c r="I461" s="125"/>
    </row>
    <row r="462" spans="1:9" s="21" customFormat="1" ht="31.5">
      <c r="A462" s="124">
        <v>101</v>
      </c>
      <c r="B462" s="134" t="s">
        <v>267</v>
      </c>
      <c r="C462" s="130">
        <v>11600</v>
      </c>
      <c r="D462" s="130">
        <f>SUM(C462)</f>
        <v>11600</v>
      </c>
      <c r="E462" s="124" t="s">
        <v>72</v>
      </c>
      <c r="F462" s="134" t="s">
        <v>584</v>
      </c>
      <c r="G462" s="134" t="str">
        <f>+F462</f>
        <v>นางสาวมะลิ เสนทา</v>
      </c>
      <c r="H462" s="124" t="s">
        <v>121</v>
      </c>
      <c r="I462" s="134" t="s">
        <v>598</v>
      </c>
    </row>
    <row r="463" spans="1:9" s="21" customFormat="1" ht="15.75">
      <c r="A463" s="158"/>
      <c r="B463" s="168" t="s">
        <v>312</v>
      </c>
      <c r="C463" s="192"/>
      <c r="D463" s="192"/>
      <c r="E463" s="158"/>
      <c r="F463" s="183" t="s">
        <v>599</v>
      </c>
      <c r="G463" s="168" t="str">
        <f>+F463</f>
        <v>11,600 บาท</v>
      </c>
      <c r="H463" s="158" t="s">
        <v>73</v>
      </c>
      <c r="I463" s="168" t="s">
        <v>254</v>
      </c>
    </row>
    <row r="464" spans="1:9" s="21" customFormat="1" ht="31.5">
      <c r="A464" s="126"/>
      <c r="B464" s="125" t="s">
        <v>557</v>
      </c>
      <c r="C464" s="190"/>
      <c r="D464" s="190"/>
      <c r="E464" s="126"/>
      <c r="F464" s="180"/>
      <c r="G464" s="180"/>
      <c r="H464" s="126"/>
      <c r="I464" s="125"/>
    </row>
    <row r="465" spans="1:9" s="21" customFormat="1" ht="31.5">
      <c r="A465" s="124">
        <v>102</v>
      </c>
      <c r="B465" s="134" t="s">
        <v>600</v>
      </c>
      <c r="C465" s="130">
        <v>82100</v>
      </c>
      <c r="D465" s="130">
        <f>SUM(C465)</f>
        <v>82100</v>
      </c>
      <c r="E465" s="124" t="s">
        <v>72</v>
      </c>
      <c r="F465" s="134" t="s">
        <v>601</v>
      </c>
      <c r="G465" s="134" t="str">
        <f>+F465</f>
        <v>นายธีรวัฒน์ สิริสอ</v>
      </c>
      <c r="H465" s="124" t="s">
        <v>121</v>
      </c>
      <c r="I465" s="134" t="s">
        <v>602</v>
      </c>
    </row>
    <row r="466" spans="1:9" s="21" customFormat="1" ht="15.75">
      <c r="A466" s="158"/>
      <c r="B466" s="168" t="s">
        <v>312</v>
      </c>
      <c r="C466" s="192"/>
      <c r="D466" s="192"/>
      <c r="E466" s="158"/>
      <c r="F466" s="183" t="s">
        <v>603</v>
      </c>
      <c r="G466" s="168" t="str">
        <f>+F466</f>
        <v>82,100 บาท</v>
      </c>
      <c r="H466" s="158" t="s">
        <v>73</v>
      </c>
      <c r="I466" s="168" t="s">
        <v>240</v>
      </c>
    </row>
    <row r="467" spans="1:9" s="21" customFormat="1" ht="15.75">
      <c r="A467" s="126"/>
      <c r="B467" s="125" t="s">
        <v>146</v>
      </c>
      <c r="C467" s="190"/>
      <c r="D467" s="190"/>
      <c r="E467" s="126"/>
      <c r="F467" s="180"/>
      <c r="G467" s="180"/>
      <c r="H467" s="126"/>
      <c r="I467" s="125"/>
    </row>
    <row r="468" spans="1:9" s="21" customFormat="1" ht="31.5">
      <c r="A468" s="124">
        <v>103</v>
      </c>
      <c r="B468" s="134" t="s">
        <v>600</v>
      </c>
      <c r="C468" s="130">
        <v>8300</v>
      </c>
      <c r="D468" s="130">
        <f>SUM(C468)</f>
        <v>8300</v>
      </c>
      <c r="E468" s="124" t="s">
        <v>72</v>
      </c>
      <c r="F468" s="134" t="s">
        <v>601</v>
      </c>
      <c r="G468" s="134" t="str">
        <f>+F468</f>
        <v>นายธีรวัฒน์ สิริสอ</v>
      </c>
      <c r="H468" s="124" t="s">
        <v>121</v>
      </c>
      <c r="I468" s="134" t="s">
        <v>604</v>
      </c>
    </row>
    <row r="469" spans="1:9" s="21" customFormat="1" ht="15.75">
      <c r="A469" s="158"/>
      <c r="B469" s="168" t="s">
        <v>312</v>
      </c>
      <c r="C469" s="192"/>
      <c r="D469" s="192"/>
      <c r="E469" s="158"/>
      <c r="F469" s="183" t="s">
        <v>593</v>
      </c>
      <c r="G469" s="168" t="str">
        <f>+F469</f>
        <v>8,300 บาท</v>
      </c>
      <c r="H469" s="158" t="s">
        <v>73</v>
      </c>
      <c r="I469" s="168" t="s">
        <v>240</v>
      </c>
    </row>
    <row r="470" spans="1:9" s="21" customFormat="1" ht="15.75">
      <c r="A470" s="126"/>
      <c r="B470" s="125" t="s">
        <v>150</v>
      </c>
      <c r="C470" s="190"/>
      <c r="D470" s="190"/>
      <c r="E470" s="126"/>
      <c r="F470" s="180"/>
      <c r="G470" s="180"/>
      <c r="H470" s="126"/>
      <c r="I470" s="125"/>
    </row>
    <row r="471" spans="1:9" s="21" customFormat="1" ht="31.5">
      <c r="A471" s="124">
        <v>104</v>
      </c>
      <c r="B471" s="134" t="s">
        <v>166</v>
      </c>
      <c r="C471" s="130">
        <v>99000</v>
      </c>
      <c r="D471" s="130">
        <f>SUM(C471)</f>
        <v>99000</v>
      </c>
      <c r="E471" s="124" t="s">
        <v>72</v>
      </c>
      <c r="F471" s="134" t="s">
        <v>605</v>
      </c>
      <c r="G471" s="134" t="str">
        <f t="shared" ref="G471:G472" si="6">+F471</f>
        <v>นางนงคราญ แสนราช</v>
      </c>
      <c r="H471" s="124" t="s">
        <v>121</v>
      </c>
      <c r="I471" s="134" t="s">
        <v>606</v>
      </c>
    </row>
    <row r="472" spans="1:9" s="21" customFormat="1" ht="15.75">
      <c r="A472" s="126"/>
      <c r="B472" s="125" t="s">
        <v>607</v>
      </c>
      <c r="C472" s="190"/>
      <c r="D472" s="190"/>
      <c r="E472" s="126"/>
      <c r="F472" s="180" t="s">
        <v>302</v>
      </c>
      <c r="G472" s="125" t="str">
        <f t="shared" si="6"/>
        <v>99,000 บาท</v>
      </c>
      <c r="H472" s="126" t="s">
        <v>73</v>
      </c>
      <c r="I472" s="125" t="s">
        <v>286</v>
      </c>
    </row>
    <row r="473" spans="1:9" s="21" customFormat="1" ht="31.5">
      <c r="A473" s="124">
        <v>105</v>
      </c>
      <c r="B473" s="134" t="s">
        <v>445</v>
      </c>
      <c r="C473" s="130">
        <v>237915</v>
      </c>
      <c r="D473" s="130">
        <f>SUM(C473)</f>
        <v>237915</v>
      </c>
      <c r="E473" s="124" t="s">
        <v>72</v>
      </c>
      <c r="F473" s="134" t="s">
        <v>618</v>
      </c>
      <c r="G473" s="134" t="str">
        <f>+F473</f>
        <v>นายอุดม อาดัมเดิม</v>
      </c>
      <c r="H473" s="124" t="s">
        <v>121</v>
      </c>
      <c r="I473" s="134" t="s">
        <v>619</v>
      </c>
    </row>
    <row r="474" spans="1:9" s="21" customFormat="1" ht="15.75">
      <c r="A474" s="158"/>
      <c r="B474" s="168" t="s">
        <v>312</v>
      </c>
      <c r="C474" s="192"/>
      <c r="D474" s="192"/>
      <c r="E474" s="158"/>
      <c r="F474" s="183" t="s">
        <v>620</v>
      </c>
      <c r="G474" s="168" t="str">
        <f>+F474</f>
        <v>237,915 บาท</v>
      </c>
      <c r="H474" s="158" t="s">
        <v>73</v>
      </c>
      <c r="I474" s="168" t="s">
        <v>496</v>
      </c>
    </row>
    <row r="475" spans="1:9" s="21" customFormat="1" ht="15.75">
      <c r="A475" s="126"/>
      <c r="B475" s="125" t="s">
        <v>158</v>
      </c>
      <c r="C475" s="190"/>
      <c r="D475" s="190"/>
      <c r="E475" s="126"/>
      <c r="F475" s="180"/>
      <c r="G475" s="180"/>
      <c r="H475" s="126"/>
      <c r="I475" s="125"/>
    </row>
    <row r="476" spans="1:9" s="21" customFormat="1" ht="31.5">
      <c r="A476" s="124">
        <v>106</v>
      </c>
      <c r="B476" s="134" t="s">
        <v>445</v>
      </c>
      <c r="C476" s="130">
        <v>301359</v>
      </c>
      <c r="D476" s="130">
        <f>SUM(C476)</f>
        <v>301359</v>
      </c>
      <c r="E476" s="124" t="s">
        <v>72</v>
      </c>
      <c r="F476" s="134" t="s">
        <v>621</v>
      </c>
      <c r="G476" s="134" t="str">
        <f>+F476</f>
        <v>นางสาวกานต์พิชชา น้ำนวล</v>
      </c>
      <c r="H476" s="124" t="s">
        <v>121</v>
      </c>
      <c r="I476" s="134" t="s">
        <v>622</v>
      </c>
    </row>
    <row r="477" spans="1:9" s="21" customFormat="1" ht="15.75">
      <c r="A477" s="158"/>
      <c r="B477" s="168" t="s">
        <v>312</v>
      </c>
      <c r="C477" s="192"/>
      <c r="D477" s="192"/>
      <c r="E477" s="158"/>
      <c r="F477" s="183" t="s">
        <v>623</v>
      </c>
      <c r="G477" s="168" t="str">
        <f>+F477</f>
        <v>301,359 บาท</v>
      </c>
      <c r="H477" s="158" t="s">
        <v>73</v>
      </c>
      <c r="I477" s="168" t="s">
        <v>496</v>
      </c>
    </row>
    <row r="478" spans="1:9" s="21" customFormat="1" ht="15.75">
      <c r="A478" s="126"/>
      <c r="B478" s="125" t="s">
        <v>158</v>
      </c>
      <c r="C478" s="190"/>
      <c r="D478" s="190"/>
      <c r="E478" s="126"/>
      <c r="F478" s="180"/>
      <c r="G478" s="180"/>
      <c r="H478" s="126"/>
      <c r="I478" s="125"/>
    </row>
    <row r="479" spans="1:9" s="21" customFormat="1" ht="31.5">
      <c r="A479" s="124">
        <v>107</v>
      </c>
      <c r="B479" s="134" t="s">
        <v>445</v>
      </c>
      <c r="C479" s="130">
        <v>317220</v>
      </c>
      <c r="D479" s="130">
        <f>SUM(C479)</f>
        <v>317220</v>
      </c>
      <c r="E479" s="124" t="s">
        <v>72</v>
      </c>
      <c r="F479" s="134" t="s">
        <v>624</v>
      </c>
      <c r="G479" s="134" t="str">
        <f>+F479</f>
        <v>นางสาวนฤมล แป้นเกลี้ยง</v>
      </c>
      <c r="H479" s="124" t="s">
        <v>121</v>
      </c>
      <c r="I479" s="134" t="s">
        <v>625</v>
      </c>
    </row>
    <row r="480" spans="1:9" s="21" customFormat="1" ht="15.75">
      <c r="A480" s="158"/>
      <c r="B480" s="168" t="s">
        <v>312</v>
      </c>
      <c r="C480" s="192"/>
      <c r="D480" s="192"/>
      <c r="E480" s="158"/>
      <c r="F480" s="183" t="s">
        <v>626</v>
      </c>
      <c r="G480" s="168" t="str">
        <f>+F480</f>
        <v>317,220 บาท</v>
      </c>
      <c r="H480" s="158" t="s">
        <v>73</v>
      </c>
      <c r="I480" s="168" t="s">
        <v>496</v>
      </c>
    </row>
    <row r="481" spans="1:9" s="21" customFormat="1" ht="15.75">
      <c r="A481" s="126"/>
      <c r="B481" s="125" t="s">
        <v>158</v>
      </c>
      <c r="C481" s="190"/>
      <c r="D481" s="190"/>
      <c r="E481" s="126"/>
      <c r="F481" s="180"/>
      <c r="G481" s="180"/>
      <c r="H481" s="126"/>
      <c r="I481" s="125"/>
    </row>
    <row r="482" spans="1:9" s="21" customFormat="1" ht="31.5">
      <c r="A482" s="124">
        <v>108</v>
      </c>
      <c r="B482" s="134" t="s">
        <v>445</v>
      </c>
      <c r="C482" s="130">
        <v>333196</v>
      </c>
      <c r="D482" s="130">
        <f>SUM(C482)</f>
        <v>333196</v>
      </c>
      <c r="E482" s="124" t="s">
        <v>72</v>
      </c>
      <c r="F482" s="134" t="s">
        <v>627</v>
      </c>
      <c r="G482" s="134" t="str">
        <f>+F482</f>
        <v>นางมาลี พรหมศร</v>
      </c>
      <c r="H482" s="124" t="s">
        <v>121</v>
      </c>
      <c r="I482" s="134" t="s">
        <v>628</v>
      </c>
    </row>
    <row r="483" spans="1:9" s="21" customFormat="1" ht="15.75">
      <c r="A483" s="158"/>
      <c r="B483" s="168" t="s">
        <v>312</v>
      </c>
      <c r="C483" s="192"/>
      <c r="D483" s="192"/>
      <c r="E483" s="158"/>
      <c r="F483" s="183" t="s">
        <v>629</v>
      </c>
      <c r="G483" s="168" t="str">
        <f>+F483</f>
        <v>333,196 บาท</v>
      </c>
      <c r="H483" s="158" t="s">
        <v>73</v>
      </c>
      <c r="I483" s="168" t="s">
        <v>496</v>
      </c>
    </row>
    <row r="484" spans="1:9" s="21" customFormat="1" ht="15.75">
      <c r="A484" s="126"/>
      <c r="B484" s="125" t="s">
        <v>158</v>
      </c>
      <c r="C484" s="190"/>
      <c r="D484" s="190"/>
      <c r="E484" s="126"/>
      <c r="F484" s="180"/>
      <c r="G484" s="180"/>
      <c r="H484" s="126"/>
      <c r="I484" s="125"/>
    </row>
    <row r="485" spans="1:9" s="21" customFormat="1" ht="31.5">
      <c r="A485" s="124">
        <v>109</v>
      </c>
      <c r="B485" s="134" t="s">
        <v>445</v>
      </c>
      <c r="C485" s="130">
        <v>55980</v>
      </c>
      <c r="D485" s="130">
        <f>SUM(C485)</f>
        <v>55980</v>
      </c>
      <c r="E485" s="124" t="s">
        <v>72</v>
      </c>
      <c r="F485" s="134" t="s">
        <v>630</v>
      </c>
      <c r="G485" s="134" t="str">
        <f>+F485</f>
        <v>นางนารีพร สิงห์แก้ว</v>
      </c>
      <c r="H485" s="124" t="s">
        <v>121</v>
      </c>
      <c r="I485" s="134" t="s">
        <v>631</v>
      </c>
    </row>
    <row r="486" spans="1:9" s="21" customFormat="1" ht="15.75">
      <c r="A486" s="158"/>
      <c r="B486" s="168" t="s">
        <v>312</v>
      </c>
      <c r="C486" s="192"/>
      <c r="D486" s="192"/>
      <c r="E486" s="158"/>
      <c r="F486" s="183" t="s">
        <v>239</v>
      </c>
      <c r="G486" s="168" t="str">
        <f>+F486</f>
        <v>55,980 บาท</v>
      </c>
      <c r="H486" s="158" t="s">
        <v>73</v>
      </c>
      <c r="I486" s="168" t="s">
        <v>496</v>
      </c>
    </row>
    <row r="487" spans="1:9" s="21" customFormat="1" ht="31.5">
      <c r="A487" s="126"/>
      <c r="B487" s="125" t="s">
        <v>316</v>
      </c>
      <c r="C487" s="190"/>
      <c r="D487" s="190"/>
      <c r="E487" s="126"/>
      <c r="F487" s="180"/>
      <c r="G487" s="180"/>
      <c r="H487" s="126"/>
      <c r="I487" s="125"/>
    </row>
    <row r="488" spans="1:9" s="21" customFormat="1" ht="31.5">
      <c r="A488" s="124">
        <v>110</v>
      </c>
      <c r="B488" s="134" t="s">
        <v>445</v>
      </c>
      <c r="C488" s="130">
        <v>70908</v>
      </c>
      <c r="D488" s="130">
        <f>SUM(C488)</f>
        <v>70908</v>
      </c>
      <c r="E488" s="124" t="s">
        <v>72</v>
      </c>
      <c r="F488" s="134" t="s">
        <v>618</v>
      </c>
      <c r="G488" s="134" t="str">
        <f>+F488</f>
        <v>นายอุดม อาดัมเดิม</v>
      </c>
      <c r="H488" s="124" t="s">
        <v>121</v>
      </c>
      <c r="I488" s="134" t="s">
        <v>632</v>
      </c>
    </row>
    <row r="489" spans="1:9" s="21" customFormat="1" ht="15.75">
      <c r="A489" s="158"/>
      <c r="B489" s="168" t="s">
        <v>312</v>
      </c>
      <c r="C489" s="192"/>
      <c r="D489" s="192"/>
      <c r="E489" s="158"/>
      <c r="F489" s="183" t="s">
        <v>633</v>
      </c>
      <c r="G489" s="168" t="str">
        <f>+F489</f>
        <v>70,908 บาท</v>
      </c>
      <c r="H489" s="158" t="s">
        <v>73</v>
      </c>
      <c r="I489" s="168" t="s">
        <v>496</v>
      </c>
    </row>
    <row r="490" spans="1:9" s="21" customFormat="1" ht="31.5">
      <c r="A490" s="126"/>
      <c r="B490" s="125" t="s">
        <v>316</v>
      </c>
      <c r="C490" s="190"/>
      <c r="D490" s="190"/>
      <c r="E490" s="126"/>
      <c r="F490" s="180"/>
      <c r="G490" s="180"/>
      <c r="H490" s="126"/>
      <c r="I490" s="125"/>
    </row>
    <row r="491" spans="1:9" s="21" customFormat="1" ht="31.5">
      <c r="A491" s="124">
        <v>111</v>
      </c>
      <c r="B491" s="134" t="s">
        <v>445</v>
      </c>
      <c r="C491" s="130">
        <v>74640</v>
      </c>
      <c r="D491" s="130">
        <f>SUM(C491)</f>
        <v>74640</v>
      </c>
      <c r="E491" s="124" t="s">
        <v>72</v>
      </c>
      <c r="F491" s="134" t="s">
        <v>621</v>
      </c>
      <c r="G491" s="134" t="str">
        <f>+F491</f>
        <v>นางสาวกานต์พิชชา น้ำนวล</v>
      </c>
      <c r="H491" s="124" t="s">
        <v>121</v>
      </c>
      <c r="I491" s="134" t="s">
        <v>634</v>
      </c>
    </row>
    <row r="492" spans="1:9" s="21" customFormat="1" ht="15.75">
      <c r="A492" s="158"/>
      <c r="B492" s="168" t="s">
        <v>312</v>
      </c>
      <c r="C492" s="192"/>
      <c r="D492" s="192"/>
      <c r="E492" s="158"/>
      <c r="F492" s="183" t="s">
        <v>635</v>
      </c>
      <c r="G492" s="168" t="str">
        <f>+F492</f>
        <v>74,640 บาท</v>
      </c>
      <c r="H492" s="158" t="s">
        <v>73</v>
      </c>
      <c r="I492" s="168" t="s">
        <v>496</v>
      </c>
    </row>
    <row r="493" spans="1:9" s="21" customFormat="1" ht="31.5">
      <c r="A493" s="126"/>
      <c r="B493" s="125" t="s">
        <v>316</v>
      </c>
      <c r="C493" s="190"/>
      <c r="D493" s="190"/>
      <c r="E493" s="126"/>
      <c r="F493" s="180"/>
      <c r="G493" s="180"/>
      <c r="H493" s="126"/>
      <c r="I493" s="125"/>
    </row>
    <row r="494" spans="1:9" s="21" customFormat="1" ht="31.5">
      <c r="A494" s="124">
        <v>112</v>
      </c>
      <c r="B494" s="134" t="s">
        <v>445</v>
      </c>
      <c r="C494" s="130">
        <v>78372</v>
      </c>
      <c r="D494" s="130">
        <f>SUM(C494)</f>
        <v>78372</v>
      </c>
      <c r="E494" s="124" t="s">
        <v>72</v>
      </c>
      <c r="F494" s="134" t="s">
        <v>624</v>
      </c>
      <c r="G494" s="134" t="str">
        <f>+F494</f>
        <v>นางสาวนฤมล แป้นเกลี้ยง</v>
      </c>
      <c r="H494" s="124" t="s">
        <v>121</v>
      </c>
      <c r="I494" s="134" t="s">
        <v>636</v>
      </c>
    </row>
    <row r="495" spans="1:9" s="21" customFormat="1" ht="15.75">
      <c r="A495" s="158"/>
      <c r="B495" s="168" t="s">
        <v>312</v>
      </c>
      <c r="C495" s="192"/>
      <c r="D495" s="192"/>
      <c r="E495" s="158"/>
      <c r="F495" s="183" t="s">
        <v>637</v>
      </c>
      <c r="G495" s="168" t="str">
        <f>+F495</f>
        <v>78,372 บาท</v>
      </c>
      <c r="H495" s="158" t="s">
        <v>73</v>
      </c>
      <c r="I495" s="168" t="s">
        <v>496</v>
      </c>
    </row>
    <row r="496" spans="1:9" s="21" customFormat="1" ht="31.5">
      <c r="A496" s="126"/>
      <c r="B496" s="125" t="s">
        <v>316</v>
      </c>
      <c r="C496" s="190"/>
      <c r="D496" s="190"/>
      <c r="E496" s="126"/>
      <c r="F496" s="180"/>
      <c r="G496" s="180"/>
      <c r="H496" s="126"/>
      <c r="I496" s="125"/>
    </row>
    <row r="497" spans="1:9" s="21" customFormat="1" ht="31.5">
      <c r="A497" s="124">
        <v>113</v>
      </c>
      <c r="B497" s="134" t="s">
        <v>445</v>
      </c>
      <c r="C497" s="130">
        <v>89532</v>
      </c>
      <c r="D497" s="130">
        <f>SUM(C497)</f>
        <v>89532</v>
      </c>
      <c r="E497" s="124" t="s">
        <v>72</v>
      </c>
      <c r="F497" s="134" t="s">
        <v>627</v>
      </c>
      <c r="G497" s="134" t="str">
        <f>+F497</f>
        <v>นางมาลี พรหมศร</v>
      </c>
      <c r="H497" s="124" t="s">
        <v>121</v>
      </c>
      <c r="I497" s="134" t="s">
        <v>638</v>
      </c>
    </row>
    <row r="498" spans="1:9" s="21" customFormat="1" ht="15.75">
      <c r="A498" s="158"/>
      <c r="B498" s="168" t="s">
        <v>312</v>
      </c>
      <c r="C498" s="192"/>
      <c r="D498" s="192"/>
      <c r="E498" s="158"/>
      <c r="F498" s="183" t="s">
        <v>639</v>
      </c>
      <c r="G498" s="168" t="str">
        <f>+F498</f>
        <v>89,532 บาท</v>
      </c>
      <c r="H498" s="158" t="s">
        <v>73</v>
      </c>
      <c r="I498" s="168" t="s">
        <v>496</v>
      </c>
    </row>
    <row r="499" spans="1:9" s="21" customFormat="1" ht="15.75">
      <c r="A499" s="126"/>
      <c r="B499" s="125" t="s">
        <v>146</v>
      </c>
      <c r="C499" s="190"/>
      <c r="D499" s="190"/>
      <c r="E499" s="126"/>
      <c r="F499" s="180"/>
      <c r="G499" s="180"/>
      <c r="H499" s="126"/>
      <c r="I499" s="125"/>
    </row>
    <row r="500" spans="1:9" s="21" customFormat="1" ht="31.5">
      <c r="A500" s="124">
        <v>114</v>
      </c>
      <c r="B500" s="134" t="s">
        <v>445</v>
      </c>
      <c r="C500" s="130">
        <v>179064</v>
      </c>
      <c r="D500" s="130">
        <f>SUM(C500)</f>
        <v>179064</v>
      </c>
      <c r="E500" s="124" t="s">
        <v>72</v>
      </c>
      <c r="F500" s="134" t="s">
        <v>630</v>
      </c>
      <c r="G500" s="134" t="str">
        <f>+F500</f>
        <v>นางนารีพร สิงห์แก้ว</v>
      </c>
      <c r="H500" s="124" t="s">
        <v>121</v>
      </c>
      <c r="I500" s="134" t="s">
        <v>640</v>
      </c>
    </row>
    <row r="501" spans="1:9" s="21" customFormat="1" ht="15.75">
      <c r="A501" s="158"/>
      <c r="B501" s="168" t="s">
        <v>312</v>
      </c>
      <c r="C501" s="192"/>
      <c r="D501" s="192"/>
      <c r="E501" s="158"/>
      <c r="F501" s="183" t="s">
        <v>641</v>
      </c>
      <c r="G501" s="168" t="str">
        <f>+F501</f>
        <v>179,064 บาท</v>
      </c>
      <c r="H501" s="158" t="s">
        <v>73</v>
      </c>
      <c r="I501" s="168" t="s">
        <v>496</v>
      </c>
    </row>
    <row r="502" spans="1:9" s="21" customFormat="1" ht="15.75">
      <c r="A502" s="126"/>
      <c r="B502" s="125" t="s">
        <v>146</v>
      </c>
      <c r="C502" s="190"/>
      <c r="D502" s="190"/>
      <c r="E502" s="126"/>
      <c r="F502" s="180"/>
      <c r="G502" s="180"/>
      <c r="H502" s="126"/>
      <c r="I502" s="125"/>
    </row>
    <row r="503" spans="1:9" s="21" customFormat="1" ht="31.5">
      <c r="A503" s="124">
        <v>115</v>
      </c>
      <c r="B503" s="134" t="s">
        <v>445</v>
      </c>
      <c r="C503" s="130">
        <v>179086</v>
      </c>
      <c r="D503" s="130">
        <f>SUM(C503)</f>
        <v>179086</v>
      </c>
      <c r="E503" s="124" t="s">
        <v>72</v>
      </c>
      <c r="F503" s="134" t="s">
        <v>618</v>
      </c>
      <c r="G503" s="134" t="str">
        <f>+F503</f>
        <v>นายอุดม อาดัมเดิม</v>
      </c>
      <c r="H503" s="124" t="s">
        <v>121</v>
      </c>
      <c r="I503" s="134" t="s">
        <v>642</v>
      </c>
    </row>
    <row r="504" spans="1:9" s="21" customFormat="1" ht="15.75">
      <c r="A504" s="158"/>
      <c r="B504" s="168" t="s">
        <v>312</v>
      </c>
      <c r="C504" s="192"/>
      <c r="D504" s="192"/>
      <c r="E504" s="158"/>
      <c r="F504" s="183" t="s">
        <v>643</v>
      </c>
      <c r="G504" s="168" t="str">
        <f>+F504</f>
        <v>197,086 บาท</v>
      </c>
      <c r="H504" s="158" t="s">
        <v>73</v>
      </c>
      <c r="I504" s="168" t="s">
        <v>496</v>
      </c>
    </row>
    <row r="505" spans="1:9" s="21" customFormat="1" ht="15.75">
      <c r="A505" s="126"/>
      <c r="B505" s="125" t="s">
        <v>146</v>
      </c>
      <c r="C505" s="190"/>
      <c r="D505" s="190"/>
      <c r="E505" s="126"/>
      <c r="F505" s="180"/>
      <c r="G505" s="180"/>
      <c r="H505" s="126"/>
      <c r="I505" s="125"/>
    </row>
    <row r="506" spans="1:9" s="21" customFormat="1" ht="31.5">
      <c r="A506" s="124">
        <v>116</v>
      </c>
      <c r="B506" s="134" t="s">
        <v>445</v>
      </c>
      <c r="C506" s="130">
        <v>8250</v>
      </c>
      <c r="D506" s="130">
        <f>SUM(C506)</f>
        <v>8250</v>
      </c>
      <c r="E506" s="124" t="s">
        <v>72</v>
      </c>
      <c r="F506" s="134" t="s">
        <v>621</v>
      </c>
      <c r="G506" s="134" t="str">
        <f>+F506</f>
        <v>นางสาวกานต์พิชชา น้ำนวล</v>
      </c>
      <c r="H506" s="124" t="s">
        <v>121</v>
      </c>
      <c r="I506" s="134" t="s">
        <v>644</v>
      </c>
    </row>
    <row r="507" spans="1:9" s="21" customFormat="1" ht="15.75">
      <c r="A507" s="158"/>
      <c r="B507" s="168" t="s">
        <v>312</v>
      </c>
      <c r="C507" s="192"/>
      <c r="D507" s="192"/>
      <c r="E507" s="158"/>
      <c r="F507" s="183" t="s">
        <v>645</v>
      </c>
      <c r="G507" s="168" t="str">
        <f>+F507</f>
        <v>8,250 บาท</v>
      </c>
      <c r="H507" s="158" t="s">
        <v>73</v>
      </c>
      <c r="I507" s="168" t="s">
        <v>496</v>
      </c>
    </row>
    <row r="508" spans="1:9" s="21" customFormat="1" ht="15.75">
      <c r="A508" s="126"/>
      <c r="B508" s="125" t="s">
        <v>150</v>
      </c>
      <c r="C508" s="190"/>
      <c r="D508" s="190"/>
      <c r="E508" s="126"/>
      <c r="F508" s="180"/>
      <c r="G508" s="180"/>
      <c r="H508" s="126"/>
      <c r="I508" s="125"/>
    </row>
    <row r="509" spans="1:9" s="21" customFormat="1" ht="31.5">
      <c r="A509" s="124">
        <v>117</v>
      </c>
      <c r="B509" s="134" t="s">
        <v>445</v>
      </c>
      <c r="C509" s="130">
        <v>10450</v>
      </c>
      <c r="D509" s="130">
        <f>SUM(C509)</f>
        <v>10450</v>
      </c>
      <c r="E509" s="124" t="s">
        <v>72</v>
      </c>
      <c r="F509" s="134" t="s">
        <v>627</v>
      </c>
      <c r="G509" s="134" t="str">
        <f>+F509</f>
        <v>นางมาลี พรหมศร</v>
      </c>
      <c r="H509" s="124" t="s">
        <v>121</v>
      </c>
      <c r="I509" s="134" t="s">
        <v>646</v>
      </c>
    </row>
    <row r="510" spans="1:9" s="21" customFormat="1" ht="15.75">
      <c r="A510" s="158"/>
      <c r="B510" s="168" t="s">
        <v>312</v>
      </c>
      <c r="C510" s="192"/>
      <c r="D510" s="192"/>
      <c r="E510" s="158"/>
      <c r="F510" s="183" t="s">
        <v>647</v>
      </c>
      <c r="G510" s="168" t="str">
        <f>+F510</f>
        <v>10,450 บาท</v>
      </c>
      <c r="H510" s="158" t="s">
        <v>73</v>
      </c>
      <c r="I510" s="168" t="s">
        <v>496</v>
      </c>
    </row>
    <row r="511" spans="1:9" s="21" customFormat="1" ht="15.75">
      <c r="A511" s="126"/>
      <c r="B511" s="125" t="s">
        <v>150</v>
      </c>
      <c r="C511" s="190"/>
      <c r="D511" s="190"/>
      <c r="E511" s="126"/>
      <c r="F511" s="180"/>
      <c r="G511" s="180"/>
      <c r="H511" s="126"/>
      <c r="I511" s="125"/>
    </row>
    <row r="512" spans="1:9" s="21" customFormat="1" ht="31.5">
      <c r="A512" s="124">
        <v>118</v>
      </c>
      <c r="B512" s="134" t="s">
        <v>445</v>
      </c>
      <c r="C512" s="130">
        <v>11000</v>
      </c>
      <c r="D512" s="130">
        <f>SUM(C512)</f>
        <v>11000</v>
      </c>
      <c r="E512" s="124" t="s">
        <v>72</v>
      </c>
      <c r="F512" s="134" t="s">
        <v>630</v>
      </c>
      <c r="G512" s="134" t="str">
        <f>+F512</f>
        <v>นางนารีพร สิงห์แก้ว</v>
      </c>
      <c r="H512" s="124" t="s">
        <v>121</v>
      </c>
      <c r="I512" s="134" t="s">
        <v>648</v>
      </c>
    </row>
    <row r="513" spans="1:9" s="21" customFormat="1" ht="15.75">
      <c r="A513" s="158"/>
      <c r="B513" s="168" t="s">
        <v>312</v>
      </c>
      <c r="C513" s="192"/>
      <c r="D513" s="192"/>
      <c r="E513" s="158"/>
      <c r="F513" s="183" t="s">
        <v>649</v>
      </c>
      <c r="G513" s="168" t="str">
        <f>+F513</f>
        <v>11,000 บาท</v>
      </c>
      <c r="H513" s="158" t="s">
        <v>73</v>
      </c>
      <c r="I513" s="168" t="s">
        <v>496</v>
      </c>
    </row>
    <row r="514" spans="1:9" s="21" customFormat="1" ht="15.75">
      <c r="A514" s="126"/>
      <c r="B514" s="125" t="s">
        <v>150</v>
      </c>
      <c r="C514" s="190"/>
      <c r="D514" s="190"/>
      <c r="E514" s="126"/>
      <c r="F514" s="180"/>
      <c r="G514" s="180"/>
      <c r="H514" s="126"/>
      <c r="I514" s="125"/>
    </row>
    <row r="515" spans="1:9" s="21" customFormat="1" ht="31.5">
      <c r="A515" s="124">
        <v>119</v>
      </c>
      <c r="B515" s="134" t="s">
        <v>445</v>
      </c>
      <c r="C515" s="130">
        <v>11550</v>
      </c>
      <c r="D515" s="130">
        <f>SUM(C515)</f>
        <v>11550</v>
      </c>
      <c r="E515" s="124" t="s">
        <v>72</v>
      </c>
      <c r="F515" s="134" t="s">
        <v>618</v>
      </c>
      <c r="G515" s="134" t="str">
        <f>+F515</f>
        <v>นายอุดม อาดัมเดิม</v>
      </c>
      <c r="H515" s="124" t="s">
        <v>121</v>
      </c>
      <c r="I515" s="134" t="s">
        <v>650</v>
      </c>
    </row>
    <row r="516" spans="1:9" s="21" customFormat="1" ht="15.75">
      <c r="A516" s="158"/>
      <c r="B516" s="168" t="s">
        <v>312</v>
      </c>
      <c r="C516" s="192"/>
      <c r="D516" s="192"/>
      <c r="E516" s="158"/>
      <c r="F516" s="183" t="s">
        <v>651</v>
      </c>
      <c r="G516" s="168" t="str">
        <f>+F516</f>
        <v>11,550 บาท</v>
      </c>
      <c r="H516" s="158" t="s">
        <v>73</v>
      </c>
      <c r="I516" s="168" t="s">
        <v>496</v>
      </c>
    </row>
    <row r="517" spans="1:9" s="21" customFormat="1" ht="15.75">
      <c r="A517" s="126"/>
      <c r="B517" s="125" t="s">
        <v>150</v>
      </c>
      <c r="C517" s="190"/>
      <c r="D517" s="190"/>
      <c r="E517" s="126"/>
      <c r="F517" s="180"/>
      <c r="G517" s="180"/>
      <c r="H517" s="126"/>
      <c r="I517" s="125"/>
    </row>
    <row r="518" spans="1:9" s="21" customFormat="1" ht="31.5">
      <c r="A518" s="124">
        <v>120</v>
      </c>
      <c r="B518" s="134" t="s">
        <v>687</v>
      </c>
      <c r="C518" s="130">
        <v>195795</v>
      </c>
      <c r="D518" s="130">
        <f>SUM(C518)</f>
        <v>195795</v>
      </c>
      <c r="E518" s="124" t="s">
        <v>72</v>
      </c>
      <c r="F518" s="134" t="s">
        <v>688</v>
      </c>
      <c r="G518" s="134" t="str">
        <f>+F518</f>
        <v>นางจันทุ วารี</v>
      </c>
      <c r="H518" s="124" t="s">
        <v>121</v>
      </c>
      <c r="I518" s="134" t="s">
        <v>689</v>
      </c>
    </row>
    <row r="519" spans="1:9" s="21" customFormat="1" ht="15.75">
      <c r="A519" s="158"/>
      <c r="B519" s="168" t="s">
        <v>312</v>
      </c>
      <c r="C519" s="192"/>
      <c r="D519" s="192"/>
      <c r="E519" s="158"/>
      <c r="F519" s="183" t="s">
        <v>690</v>
      </c>
      <c r="G519" s="168" t="str">
        <f>+F519</f>
        <v>195,795 บาท</v>
      </c>
      <c r="H519" s="158" t="s">
        <v>73</v>
      </c>
      <c r="I519" s="168" t="s">
        <v>314</v>
      </c>
    </row>
    <row r="520" spans="1:9" s="21" customFormat="1" ht="15.75">
      <c r="A520" s="126"/>
      <c r="B520" s="125" t="s">
        <v>158</v>
      </c>
      <c r="C520" s="190"/>
      <c r="D520" s="190"/>
      <c r="E520" s="126"/>
      <c r="F520" s="180"/>
      <c r="G520" s="180"/>
      <c r="H520" s="126"/>
      <c r="I520" s="125"/>
    </row>
    <row r="521" spans="1:9" s="21" customFormat="1" ht="31.5">
      <c r="A521" s="124">
        <v>121</v>
      </c>
      <c r="B521" s="134" t="s">
        <v>687</v>
      </c>
      <c r="C521" s="130">
        <v>38340</v>
      </c>
      <c r="D521" s="130">
        <f>SUM(C521)</f>
        <v>38340</v>
      </c>
      <c r="E521" s="124" t="s">
        <v>72</v>
      </c>
      <c r="F521" s="134" t="s">
        <v>688</v>
      </c>
      <c r="G521" s="134" t="str">
        <f>+F521</f>
        <v>นางจันทุ วารี</v>
      </c>
      <c r="H521" s="124" t="s">
        <v>121</v>
      </c>
      <c r="I521" s="134" t="s">
        <v>691</v>
      </c>
    </row>
    <row r="522" spans="1:9" s="21" customFormat="1" ht="15.75">
      <c r="A522" s="158"/>
      <c r="B522" s="168" t="s">
        <v>312</v>
      </c>
      <c r="C522" s="192"/>
      <c r="D522" s="192"/>
      <c r="E522" s="158"/>
      <c r="F522" s="183" t="s">
        <v>692</v>
      </c>
      <c r="G522" s="168" t="str">
        <f>+F522</f>
        <v>38,340 บาท</v>
      </c>
      <c r="H522" s="158" t="s">
        <v>73</v>
      </c>
      <c r="I522" s="168" t="s">
        <v>314</v>
      </c>
    </row>
    <row r="523" spans="1:9" s="21" customFormat="1" ht="31.5">
      <c r="A523" s="126"/>
      <c r="B523" s="125" t="s">
        <v>316</v>
      </c>
      <c r="C523" s="190"/>
      <c r="D523" s="190"/>
      <c r="E523" s="126"/>
      <c r="F523" s="180"/>
      <c r="G523" s="180"/>
      <c r="H523" s="126"/>
      <c r="I523" s="125"/>
    </row>
    <row r="524" spans="1:9" s="21" customFormat="1" ht="31.5">
      <c r="A524" s="124">
        <v>122</v>
      </c>
      <c r="B524" s="134" t="s">
        <v>687</v>
      </c>
      <c r="C524" s="130">
        <v>66570</v>
      </c>
      <c r="D524" s="130">
        <f>SUM(C524)</f>
        <v>66570</v>
      </c>
      <c r="E524" s="124" t="s">
        <v>72</v>
      </c>
      <c r="F524" s="134" t="s">
        <v>688</v>
      </c>
      <c r="G524" s="134" t="str">
        <f>+F524</f>
        <v>นางจันทุ วารี</v>
      </c>
      <c r="H524" s="124" t="s">
        <v>121</v>
      </c>
      <c r="I524" s="134" t="s">
        <v>693</v>
      </c>
    </row>
    <row r="525" spans="1:9" s="21" customFormat="1" ht="15.75">
      <c r="A525" s="158"/>
      <c r="B525" s="168" t="s">
        <v>312</v>
      </c>
      <c r="C525" s="192"/>
      <c r="D525" s="192"/>
      <c r="E525" s="158"/>
      <c r="F525" s="183" t="s">
        <v>694</v>
      </c>
      <c r="G525" s="168" t="str">
        <f>+F525</f>
        <v>66,570 บาท</v>
      </c>
      <c r="H525" s="158" t="s">
        <v>73</v>
      </c>
      <c r="I525" s="168" t="s">
        <v>314</v>
      </c>
    </row>
    <row r="526" spans="1:9" s="21" customFormat="1" ht="15.75">
      <c r="A526" s="126"/>
      <c r="B526" s="125" t="s">
        <v>146</v>
      </c>
      <c r="C526" s="190"/>
      <c r="D526" s="190"/>
      <c r="E526" s="126"/>
      <c r="F526" s="180"/>
      <c r="G526" s="180"/>
      <c r="H526" s="126"/>
      <c r="I526" s="125"/>
    </row>
    <row r="527" spans="1:9" s="21" customFormat="1" ht="31.5">
      <c r="A527" s="124">
        <v>123</v>
      </c>
      <c r="B527" s="134" t="s">
        <v>687</v>
      </c>
      <c r="C527" s="130">
        <v>8250</v>
      </c>
      <c r="D527" s="130">
        <f>SUM(C527)</f>
        <v>8250</v>
      </c>
      <c r="E527" s="124" t="s">
        <v>72</v>
      </c>
      <c r="F527" s="134" t="s">
        <v>688</v>
      </c>
      <c r="G527" s="134" t="str">
        <f>+F527</f>
        <v>นางจันทุ วารี</v>
      </c>
      <c r="H527" s="124" t="s">
        <v>121</v>
      </c>
      <c r="I527" s="134" t="s">
        <v>695</v>
      </c>
    </row>
    <row r="528" spans="1:9" s="21" customFormat="1" ht="15.75">
      <c r="A528" s="158"/>
      <c r="B528" s="168" t="s">
        <v>312</v>
      </c>
      <c r="C528" s="192"/>
      <c r="D528" s="192"/>
      <c r="E528" s="158"/>
      <c r="F528" s="183" t="s">
        <v>645</v>
      </c>
      <c r="G528" s="168" t="str">
        <f>+F528</f>
        <v>8,250 บาท</v>
      </c>
      <c r="H528" s="158" t="s">
        <v>73</v>
      </c>
      <c r="I528" s="168" t="s">
        <v>314</v>
      </c>
    </row>
    <row r="529" spans="1:9" s="21" customFormat="1" ht="15.75">
      <c r="A529" s="126"/>
      <c r="B529" s="125" t="s">
        <v>150</v>
      </c>
      <c r="C529" s="190"/>
      <c r="D529" s="190"/>
      <c r="E529" s="126"/>
      <c r="F529" s="180"/>
      <c r="G529" s="180"/>
      <c r="H529" s="126"/>
      <c r="I529" s="125"/>
    </row>
    <row r="530" spans="1:9" s="21" customFormat="1" ht="15.75">
      <c r="A530" s="25"/>
      <c r="B530" s="57"/>
      <c r="C530" s="216">
        <f>SUM(C228:C529)</f>
        <v>14719125.99</v>
      </c>
      <c r="D530" s="114"/>
      <c r="E530" s="25"/>
      <c r="F530" s="60"/>
      <c r="G530" s="60"/>
      <c r="H530" s="25"/>
      <c r="I530" s="60"/>
    </row>
  </sheetData>
  <mergeCells count="4">
    <mergeCell ref="A1:I1"/>
    <mergeCell ref="A2:I2"/>
    <mergeCell ref="A3:I3"/>
    <mergeCell ref="A4:I4"/>
  </mergeCells>
  <printOptions horizontalCentered="1"/>
  <pageMargins left="0.59055118110236204" right="0.59055118110236204" top="0.59055118110236204" bottom="0.59055118110236204" header="0" footer="0"/>
  <pageSetup paperSize="9" scale="85" orientation="landscape" r:id="rId1"/>
  <headerFooter alignWithMargins="0">
    <oddHeader>&amp;R
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21</vt:i4>
      </vt:variant>
      <vt:variant>
        <vt:lpstr>ช่วงที่มีชื่อ</vt:lpstr>
      </vt:variant>
      <vt:variant>
        <vt:i4>21</vt:i4>
      </vt:variant>
    </vt:vector>
  </HeadingPairs>
  <TitlesOfParts>
    <vt:vector size="42" baseType="lpstr">
      <vt:lpstr>สรุป ธ.ค.68</vt:lpstr>
      <vt:lpstr>สบก.ธ.ค.68</vt:lpstr>
      <vt:lpstr>สผส.ธ.ค.68</vt:lpstr>
      <vt:lpstr>สจช.ธ.ค.68</vt:lpstr>
      <vt:lpstr>สสป.ธ.ค.68</vt:lpstr>
      <vt:lpstr>สปฟ.ธ.ค.68</vt:lpstr>
      <vt:lpstr>สจด.ธ.ค.68 </vt:lpstr>
      <vt:lpstr>สศม.ธ.ค.68</vt:lpstr>
      <vt:lpstr>กนต.ธ.ค.68</vt:lpstr>
      <vt:lpstr>กพร.ธ.ค.68</vt:lpstr>
      <vt:lpstr>กตน.ธ.ค.68</vt:lpstr>
      <vt:lpstr>กงธ.ธ.ค.68</vt:lpstr>
      <vt:lpstr>สจป.ที่5(สระบุรี) ธ.ค.68</vt:lpstr>
      <vt:lpstr>สจป.ที่6(อุดรธานี) ธ.ค.68</vt:lpstr>
      <vt:lpstr>สจป.ที่8(นครราชสีมา) ธ.ค.68</vt:lpstr>
      <vt:lpstr>สจป.ที่11(สุราษฎร์ธานี) ธ.ค.68</vt:lpstr>
      <vt:lpstr>สจป.ที่13(สงขลา) ธ.ค.68</vt:lpstr>
      <vt:lpstr>สจป.ที่4สาขาพิษณุโลก ธ.ค.68</vt:lpstr>
      <vt:lpstr>สจป.ที่9สาขาปราจีนบุรี ธ.ค.68</vt:lpstr>
      <vt:lpstr>สจป.ที่10สาขาเพชรบุรี ธ.ค.68</vt:lpstr>
      <vt:lpstr>สสป.พ.ย.68</vt:lpstr>
      <vt:lpstr>กงธ.ธ.ค.68!Print_Titles</vt:lpstr>
      <vt:lpstr>กตน.ธ.ค.68!Print_Titles</vt:lpstr>
      <vt:lpstr>กนต.ธ.ค.68!Print_Titles</vt:lpstr>
      <vt:lpstr>กพร.ธ.ค.68!Print_Titles</vt:lpstr>
      <vt:lpstr>สจช.ธ.ค.68!Print_Titles</vt:lpstr>
      <vt:lpstr>'สจด.ธ.ค.68 '!Print_Titles</vt:lpstr>
      <vt:lpstr>'สจป.ที่10สาขาเพชรบุรี ธ.ค.68'!Print_Titles</vt:lpstr>
      <vt:lpstr>'สจป.ที่11(สุราษฎร์ธานี) ธ.ค.68'!Print_Titles</vt:lpstr>
      <vt:lpstr>'สจป.ที่13(สงขลา) ธ.ค.68'!Print_Titles</vt:lpstr>
      <vt:lpstr>'สจป.ที่4สาขาพิษณุโลก ธ.ค.68'!Print_Titles</vt:lpstr>
      <vt:lpstr>'สจป.ที่5(สระบุรี) ธ.ค.68'!Print_Titles</vt:lpstr>
      <vt:lpstr>'สจป.ที่6(อุดรธานี) ธ.ค.68'!Print_Titles</vt:lpstr>
      <vt:lpstr>'สจป.ที่8(นครราชสีมา) ธ.ค.68'!Print_Titles</vt:lpstr>
      <vt:lpstr>'สจป.ที่9สาขาปราจีนบุรี ธ.ค.68'!Print_Titles</vt:lpstr>
      <vt:lpstr>สบก.ธ.ค.68!Print_Titles</vt:lpstr>
      <vt:lpstr>สปฟ.ธ.ค.68!Print_Titles</vt:lpstr>
      <vt:lpstr>สผส.ธ.ค.68!Print_Titles</vt:lpstr>
      <vt:lpstr>'สรุป ธ.ค.68'!Print_Titles</vt:lpstr>
      <vt:lpstr>สศม.ธ.ค.68!Print_Titles</vt:lpstr>
      <vt:lpstr>สสป.ธ.ค.68!Print_Titles</vt:lpstr>
      <vt:lpstr>สสป.พ.ย.68!Print_Titles</vt:lpstr>
    </vt:vector>
  </TitlesOfParts>
  <Company>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rrtr</dc:creator>
  <cp:lastModifiedBy>central rfd01</cp:lastModifiedBy>
  <cp:lastPrinted>2026-01-28T08:27:51Z</cp:lastPrinted>
  <dcterms:created xsi:type="dcterms:W3CDTF">2019-02-06T10:10:03Z</dcterms:created>
  <dcterms:modified xsi:type="dcterms:W3CDTF">2026-01-28T08:38:22Z</dcterms:modified>
</cp:coreProperties>
</file>