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centr\OneDrive\เดสก์ท็อป\"/>
    </mc:Choice>
  </mc:AlternateContent>
  <xr:revisionPtr revIDLastSave="0" documentId="8_{F755C7D1-629E-4FCC-8843-4CD3514BCEAC}" xr6:coauthVersionLast="47" xr6:coauthVersionMax="47" xr10:uidLastSave="{00000000-0000-0000-0000-000000000000}"/>
  <bookViews>
    <workbookView xWindow="-120" yWindow="-120" windowWidth="29040" windowHeight="15720" xr2:uid="{38B23C82-CCA7-41DD-84C4-512CFA2F5DD2}"/>
  </bookViews>
  <sheets>
    <sheet name="สรุป พ.ย.68" sheetId="3" r:id="rId1"/>
    <sheet name="สบก.พ.ย.68" sheetId="7" r:id="rId2"/>
    <sheet name="สผส.พ.ย.68" sheetId="6" r:id="rId3"/>
    <sheet name="สจช.พ.ย.68" sheetId="36" r:id="rId4"/>
    <sheet name="สจด.พ.ย.68 " sheetId="59" r:id="rId5"/>
    <sheet name="สศม.พ.ย.68" sheetId="43" r:id="rId6"/>
    <sheet name="กพร.พ.ย.68" sheetId="70" r:id="rId7"/>
    <sheet name="กตน.พ.ย.68" sheetId="8" r:id="rId8"/>
    <sheet name="กงธ.พ.ย.68" sheetId="63" r:id="rId9"/>
    <sheet name="สจป.ที่5(สระบุรี) พ.ย.68" sheetId="15" r:id="rId10"/>
    <sheet name="สจป.ที่6(อุดรธานี) พ.ย.68" sheetId="12" r:id="rId11"/>
    <sheet name="สจป.ที่7(ขอนแก่น) พ.ย.68" sheetId="44" r:id="rId12"/>
    <sheet name="สจป.ที่8(นครราชสีมา) พ.ย.68" sheetId="72" r:id="rId13"/>
    <sheet name="สจป.ที่9(ชลบุรี) พ.ย.68" sheetId="85" r:id="rId14"/>
    <sheet name="สจป.ที่11(สุราษฎร์ธานี) พ.ย.68" sheetId="75" r:id="rId15"/>
    <sheet name="สจป.ที่13(สงขลา) พ.ย.68" sheetId="74" r:id="rId16"/>
    <sheet name="สจป.ที่4สาขาพิษณุโลก พ.ย.68" sheetId="79" r:id="rId17"/>
    <sheet name="สจป.ที่10สาขาเพชรบุรี พ.ย.68" sheetId="18" r:id="rId18"/>
    <sheet name="สจป.ที่13สาขานราธิวาส พ.ย.68" sheetId="84" r:id="rId19"/>
  </sheets>
  <definedNames>
    <definedName name="_xlnm.Print_Titles" localSheetId="8">'กงธ.พ.ย.68'!$1:$5</definedName>
    <definedName name="_xlnm.Print_Titles" localSheetId="7">'กตน.พ.ย.68'!$1:$5</definedName>
    <definedName name="_xlnm.Print_Titles" localSheetId="6">'กพร.พ.ย.68'!$1:$5</definedName>
    <definedName name="_xlnm.Print_Titles" localSheetId="3">'สจช.พ.ย.68'!$1:$5</definedName>
    <definedName name="_xlnm.Print_Titles" localSheetId="4">'สจด.พ.ย.68 '!$1:$5</definedName>
    <definedName name="_xlnm.Print_Titles" localSheetId="17">'สจป.ที่10สาขาเพชรบุรี พ.ย.68'!$1:$5</definedName>
    <definedName name="_xlnm.Print_Titles" localSheetId="14">'สจป.ที่11(สุราษฎร์ธานี) พ.ย.68'!$1:$5</definedName>
    <definedName name="_xlnm.Print_Titles" localSheetId="15">'สจป.ที่13(สงขลา) พ.ย.68'!$1:$5</definedName>
    <definedName name="_xlnm.Print_Titles" localSheetId="18">'สจป.ที่13สาขานราธิวาส พ.ย.68'!$1:$5</definedName>
    <definedName name="_xlnm.Print_Titles" localSheetId="16">'สจป.ที่4สาขาพิษณุโลก พ.ย.68'!$1:$5</definedName>
    <definedName name="_xlnm.Print_Titles" localSheetId="9">'สจป.ที่5(สระบุรี) พ.ย.68'!$1:$5</definedName>
    <definedName name="_xlnm.Print_Titles" localSheetId="10">'สจป.ที่6(อุดรธานี) พ.ย.68'!$1:$5</definedName>
    <definedName name="_xlnm.Print_Titles" localSheetId="11">'สจป.ที่7(ขอนแก่น) พ.ย.68'!$1:$5</definedName>
    <definedName name="_xlnm.Print_Titles" localSheetId="12">'สจป.ที่8(นครราชสีมา) พ.ย.68'!$1:$5</definedName>
    <definedName name="_xlnm.Print_Titles" localSheetId="13">'สจป.ที่9(ชลบุรี) พ.ย.68'!$1:$5</definedName>
    <definedName name="_xlnm.Print_Titles" localSheetId="1">'สบก.พ.ย.68'!$1:$5</definedName>
    <definedName name="_xlnm.Print_Titles" localSheetId="2">'สผส.พ.ย.68'!$1:$5</definedName>
    <definedName name="_xlnm.Print_Titles" localSheetId="0">'สรุป พ.ย.68'!$2:$5</definedName>
    <definedName name="_xlnm.Print_Titles" localSheetId="5">'สศม.พ.ย.68'!$1:$5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6" i="3" l="1"/>
  <c r="J46" i="3"/>
  <c r="F46" i="3"/>
  <c r="L45" i="3"/>
  <c r="K45" i="3"/>
  <c r="L43" i="3"/>
  <c r="K43" i="3"/>
  <c r="L41" i="3"/>
  <c r="K41" i="3"/>
  <c r="L39" i="3"/>
  <c r="K39" i="3"/>
  <c r="L35" i="3"/>
  <c r="K35" i="3"/>
  <c r="L33" i="3"/>
  <c r="K33" i="3"/>
  <c r="L31" i="3"/>
  <c r="K31" i="3"/>
  <c r="L30" i="3"/>
  <c r="K30" i="3"/>
  <c r="L29" i="3"/>
  <c r="K29" i="3"/>
  <c r="L28" i="3"/>
  <c r="K28" i="3"/>
  <c r="L27" i="3"/>
  <c r="K27" i="3"/>
  <c r="L18" i="3"/>
  <c r="K18" i="3"/>
  <c r="L14" i="3"/>
  <c r="K14" i="3"/>
  <c r="L11" i="3"/>
  <c r="K11" i="3"/>
  <c r="L9" i="3"/>
  <c r="K9" i="3"/>
  <c r="L8" i="3"/>
  <c r="K8" i="3"/>
  <c r="L7" i="3"/>
  <c r="K7" i="3"/>
  <c r="L6" i="3"/>
  <c r="K6" i="3"/>
  <c r="C34" i="7"/>
  <c r="C13" i="7"/>
  <c r="C14" i="85"/>
  <c r="C9" i="85"/>
  <c r="C21" i="84"/>
  <c r="C12" i="84"/>
  <c r="C57" i="36"/>
  <c r="C19" i="36"/>
  <c r="C9" i="59"/>
  <c r="C19" i="59"/>
  <c r="I7" i="59"/>
  <c r="G7" i="59"/>
  <c r="D7" i="59"/>
  <c r="I18" i="59"/>
  <c r="G18" i="59"/>
  <c r="D18" i="59"/>
  <c r="I17" i="59"/>
  <c r="G17" i="59"/>
  <c r="D17" i="59"/>
  <c r="I16" i="59"/>
  <c r="G16" i="59"/>
  <c r="D16" i="59"/>
  <c r="I15" i="59"/>
  <c r="G15" i="59"/>
  <c r="D15" i="59"/>
  <c r="I14" i="59"/>
  <c r="G14" i="59"/>
  <c r="D14" i="59"/>
  <c r="I13" i="59"/>
  <c r="G13" i="59"/>
  <c r="D13" i="59"/>
  <c r="I12" i="59"/>
  <c r="G12" i="59"/>
  <c r="D12" i="59"/>
  <c r="I8" i="59"/>
  <c r="G8" i="59"/>
  <c r="D8" i="59"/>
  <c r="I11" i="59"/>
  <c r="G11" i="59"/>
  <c r="D11" i="59"/>
  <c r="C34" i="79"/>
  <c r="C18" i="79"/>
  <c r="G33" i="79"/>
  <c r="D33" i="79"/>
  <c r="G32" i="79"/>
  <c r="D32" i="79"/>
  <c r="G31" i="79"/>
  <c r="D31" i="79"/>
  <c r="G30" i="79"/>
  <c r="D30" i="79"/>
  <c r="G29" i="79"/>
  <c r="D29" i="79"/>
  <c r="G28" i="79"/>
  <c r="D28" i="79"/>
  <c r="G27" i="79"/>
  <c r="D27" i="79"/>
  <c r="G26" i="79"/>
  <c r="D26" i="79"/>
  <c r="G25" i="79"/>
  <c r="D25" i="79"/>
  <c r="G24" i="79"/>
  <c r="D24" i="79"/>
  <c r="G23" i="79"/>
  <c r="D23" i="79"/>
  <c r="G22" i="79"/>
  <c r="D22" i="79"/>
  <c r="G21" i="79"/>
  <c r="D21" i="79"/>
  <c r="G17" i="79"/>
  <c r="D17" i="79"/>
  <c r="G16" i="79"/>
  <c r="D16" i="79"/>
  <c r="G15" i="79"/>
  <c r="D15" i="79"/>
  <c r="G14" i="79"/>
  <c r="D14" i="79"/>
  <c r="G13" i="79"/>
  <c r="D13" i="79"/>
  <c r="G12" i="79"/>
  <c r="D12" i="79"/>
  <c r="G11" i="79"/>
  <c r="D11" i="79"/>
  <c r="G10" i="79"/>
  <c r="D10" i="79"/>
  <c r="G20" i="79"/>
  <c r="D20" i="79"/>
  <c r="G9" i="79"/>
  <c r="D9" i="79"/>
  <c r="G8" i="79"/>
  <c r="D8" i="79"/>
  <c r="G7" i="79"/>
  <c r="D7" i="79"/>
  <c r="C28" i="15" l="1"/>
  <c r="C17" i="15"/>
  <c r="C9" i="12"/>
  <c r="C363" i="12"/>
  <c r="C27" i="44"/>
  <c r="C49" i="44"/>
  <c r="C29" i="72"/>
  <c r="C13" i="72"/>
  <c r="G28" i="72"/>
  <c r="D28" i="72"/>
  <c r="G27" i="72"/>
  <c r="D27" i="72"/>
  <c r="G26" i="72"/>
  <c r="D26" i="72"/>
  <c r="G25" i="72"/>
  <c r="D25" i="72"/>
  <c r="G24" i="72"/>
  <c r="D24" i="72"/>
  <c r="G22" i="72"/>
  <c r="D22" i="72"/>
  <c r="G21" i="72"/>
  <c r="D21" i="72"/>
  <c r="G20" i="72"/>
  <c r="D20" i="72"/>
  <c r="G19" i="72"/>
  <c r="D19" i="72"/>
  <c r="G18" i="72"/>
  <c r="D18" i="72"/>
  <c r="G17" i="72"/>
  <c r="D17" i="72"/>
  <c r="G16" i="72"/>
  <c r="D16" i="72"/>
  <c r="G15" i="72"/>
  <c r="D15" i="72"/>
  <c r="G8" i="72"/>
  <c r="D8" i="72"/>
  <c r="G7" i="72"/>
  <c r="C19" i="18"/>
  <c r="C8" i="18"/>
  <c r="C90" i="75"/>
  <c r="C41" i="75"/>
  <c r="D88" i="75"/>
  <c r="D86" i="75"/>
  <c r="D84" i="75"/>
  <c r="D82" i="75"/>
  <c r="D80" i="75"/>
  <c r="D78" i="75"/>
  <c r="D76" i="75"/>
  <c r="D74" i="75"/>
  <c r="D39" i="75"/>
  <c r="D37" i="75"/>
  <c r="D35" i="75"/>
  <c r="D33" i="75"/>
  <c r="D31" i="75"/>
  <c r="D29" i="75"/>
  <c r="D27" i="75"/>
  <c r="C32" i="74"/>
  <c r="C16" i="74"/>
  <c r="C21" i="6"/>
  <c r="C11" i="6"/>
  <c r="C14" i="43"/>
  <c r="C10" i="43"/>
  <c r="L22" i="3"/>
  <c r="K22" i="3"/>
  <c r="L21" i="3"/>
  <c r="K21" i="3"/>
</calcChain>
</file>

<file path=xl/sharedStrings.xml><?xml version="1.0" encoding="utf-8"?>
<sst xmlns="http://schemas.openxmlformats.org/spreadsheetml/2006/main" count="3381" uniqueCount="1211">
  <si>
    <t>งานที่จัดซื้อหรือจัดจ้าง</t>
  </si>
  <si>
    <t>วงเงินที่จะซื้อหรือจ้าง</t>
  </si>
  <si>
    <t>ราคากลาง</t>
  </si>
  <si>
    <t>ลำดับที่</t>
  </si>
  <si>
    <t>วิธีซื้อหรือจ้าง</t>
  </si>
  <si>
    <t>รายชื่อผู้เสนอราคาและราคาที่เสนอ</t>
  </si>
  <si>
    <t>เหตุผลคัดเลือกโดยสรุป</t>
  </si>
  <si>
    <t>เลขที่และวันที่ของสัญญาหรือข้อตกลงในการซื้อหรือจ้าง</t>
  </si>
  <si>
    <t>แบบ สขร.1</t>
  </si>
  <si>
    <t>หน่วยงาน</t>
  </si>
  <si>
    <t>จัดซื้อ</t>
  </si>
  <si>
    <t>รวมสะสม</t>
  </si>
  <si>
    <t>จำนวนสะสม/ครั้ง</t>
  </si>
  <si>
    <t xml:space="preserve">  จำนวนเงินสะสม/บาท </t>
  </si>
  <si>
    <t>สำนักบริหารกลาง</t>
  </si>
  <si>
    <t>สำนักแผนงานและสารสนเทศ</t>
  </si>
  <si>
    <t>สำนักจัดการป่าชุมชน</t>
  </si>
  <si>
    <t>สำนักส่งเสริมการปลูกป่า</t>
  </si>
  <si>
    <t>สำนักป้องกันรักษาป่าและควบคุมไฟป่า</t>
  </si>
  <si>
    <t>สำนักจัดการที่ดินป่าไม้</t>
  </si>
  <si>
    <t>สำนักวิจัยและพัฒนาการป่าไม้</t>
  </si>
  <si>
    <t>กองการอนุญาต</t>
  </si>
  <si>
    <t xml:space="preserve">สำนักเศรษฐกิจการป่าไม้ </t>
  </si>
  <si>
    <t>กลุ่มนิติการ</t>
  </si>
  <si>
    <t>สำนักโครงการพระราชดำริและกิจการพิเศษ</t>
  </si>
  <si>
    <t>สำนักการป่าไม้ต่างประเทศ</t>
  </si>
  <si>
    <t>สำนักจัดการป่านันทนาการ</t>
  </si>
  <si>
    <t>กลุ่มพัฒนาระบบบริหาร</t>
  </si>
  <si>
    <t>ศูนย์เทคโนโลยีสารสนเทศและการสื่อสาร</t>
  </si>
  <si>
    <t>กลุ่มตรวจสอบภายใน</t>
  </si>
  <si>
    <t>กลุ่มงานจริยธรรม</t>
  </si>
  <si>
    <t>สำนักจัดการทรัพยากรป่าไม้ที่ 1 (เชียงใหม่)</t>
  </si>
  <si>
    <t>สำนักจัดการทรัพยากรป่าไม้ที่ 2 (เชียงราย)</t>
  </si>
  <si>
    <t>สำนักจัดการทรัพยากรป่าไม้ที่ 3 (ลำปาง)</t>
  </si>
  <si>
    <t>สำนักจัดการทรัพยากรป่าไม้ที่ 4 (ตาก)</t>
  </si>
  <si>
    <t>สำนักจัดการทรัพยากรป่าไม้ที่ 5 (สระบุรี)</t>
  </si>
  <si>
    <t>สำนักจัดการทรัพยากรป่าไม้ที่ 6 (อุดรธานี)</t>
  </si>
  <si>
    <t>สำนักจัดการทรัพยากรป่าไม้ที่ 7 (ขอนแก่น)</t>
  </si>
  <si>
    <t>สำนักจัดการทรัพยากรป่าไม้ที่ 8 (นครราชสีมา)</t>
  </si>
  <si>
    <t>สำนักจัดการทรัพยากรป่าไม้ที่ 9 (ชลบุรี)</t>
  </si>
  <si>
    <t>สำนักจัดการทรัพยากรป่าไม้ที่ 10 (ราชบุรี)</t>
  </si>
  <si>
    <t>สำนักจัดการทรัพยากรป่าไม้ที่ 11 (สุราษฎร์ธานี)</t>
  </si>
  <si>
    <t>สำนักจัดการทรัพยากรป่าไม้ที่ 12 (นครศรีธรรมราช)</t>
  </si>
  <si>
    <t>สำนักจัดการทรัพยากรป่าไม้ที่ 13 (สงขลา)</t>
  </si>
  <si>
    <t>สำนักจัดการทรัพยากรป่าไม้ที่ 1 สาขาแม่ฮ่องสอน</t>
  </si>
  <si>
    <t>สำนักจัดการทรัพยากรป่าไม้ที่ 3 สาขาแพร่</t>
  </si>
  <si>
    <t>สำนักจัดการทรัพยากรป่าไม้ที่ 4 สาขานครสวรรค์</t>
  </si>
  <si>
    <t>สำนักจัดการทรัพยากรป่าไม้ที่ 4 สาขาพิษณุโลก</t>
  </si>
  <si>
    <t>สำนักจัดการทรัพยากรป่าไม้ที่ 6 สาขานครพนม</t>
  </si>
  <si>
    <t>สำนักจัดการทรัพยากรป่าไม้ที่ 7 สาขาอุบลราชธานี</t>
  </si>
  <si>
    <t>สำนักจัดการทรัพยากรป่าไม้ที่ 9 สาขาปราจีนบุรี</t>
  </si>
  <si>
    <t>สำนักจัดการทรัพยากรป่าไม้ที่ 10 สาขาเพชรบุรี</t>
  </si>
  <si>
    <t>สำนักจัดการทรัพยากรป่าไม้ที่ 12 สาขากระบี่</t>
  </si>
  <si>
    <t>สำนักจัดการทรัพยากรป่าไม้ที่ 13 สาขานราธิวาส</t>
  </si>
  <si>
    <t>รวมทั้งสิ้น</t>
  </si>
  <si>
    <t>กรมป่าไม้ กระทรวงทรัพยากรธรรมชาติและสิ่งแวดล้อม</t>
  </si>
  <si>
    <t xml:space="preserve">  </t>
  </si>
  <si>
    <t>ผู้ที่ได้รับการคัดเลือกและราคาที่ตกลงซื้อหรือจ้าง</t>
  </si>
  <si>
    <t>การจัดซื้อ</t>
  </si>
  <si>
    <t>การจัดจ้าง</t>
  </si>
  <si>
    <t>ไม่มีการจัดซื้อ</t>
  </si>
  <si>
    <t>สำนักจัดการทรัพยากรป่าไม้ที่ ๕ (สระบุรี)</t>
  </si>
  <si>
    <t>ไม่มีการจัดจ้าง</t>
  </si>
  <si>
    <t>สำนักเศรษฐกิจการป่าไม้</t>
  </si>
  <si>
    <t>สำนักจัดการทรัพยากรป่าไม้ที่ ๗ (ขอนแก่น)</t>
  </si>
  <si>
    <t xml:space="preserve"> </t>
  </si>
  <si>
    <t xml:space="preserve"> สำนักจัดการทรัพยากรป่าไม้ที่ 8 (นครราชสีมา)</t>
  </si>
  <si>
    <t>สำนักจัดการทรัพยากรป่าไม้ ที่ 13 (สงขลา)</t>
  </si>
  <si>
    <t>รวมจัดซื้อจัาง/ครั้ง</t>
  </si>
  <si>
    <t>จำนวนเงินจัดซื้อจัดจัาง/บาท</t>
  </si>
  <si>
    <t>จัดจัาง</t>
  </si>
  <si>
    <t>สำนักจัดการทรัพยากรป่าไม้ที่ ๑๑ (สุราษฎร์ธานี)</t>
  </si>
  <si>
    <t>ไม่ส่งรายงาน</t>
  </si>
  <si>
    <t xml:space="preserve">ซื้อวัสดุสำนักงานและวัสดุคอมพิวเตอร์         </t>
  </si>
  <si>
    <t>เฉพาะเจาะจง</t>
  </si>
  <si>
    <t xml:space="preserve">บริษัทแม่พุธ 89 จำกัด </t>
  </si>
  <si>
    <t>บริษัทแม่พุธ 89 จำกัด</t>
  </si>
  <si>
    <t>ถูกและดี</t>
  </si>
  <si>
    <t>จ้างทำตรายาง</t>
  </si>
  <si>
    <t>จ้างเหมาบริการด้านการตรวจสอบ แก้ไข และประสานงานเกี่ยวกับงานสำนักเศรษฐกิจการป่าไม้</t>
  </si>
  <si>
    <t>นายเมทนี สีมันตร</t>
  </si>
  <si>
    <t>ใช้เกณฑ์ราคา</t>
  </si>
  <si>
    <t>จัดซื้อวัสดุสำนักงานและวัสดุคอมพิวเตอร์</t>
  </si>
  <si>
    <t>ร้านถูกดีบริการ</t>
  </si>
  <si>
    <t>ทดแทนของเดิมที่ชำรุด</t>
  </si>
  <si>
    <t>ที่ ทส 1613.1/2.01/2569 ลงวันที่ 27 พ.ย. 2568</t>
  </si>
  <si>
    <t>ที่ ทส 1613.1/1.03/2569 ลงวันที่ 27 พ.ย. 2568</t>
  </si>
  <si>
    <t>ที่ ทส 1613.4/2.01/2569 ลงวันที่ 14 พ.ย. 2568</t>
  </si>
  <si>
    <t>ที่ ทส 1613.2/2.01/2569 ลงวันที่ 26 พ.ย. 2568</t>
  </si>
  <si>
    <t>ที่ ทส 1613.1/2.02/2569 ลงวันที่ 27 พ.ย. 2568</t>
  </si>
  <si>
    <t>ร้านมิดไนท์ ไซเบอร์เนต โดยนายบุญทวี ตั้งสุนทรธรรม</t>
  </si>
  <si>
    <t>ห้างหุ้นส่วนจำกัด พีรญา เซ็นเตอร์</t>
  </si>
  <si>
    <t>ซื้อวัสดุสำนักงานและวัสดุคอมพิวเตอร์</t>
  </si>
  <si>
    <t>สรุปผลการดำเนินการจัดซื้อจัดจ้างในรอบเดือน พฤศจิกายน 2568</t>
  </si>
  <si>
    <t>ข้อมูล ณ วันที่ 30 พฤศจิกายน 2568</t>
  </si>
  <si>
    <t>เกณฑ์ราคา</t>
  </si>
  <si>
    <t>และเตรียมความพร้อมการจัดทำงบประมาณประจำปีงบประมาณ</t>
  </si>
  <si>
    <t>พ.ศ. 2570 จำนวน 245 เล่ม</t>
  </si>
  <si>
    <t>ร้านน้ำฝน จำนวนเงิน 17,150 บาท</t>
  </si>
  <si>
    <t>ร้านน้ำฝนร้านโภคสุขหัตถกานต์</t>
  </si>
  <si>
    <t>1606.12/2.02/2563 ลงวันที่ 12 พ.ย. 68</t>
  </si>
  <si>
    <t>ซื้อวัสดุ เครื่องเขียนและอุปกรณ์สำหรับใช้ในการประชุมเชิงปฎิบัติการ</t>
  </si>
  <si>
    <t>การจัดทำงบประมาณประจำปีงบประมาณ</t>
  </si>
  <si>
    <t>การชี้แจ้งแนวทางปฎิบัติงานประจำปี พ.ศ.2569 และเตรียมความพร้อม</t>
  </si>
  <si>
    <t>จ้างเหมาทำเอกสารการประชุมสำหรับใช้ในการประชุมเชิง</t>
  </si>
  <si>
    <t>ปฎิบัติการ การชี้แจ้งแนวทางปฎิบัติงานประจำปี พ.ศ. 2569</t>
  </si>
  <si>
    <t>ร้านเอ้ ก๊อปปี้ ร้ายถ่ายเอกสาร O&amp;J ร้านเอ้ ก๊อปปี้</t>
  </si>
  <si>
    <t>1606.12/2.1/2569 ลงวันที่ 12 พ.ย. 68</t>
  </si>
  <si>
    <t>บริษัท ซี ออลโซ ดีไซน์ จำกัด ร้านวรรณา เซอร์วิส บริษัท อาร์ ซี แพคเกล ดีไซล์</t>
  </si>
  <si>
    <t>บริษัท ซี ออลโซ ดีไซน์ จำกัด จำนวนเงิน 39,200 บาท</t>
  </si>
  <si>
    <t>1606.12/2.3/2569 ลงวันที่ 13 พ.ย. 68</t>
  </si>
  <si>
    <t>จ้างผลิตกระเป๋าใส่เอกสารสำหรับใช้ในการประชุมเชิงปฎิบัติการ การชี้แจ้งแนวทางการปฎิบัติงาน ประจำปีงบประมาณ</t>
  </si>
  <si>
    <t>จัดทำงบประมาณประจำปีงบประมาณ</t>
  </si>
  <si>
    <t xml:space="preserve"> พ.ศ.2569 และเตรียมความพร้อมการ</t>
  </si>
  <si>
    <t>จ้างเหมาบริการบุคคลภายนอก เพื่อปฏิบัติงานเพาะชำกล้าไม้ กิจกรรมผลิตกล้าไม้ (งานเศรษฐกิจการป่าไม้ สนับสนุนกล้าไม้ทั่วไปแก่เกษตร (กิจกรรมโครงการส่งเสริมการปลูกไม้เศรษฐกิจในพื้นที่ปลูกไม้ยางพาราและพื้นที่เกษตรกรรม) (เพาะชำกล้าไม้ทั่วไป)</t>
  </si>
  <si>
    <t>วิธีเฉพาะเจาะจง</t>
  </si>
  <si>
    <t>นางวิลาสินี  แสงศรี    ราคาที่เสนอ 56,000.00บาท</t>
  </si>
  <si>
    <t>นางวิลาสินี  แสงศรี ราคา 56,000.00 บาท</t>
  </si>
  <si>
    <t>ข้อตกลงที่ ทส 1626/9/2569ลงวันที่ 10 พ.ย.2568</t>
  </si>
  <si>
    <t>จ้างเหมาบริการบุคคลภายนอก เพื่อปฏิบัติงานเพาะชำกล้าไม้ทั่วไป กิจกรรมผลิตกล้าไม้ (งานผลิตกล้าไม้) (เพาะชำกล้าไม้ทั่วไป) (เพื่อการแจกจ่าย) เพาะชำกล้าไม้ทั่วไป จำนวน 251,000กล้า (ช่วงที่ 1)ของสถานีเพาะชำกล้าไม้จังหวัดปัตตานี</t>
  </si>
  <si>
    <t>นายอนุพงศ์  เพ็งสีแก้ว ราคาที่เสนอ 252,900.00 บาท</t>
  </si>
  <si>
    <t>นายอนุพงศ์  เพ็งสีแก้ว ราคา 252,900.00 บาท</t>
  </si>
  <si>
    <t>ข้อตกลงที่ ทส 1626/10/2569ลงวันที่ 13 พ.ย.2568</t>
  </si>
  <si>
    <t>จ้างเหมาบริการบุคคลภายนอก เพื่อปฏิบัติงานเพาะชำกล้าไม้ทั่วไป กิจกรรมผลิตกล้าไม้ (งานผลิตกล้าไม้) (เพาะชำกล้าไม้ทั่วไป) (เพื่อการแจกจ่าย) เพาะชำกล้าไม้ทั่วไป จำนวน 251,000กล้า (ช่วงที่ 2)ของสถานีเพาะชำกล้าไม้จังหวัดปัตตานี</t>
  </si>
  <si>
    <t>นางสาวสุชานันท์  มณีคง ราคาที่เสนอ 309,100.00 บาท</t>
  </si>
  <si>
    <t>นางสาวสุชานันท์  มณีคงราคา 309,100.00 บาท</t>
  </si>
  <si>
    <t>ข้อตกลงที่ ทส 1626/11/2569ลงวันที่ 13 พ.ย.2568</t>
  </si>
  <si>
    <t>จ้างเหมาบริการบุคคลภายนอก เพื่อปฏิบัติงานเพาะชำกล้าไม้ทั่วไป กิจกรรมผลิตกล้าไม้ (งานผลิตกล้าไม้) (เพาะชำกล้าไม้ทั่วไป) (เพื่อเตรียมจัดทำกล้าไม้ขนาดใหญ่) ของสถานีเพาะชำกล้าไม้จังหวัดปัตตานี</t>
  </si>
  <si>
    <t>นางสาวสุชานันท์  มณีคงราคาที่เสนอ 98,500.00 บาท</t>
  </si>
  <si>
    <t>นางสาวสุชานันท์  มณีคงราคา 98,500.00 บาท</t>
  </si>
  <si>
    <t>ข้อตกลงที่ ทส 1626/12/2569ลงวันที่ 13 พ.ย.2568</t>
  </si>
  <si>
    <t>จ้างเหมาบริการบุคคลภายนอก เพื่อปฏิบัติงานจัดทำกล้าไม้ขนาดใหญ่ กิจกรรมผลิตกล้าไม้ (งานผลิตกล้าไม้) (จัดทำกล้าไม้ขนาดใหญ่) ของสถานีเพาะชำกล้าไม้จังหวัดปัตตานี</t>
  </si>
  <si>
    <t>นายอนุพงศ์  เพ็งสีแก้ว ราคาที่เสนอ 164,160.00 บาท</t>
  </si>
  <si>
    <t>นายอนุพงศ์  เพ็งสีแก้ว ราคา 164,160.00 บาท</t>
  </si>
  <si>
    <t>ข้อตกลงที่ ทส 1626/13/2569ลงวันที่ 13 พ.ย.2568</t>
  </si>
  <si>
    <t>จ้างเหมาบริการบุคคลภายนอก เพื่อปฏิบัติงานเพาะชำกล้าไม้ทั่วไป กิจกรรมผลิตกล้าไม้ (งานผลิตกล้าไม้) (เพาะชำกล้าไม้ทั่วไป) (เพื่อการแจกจ่าย) เพาะชำกล้าไม้ทั่วไป จำนวน 258,000กล้า (ช่วงที่ 1)ของสถานีเพาะชำกล้าไม้จังหวัดสตูล</t>
  </si>
  <si>
    <t>นางสุดา  มาลินี ราคาที่เสนอ 259,980.00 บาท</t>
  </si>
  <si>
    <t>นางสุดา  มาลินี ราคา 259,980.00 บาท</t>
  </si>
  <si>
    <t>ข้อตกลงที่ ทส 1626/14/2569ลงวันที่ 13 พ.ย.2568</t>
  </si>
  <si>
    <t>จ้างเหมาบริการบุคคลภายนอก เพื่อปฏิบัติงานเพาะชำกล้าไม้ทั่วไป กิจกรรมผลิตกล้าไม้ (งานผลิตกล้าไม้) (เพาะชำกล้าไม้ทั่วไป) (เพื่อการแจกจ่าย) เพาะชำกล้าไม้ทั่วไป จำนวน 258,000กล้า (ช่วงที่ 2)ของสถานีเพาะชำกล้าไม้จังหวัดสตูล</t>
  </si>
  <si>
    <t>นางกาญจนา  ทับมาก ราคาที่เสนอ 317,750.00 บาท</t>
  </si>
  <si>
    <t>นางกาญจนา  ทับมาก ราคา 317,750.00 บาท</t>
  </si>
  <si>
    <t>ข้อตกลงที่ ทส 1626/15/2569ลงวันที่ 13 พ.ย.2568</t>
  </si>
  <si>
    <t>จ้างเหมาบริการบุคคลภายนอก เพื่อปฏิบัติงานเพาะชำกล้าไม้ทั่วไป กิจกรรมผลิตกล้าไม้ (เพาะชำกล้าไม้ทั่วไป) (เพื่อเตรียมจัดทำกล้าไม้ขนาดใหญ่) ของสถานีเพาะชำกล้าไม้จังหวัดสตูล</t>
  </si>
  <si>
    <t>นางสุดา  มาลินี ราคาที่เสนอ 94,030.00 บาท</t>
  </si>
  <si>
    <t>นางสุดา  มาลินี ราคา 94,030.00 บาท</t>
  </si>
  <si>
    <t>ข้อตกลงที่ ทส 1626/16/2569ลงวันที่ 13 พ.ย.2568</t>
  </si>
  <si>
    <t>จ้างเหมาบริการบุคคลภายนอก เพื่อปฏิบัติงานจัดทำกล้าไม้ขนาดใหญ่ กิจกรรมผลิตกล้าไม้ (งานผลิตกล้าไม้) (จัดทำกล้าไม้ขนาดใหญ่) ของสถานีเพาะชำกล้าไม้จังหวัดสตูล</t>
  </si>
  <si>
    <t>นางกาญจนา  ทับมาก ราคาที่เสนอ 164,160.00 บาท</t>
  </si>
  <si>
    <t>นางกาญจนา  ทับมาก ราคา 164,160.00 บาท</t>
  </si>
  <si>
    <t>ข้อตกลงที่ ทส 1626/17/2569ลงวันที่ 13 พ.ย.2568</t>
  </si>
  <si>
    <t>เช่าเครื่องถ่ายเอกสาร</t>
  </si>
  <si>
    <t>บริษัท พีพี ก๊อปปี้เออร์   มาร์ท (หาดใหญ่) ราคาที่เสนอ 50,000.00 บาท</t>
  </si>
  <si>
    <t>บริษัท พีพี ก๊อปปี้เออร์  มาร์ท (หาดใหญ่) ราคา 50,000.00 บาท</t>
  </si>
  <si>
    <t>ข้อตกลงที่ ทส 1626/18/2569ลงวันที่ 21 พ.ย.2568</t>
  </si>
  <si>
    <t>จ้างเปลี่ยนแบตเตอรี่รถยนต์ราชการหมายเลขทะเบียน ชร ๗๖๑ กรุงเทพมหานคร (ปม.50-0756-00-0019)</t>
  </si>
  <si>
    <t>อู่ช่างจูน (หู่แร่) ราคาที่เสนอ 3,300.00 บาท</t>
  </si>
  <si>
    <t>อู่ช่างจูน (หู่แร่) ราคา 3,300.00 บาท</t>
  </si>
  <si>
    <t>จ้างเปลี่ยนแบตเตอรี่รถยนต์ราชการหมายเลขทะเบียน ผธ 7307 สงขลา (ปม.61-030-03-0304-009)</t>
  </si>
  <si>
    <t>อู่ช่างจูน (หู่แร่) ราคาที่เสนอ 3,400.00 บาท</t>
  </si>
  <si>
    <t>อู่ช่างจูน (หู่แร่) ราคา 3,400.00 บาท</t>
  </si>
  <si>
    <t>ร้านอักษรชัยตรายาง ราคาที่เสนอ 1,050.00บาท</t>
  </si>
  <si>
    <t>ร้านอักษรชัยตรายาง ราคา 1,050.00 บาท</t>
  </si>
  <si>
    <t>ซื้อวัสดุการเกษตร จำนวน ๘ รายการ กิจกรรมผลิตกล้าไม้ (งานผลิตกล้าไม้) (เพาะชำกล้าไม้ทั่วไป) (เพื่อการแจกจ่าย) ของสถานีเพาะชำกล้าไม้จังหวัดปัตตานี</t>
  </si>
  <si>
    <t>ร้านรุ่งเรืองการเกษตร ราคาที่เสนอ 218,600.00 บาท</t>
  </si>
  <si>
    <t>ร้านรุ่งเรืองการเกษตร ราคา 218,600.00 บาท</t>
  </si>
  <si>
    <t>ซื้อวัสดุการเกษตร จำนวน ๘ รายการ กิจกรรมผลิตกล้าไม้ (งานผลิตกล้าไม้) (จัดทำกล้าไม้ขนาดใหญ่) ของสถานีเพาะชำกล้าไม้จังหวัดปัตตานี</t>
  </si>
  <si>
    <t>ร้านรุ่งเรืองการเกษตร ราคาที่เสนอ 200,640.00 บาท</t>
  </si>
  <si>
    <t>ร้านรุ่งเรืองการเกษตร ราคา 200,640.00 บาท</t>
  </si>
  <si>
    <t>ซื้อวัสดุการเกษตร จำนวน ๖ รายการ กิจกรรมผลิตกล้าไม้ (งานผลิตกล้าไม้ ) (เพาะชำกล้าไม้ทั่วไป) (เพื่อเตรียมจัดทำกล้าไม้ขนาดใหญ่) ของสถานีเพาะชำกล้าไม้จังหวัดปัตตานี</t>
  </si>
  <si>
    <t>ร้านรุ่งเรืองการเกษตร ราคาที่เสนอ 38,300.00 บาท</t>
  </si>
  <si>
    <t>ร้านรุ่งเรืองการเกษตร ราคา 38,300.00 บาท</t>
  </si>
  <si>
    <t>ซื้อวัสดุการเกษตร จำนวน ๓ รายการ กิจกรรมผลิตกล้าไม้ (งานเศรษฐกิจการป่าไม้) สนับสนุนกล้าไม้ทั่วไปแก่เกษตรกร (กิจกรรมโครงการส่งเสริมการปลูกไม้เศรษฐกิจในพื้นที่ปลูกไม้ยางพาราและพื้นที่เกษตรกรรม) (เพาะชำกล้าไม้ทั่วไป)</t>
  </si>
  <si>
    <t>นายพิศาล  เกษมุล ราคาที่เสนอ 15,400.00 บาท</t>
  </si>
  <si>
    <t>นายพิศาล  เกษมุล ราคา15,400.00 บาท</t>
  </si>
  <si>
    <t>ซื้อวัสดุการเกษตร จำนวน ๕ รายการ กิจกรรมผลิตกล้าไม้ (งานเศรษฐกิจการป่าไม้) สนับสนุนกล้าไม้ทั่วไปแก่เกษตรกร (กิจกรรมโครงการส่งเสริมการปลูกไม้เศรษฐกิจในพื้นที่ปลูกไม้ยางพาราและพื้นที่เกษตรกรรม) (เพาะชำกล้าไม้ทั่วไป</t>
  </si>
  <si>
    <t>บริษัท สถานียา อินเตอร์เทรดดิ้ง ราคาที่เสนอ 6,400.00 บาท</t>
  </si>
  <si>
    <t>บริษัท สถานียา อินเตอร์เทรดดิ้ง ราคา 6,400.00บาท</t>
  </si>
  <si>
    <t>จ้างซ่อมและบำรุงรักษารถยนต์ราชการ หมายเลขทะเบียน 2ขน 2038 กรุงเทพมหานคร (ปม.65-2320-004-0530-013-0009)</t>
  </si>
  <si>
    <t>บริษัท โตโยต้าสงขลา ผู้จำหน่ายโตโยต้า จำกัด ราคาที่เสนอ 9,785.15 บาท</t>
  </si>
  <si>
    <t>บริษัท โตโยต้าสงขลา ผู้จำหน่ายโตโยต้า จำกัด ราคา 9,785.15 บาท</t>
  </si>
  <si>
    <t>ซื้อวัสดุการเกษตร จำนวน ๗ รายการ กิจกรรมผลิตกล้าไม้ (งานผลิตกล้าไม้) (เพาะชำกล้าไม้ทั่วไป) (เพื่อเตรียมจัดทำกล้าไม้ขนาดใหญ่) ของสถานีเพาะชำกล้าไม้จังหวัดสตูล</t>
  </si>
  <si>
    <t>ห้างหุ้นส่วนจำกัด ย่านซื่อกาเดนท์ ราคาที่เสนอ36,570.00 บาท</t>
  </si>
  <si>
    <t>ห้างหุ้นส่วนจำกัด ย่านซื่อกาเดนท์ ราคาที่เสนอ 36,570.00 บาท</t>
  </si>
  <si>
    <t>ใบสั่งซื้อเลขที่ ทส 1626/11/2569      ลงวันที่ 12 พ.ย. 2568</t>
  </si>
  <si>
    <t>ขอซื้อวัสดุการเกษตร จำนวน ๗ รายการ กิจกรรมผลิตกล้าไม้ (งานผลิตกล้าไม้) (จัดทำกล้าไม้ขนาดใหญ่) ของสถานีเพาะชำกล้าไม้จังหวัดสตูล</t>
  </si>
  <si>
    <t>ห้างหุ้นส่วนจำกัด ย่านซื่อกาเดนท์ ราคาที่เสนอ200,640.00 บาท</t>
  </si>
  <si>
    <t>ห้างหุ้นส่วนจำกัด ย่านซื่อกาเดนท์ ราคา200,640.00 บาท</t>
  </si>
  <si>
    <t>ใบสั่งซื้อเลขที่ ทส 1626/12/2569    ลงวันที่ 12 พ.ย. 2568</t>
  </si>
  <si>
    <t>ซื้อวัสดุการเกษตร จำนวน ๗ รายการ กิจกรรมผลิตกล้าไม้ (งานผลิตกล้าไม้) (เพาะชำกล้าไม้ทั่วไป) (เพื่อการแจกจ่าย) ของสถานีเพาะชำกล้าไม้จังหวัดสตูล</t>
  </si>
  <si>
    <t>ห้างหุ้นส่วนจำกัดย่านซื่อกาเดนท์ ราคาที่เสนอ224,670.00 บาท</t>
  </si>
  <si>
    <t>ใบสั่งซื้อเลขที่ ทส 1626/13/2569      ลงวันที่ 12 พ.ย. 2568</t>
  </si>
  <si>
    <t>ซื้อวัสดุสำนักงาน</t>
  </si>
  <si>
    <t>บริษัท สถานียา อินเตอร์เทรดดิ้ง ราคาที่เสนอ 4,170.00 บาท</t>
  </si>
  <si>
    <t>บริษัท สถานียา อินเตอร์เทรดดิ้ง ราคา 4,170.00 บาท</t>
  </si>
  <si>
    <t>ใบสั่งซื้อเลขที่ ทส 1626/14/2569    ลงวันที่ 17 พ.ย. 2568</t>
  </si>
  <si>
    <t>ใบสั่งซื้อเลขที่ ทส 1626/2/2569 ลงวันที่ 4 พ.ย. 2568</t>
  </si>
  <si>
    <t>ใบสั่งซื้อเลขที่ ทส 1626/3/2569 ลงวันที่ 4 พ.ย. 2568</t>
  </si>
  <si>
    <t>ใบสั่งซื้อเลขที่ ทส 1626/4/2569 ลงวันที่ 5 พ.ย. 2568</t>
  </si>
  <si>
    <t>ใบสั่งซื้อเลขที่ ทส 1626/10/2569 ลงวันที่ 10 พ.ย. 2568</t>
  </si>
  <si>
    <t>ใบสั่งซื้อเลขที่ ทส 1626/5/2569 ลงวันที่ 7 พ.ย. 2568</t>
  </si>
  <si>
    <t>ใบสั่งซื้อเลขที่ ทส 1626/6/2569 ลงวันที่ 7 พ.ย. 2568</t>
  </si>
  <si>
    <t>ใบสั่งซื้อเลขที่ ทส 1626/7/2569 ลงวันที่ 7 พ.ย. 2568</t>
  </si>
  <si>
    <t>ใบสั่งซื้อเลขที่ ทส 1626/8/2569 ลงวันที่ 7 พ.ย. 2568</t>
  </si>
  <si>
    <t>ใบสั่งซื้อเลขที่ ทส 1626/9/2569 ลงวันที่ 7 พ.ย. 2568</t>
  </si>
  <si>
    <t>บริษัท โตโยต้าตาปี จำกัด</t>
  </si>
  <si>
    <t>ราคาเหมาะสม</t>
  </si>
  <si>
    <t>-</t>
  </si>
  <si>
    <t>1,932.00 บาท</t>
  </si>
  <si>
    <t>อยู่ในวงเงินงบประมาณ</t>
  </si>
  <si>
    <t>ขออนุมัติจ้างถ่ายเอกสาร ประจำเดือนพฤศจิกายน 2568</t>
  </si>
  <si>
    <t>ร้านเทียนโชค เซอร์วิส</t>
  </si>
  <si>
    <t>(ส่วนจัดการที่ดินป่าไม้)</t>
  </si>
  <si>
    <t>1,799.70 บาท</t>
  </si>
  <si>
    <t>บริษัท โตโยต้าสุราษฎร์ธานีผู้จำหน่าย</t>
  </si>
  <si>
    <t>โตโยต้า จำกัด</t>
  </si>
  <si>
    <t>11,633.04 บาท</t>
  </si>
  <si>
    <t>ใบสั่งจ้างเลขที่ ทส ๑๖๒๔.๑/๒.๑6/๒๕๖๙</t>
  </si>
  <si>
    <t>(ส่วนการอนุญาต)</t>
  </si>
  <si>
    <t>5,399.10 บาท</t>
  </si>
  <si>
    <t>ลงวันที่ 16 พฤศจิกายน ๒๕๖๘</t>
  </si>
  <si>
    <t>2,814.10 บาท</t>
  </si>
  <si>
    <t>(ส่วนจัดการป่าชุมชน)</t>
  </si>
  <si>
    <t>2,185.75 บาท</t>
  </si>
  <si>
    <t xml:space="preserve">ซื้อวัสดุสำหรับงานเพาะชำกล้าไม้ กิจกรรมผลิตกล้าไม้ </t>
  </si>
  <si>
    <t>เจ้าเม่นพรรณไม้</t>
  </si>
  <si>
    <t>ใบสั่งซื้อเลขที่ ทส ๑๖๒๔.๑/๒.๑๙/๒๕๖๙</t>
  </si>
  <si>
    <t xml:space="preserve">(งานเศรษฐกิจการป่าไม้) เพาะชำกล้าไม้ทั่วไป จังหวัดสุราษฎร์ธานี </t>
  </si>
  <si>
    <t>5,250.00 บาท</t>
  </si>
  <si>
    <t>ลงวันที่ ๒0 พฤศจิกายน ๒๕๖๘</t>
  </si>
  <si>
    <t>สนับสนุนกล้าไม้ทั่วไปแก่เกษตรกรกิจกรรมโครงการส่งเสริม</t>
  </si>
  <si>
    <t>พ.ศ.๒๕๖๙ จำนวน ๖ รายการ</t>
  </si>
  <si>
    <t>ใบสั่งซื้อเลขที่ ทส ๑๖๒๔.๑/๒.20/๒๕๖๙</t>
  </si>
  <si>
    <t>24,210.00 บาท</t>
  </si>
  <si>
    <t xml:space="preserve">การปลูกไม้เศรษฐกิจในพื้นที่ปลูกไม้ยางพาราและพื้นที่เกษตรกรรม </t>
  </si>
  <si>
    <t>ประจำปีงบประมาณ พ.ศ.๒๕๖๙ จำนวน ๗ รายการ</t>
  </si>
  <si>
    <t>จ้างทำป้ายแสดงโครงการจัดประชุมชี้แจงโครงการเพื่อการ</t>
  </si>
  <si>
    <t>ร้านเอกศิลป์โฆษณา</t>
  </si>
  <si>
    <t xml:space="preserve">ส่งเสริมการจัดการป่าชุมชนสู่ความยั่งยืน จังหวัดสุราษฎร์ธานี </t>
  </si>
  <si>
    <t>600.00 บาท</t>
  </si>
  <si>
    <t>ของสำนักจัดการทรัพยากรป่าไม้ที่ ๑๑ (สุราษฎร์ธานี)</t>
  </si>
  <si>
    <t xml:space="preserve">ส่งเสริมการจัดการป่าชุมชนสู่ความยั่งยืน จังหวัดระนอง </t>
  </si>
  <si>
    <t>ส่งเสริมการจัดการป่าชุมชนสู่ความยั่งยืน จังหวัดชุมพร</t>
  </si>
  <si>
    <t>บริษัท เอ็มไพร์ สเตชั่นเนอรี่ จำกัด</t>
  </si>
  <si>
    <t>ใบสั่งซื้อ เลขที่ ทส ๑๖๒๔.๑/๒.๒๖/๒๕๖๙</t>
  </si>
  <si>
    <t>10,480.00 บาท</t>
  </si>
  <si>
    <t>ลงวันที่  ๒๑ พฤศจิกายน ๒๕๖๘</t>
  </si>
  <si>
    <t>ใบสั่งซื้อ เลขที่ ทส ๑๖๒๔.๑/๒.๒7/๒๕๖๙</t>
  </si>
  <si>
    <t>7,340.00 บาท</t>
  </si>
  <si>
    <t>ใบสั่งซื้อ เลขที่ ทส ๑๖๒๔.๑/๒.๒8/๒๕๖๙</t>
  </si>
  <si>
    <t xml:space="preserve">จ้างเหมาบริการงานเพาะชำกล้าไม้กิจกรรมผลิตกล้าไม้ </t>
  </si>
  <si>
    <t>นางสาวพรรณวดี สองเมืองสุข</t>
  </si>
  <si>
    <t>ข้อตกลงที่ ทส ๑๖๒๔.๑/๑.๐7/๒๕๖๙</t>
  </si>
  <si>
    <t>25,850.00 บาท</t>
  </si>
  <si>
    <t>ลงวันที่ ๒๕ พฤศจิกายน ๒๕๖๘</t>
  </si>
  <si>
    <t>ประจำปีงบประมาณ พ.ศ. ๒๕๖๙</t>
  </si>
  <si>
    <t>นางสาวจันจิรา สองเมืองสุข</t>
  </si>
  <si>
    <t>ข้อตกลงที่ ทส ๑๖๒๔.๑/๑.๐๘/๒๕๖๙</t>
  </si>
  <si>
    <t>(งานเศรษฐกิจการป่าไม้) เพาะชำกล้าไม้ทั่วไป จังหวัดสุราษฎร์ธานี</t>
  </si>
  <si>
    <t>115,690.00 บาท</t>
  </si>
  <si>
    <t xml:space="preserve"> สนับสนุนกล้าไม้ทั่วไปแก่เกษตรกรกิจกรรมโครงการส่งเสริม</t>
  </si>
  <si>
    <t>ห้างหุ้นส่วนจำกัด 47 โฆษณา</t>
  </si>
  <si>
    <t>1,605 บาท</t>
  </si>
  <si>
    <t>จัดซื้อวัสดุสำหรับงานเพาะชำกล้าไม้</t>
  </si>
  <si>
    <t>ว่าที่ ร.ต.บงกช อนุกาญจนวีระ</t>
  </si>
  <si>
    <t xml:space="preserve">ใบสั่งซื้อเลขที่ 1624.502/2.01/2569 </t>
  </si>
  <si>
    <t>สถานีเพาะชำกล้าไม้จังหวัดชุมพร</t>
  </si>
  <si>
    <t>133,000.00 บาท</t>
  </si>
  <si>
    <t>ลงวันที่ 18 พฤศจิกายน 2568</t>
  </si>
  <si>
    <t>ร้านสี่ใบเถาฟาร์มเซ็นเตอร์</t>
  </si>
  <si>
    <t>ใบสั่งซื้อเลขที่ 1624.502/2.02/2569</t>
  </si>
  <si>
    <t>67,500.00 บาท</t>
  </si>
  <si>
    <t xml:space="preserve">ใบสั่งซื้อเลขที่ 1624.502/2.03/2569 </t>
  </si>
  <si>
    <t>11,900.00 บาท</t>
  </si>
  <si>
    <t xml:space="preserve">ใบสั่งซื้อเลขที่ 1624.502/2.04/2569 </t>
  </si>
  <si>
    <t>6,900.00 บาท</t>
  </si>
  <si>
    <t>ใบสั่งซื้อเลขที่ 1624.502/2.05/2569</t>
  </si>
  <si>
    <t>1,4270.00 บาท</t>
  </si>
  <si>
    <t>ใบสั่งซื้อเลขที่ 1624.502/2.06/2569</t>
  </si>
  <si>
    <t>70,000.00 บาท</t>
  </si>
  <si>
    <t xml:space="preserve">ใบสั่งซื้อเลขที่ 1624.502/2.07/2569 </t>
  </si>
  <si>
    <t>75,405.00 บาท</t>
  </si>
  <si>
    <t xml:space="preserve">ใบสั่งซื้อเลขที่ 1624.502/2.08/2569 </t>
  </si>
  <si>
    <t>24,300.00 บาท</t>
  </si>
  <si>
    <t>จ้างเหมาบริการเพาะชำกล้าไม้</t>
  </si>
  <si>
    <t>นางสาวสุมณฑา  เล็กลำพูน</t>
  </si>
  <si>
    <t xml:space="preserve">ข้อตกลงเลขที่ 1624.502/1.01/2569 </t>
  </si>
  <si>
    <t>91,657.00 บาท</t>
  </si>
  <si>
    <t>นางเพ็ญทิพย์  มีสถิตย์</t>
  </si>
  <si>
    <t xml:space="preserve">ข้อตกลงเลขที่ 1624.502/1.02/2569 </t>
  </si>
  <si>
    <t>122,201.00 บาท</t>
  </si>
  <si>
    <t>นางสมจิต  ศรีศุภโชค</t>
  </si>
  <si>
    <t xml:space="preserve">ข้อตกลงเลขที่ 1624.502/1.03/2569  </t>
  </si>
  <si>
    <t>213,846.00 บาท</t>
  </si>
  <si>
    <t>ลงวันที่ 25 พฤศจิกายน 2568</t>
  </si>
  <si>
    <t xml:space="preserve">ข้อตกลงเลขที่ 1624.502/1.04/2569 </t>
  </si>
  <si>
    <t>213,560.00 บาท</t>
  </si>
  <si>
    <t xml:space="preserve">ข้อตกลงเลขที่ 1624.502/1.05/2569 </t>
  </si>
  <si>
    <t>20,746.00 บาท</t>
  </si>
  <si>
    <t>ข้อตกลงเลขที่ 1624.502/1.06/2569</t>
  </si>
  <si>
    <t>36,305.00 บาท</t>
  </si>
  <si>
    <t xml:space="preserve">ข้อตกลงเลขที่ 1624.502/1.07/2569  </t>
  </si>
  <si>
    <t>24,642.00 บาท</t>
  </si>
  <si>
    <t xml:space="preserve">ข้อตกลงเลขที่ 1624.502/1.08/2569 </t>
  </si>
  <si>
    <t>90,335.00 บาท</t>
  </si>
  <si>
    <t xml:space="preserve"> ชร 742 กรุงเทพมหานคร</t>
  </si>
  <si>
    <t>ขออนุมัติเปลี่ยนแบตเตอร์รี่รถยนต์ราชการ หมายเลขทะเบียน</t>
  </si>
  <si>
    <t>1 ฒฬ 8563 กรุงเทพมหานคร</t>
  </si>
  <si>
    <t xml:space="preserve">การปลูกไม้มีค่าเพื่อการพัฒนาที่ยั่งยืนประจำปีงบประมาณ พ.ศ. ๒๕๖๙ </t>
  </si>
  <si>
    <t>ขออนุมัติซื้อน้ำมันเชื้อเพลิงรถยนต์ราชการ หมายเลขทะเบียน</t>
  </si>
  <si>
    <t>ขออนุมัติซื้อวัสดุอุปกรณ์ จำนวน 4</t>
  </si>
  <si>
    <t>รายการ (จังหวัดระนอง)</t>
  </si>
  <si>
    <t>รายการ (จังหวัดชุมพร)</t>
  </si>
  <si>
    <t>รายการ (จังหวัดสุราษฎร์ธานี)</t>
  </si>
  <si>
    <t xml:space="preserve">การปลูกไม้มีค่าเพื่อการพัฒนาที่ยั่งยืนประจำปีงบประมาณ </t>
  </si>
  <si>
    <t>ขออนุมัติซ่อมรถยนต์ราชการหมายเลข</t>
  </si>
  <si>
    <t>ทะเบียน ชร 742 กรุงเทพมหานคร</t>
  </si>
  <si>
    <t>เลขที่สัญญา เลขที่ทส ๑๖๒๔.๑/๒.๑๓/</t>
  </si>
  <si>
    <t>๒๕๖๙ ลงวันที่ ๑๐ พฤศจิกายน ๒๕๖๘</t>
  </si>
  <si>
    <t>ขออนุมัติจ้างทำป้ายไวนิล จำนวน</t>
  </si>
  <si>
    <t>แผ่นละ 0.50 บาท</t>
  </si>
  <si>
    <t xml:space="preserve"> เฉพาะเจาะจง</t>
  </si>
  <si>
    <t>ร้าน COPY SHOP/2,000.- บาท</t>
  </si>
  <si>
    <t>10,000.- บาท</t>
  </si>
  <si>
    <t xml:space="preserve">ร้านอ็อบโบ้ แอดเวอร์ไทซิ่ง/10,000.- บาท </t>
  </si>
  <si>
    <t>50,000.- บาท</t>
  </si>
  <si>
    <t xml:space="preserve">ร้านอ็อบโบ้ แอดเวอร์ไทซิ่ง/50,000.- บาท </t>
  </si>
  <si>
    <t>นายสมมาตร์  ทับน้อย/10,000.- บาท</t>
  </si>
  <si>
    <t>นายสมมาตร์  ทับน้อย/50,000.- บาท</t>
  </si>
  <si>
    <t>ขอซื้อวัสดุก่อสร้าง</t>
  </si>
  <si>
    <t>5,625.- บาท</t>
  </si>
  <si>
    <t xml:space="preserve">ร้านบำรุงพานิช/5,625.- บาท </t>
  </si>
  <si>
    <t>จัดจ้างซ่อมแซมและบำรุง รักษาวัสดุคอมพิวเตอร์</t>
  </si>
  <si>
    <t>400.- บาท</t>
  </si>
  <si>
    <t>ร้านมายด์คอมพิวเตอร์/400.- บาท</t>
  </si>
  <si>
    <t>ศูนย์ถ่ายเอกสารดอนคาน .38 สต./2,500.- บาท</t>
  </si>
  <si>
    <t>ศูนย์ถ่ายเอกสารดอนคาน .38 สต./3,000.- บาท</t>
  </si>
  <si>
    <t>2,370,730.- บาท</t>
  </si>
  <si>
    <t xml:space="preserve"> e-bidding</t>
  </si>
  <si>
    <t>บริษัท ประภาส อินเตอร์เนชั่นแนล จำกัด/2,124,320.- บาท</t>
  </si>
  <si>
    <t>คุณสมบัติและ ข้อเสนอถูกต้องครบถ้วนและเสนอราคาต่ำสุด</t>
  </si>
  <si>
    <t>จัดจ้างถ่ายเอกสาร ส่วนจัดการป่าชุมชน (เดือน พ.ย. 68)</t>
  </si>
  <si>
    <t>เสนอราคาต่ำสุดบริการรวดเร็ว</t>
  </si>
  <si>
    <t>รายงานขอซื้อขอจ้าง ที่ ทส 1634.3/8 ลงวันที่ 6 พฤศจิกายน พ.ศ. 2568</t>
  </si>
  <si>
    <t>จัดจ้างทำป้ายแนวเขตป่าชุมชนเพื่อใช้ปฏิบัติงานกิจกรรมการส่งเสริมจัดทำหลักเขตและป้ายป่าชุมชน ในท้องที่จังหวัดประจวบคีรีขันธ์</t>
  </si>
  <si>
    <t>ใบสั่งซื้อ/สั่งจ้าง1634.3/2.03/2569 ลงวันที่ 6 พฤศจิกายน พ.ศ. 2568</t>
  </si>
  <si>
    <t>จัดจ้างทำป้ายแนวเขตป่าชุมชนเพื่อใช้ปฏิบัติงานกิจกรรมการส่งเสริมจัดทำหลักเขตและป้ายป่าชุมชน ในท้องที่จังหวัดเพชรบุรี</t>
  </si>
  <si>
    <t>ใบสั่งซื้อ/สั่งจ้าง 1634.3/2.04/2569 ลงวันที่ 6 พฤศจิกายน พ.ศ. 2568</t>
  </si>
  <si>
    <t>จัดจ้างทำหลักเขตป่าชุมชน เพื่อใช้ปฏิบัติงานกิจกรรมการส่งเสริมจัดทำหลักเขตและป้ายป่าชุมชน ในท้องที่จังหวัดประจวบคีรีขันธ์</t>
  </si>
  <si>
    <t>ใบสั่งซื้อ/สั่งจ้าง1634.3/2.05/2569 ลงวันที่ 6 พฤศจิกายน พ.ศ. 2568</t>
  </si>
  <si>
    <t>จัดจ้างทำหลักเขตป่าชุมชนเพื่อใช้ปฏิบัติงานกิจกรรมการส่งเสริมจัดทำหลักเขตและป้ายป่าชุมชน ในท้องที่จังหวัดเพชรบุรี</t>
  </si>
  <si>
    <t>ใบสั่งซื้อ/สั่งจ้าง 1634.3/2.06/2569 ลงวันที่ 6 พฤศจิกายน พ.ศ. 2568</t>
  </si>
  <si>
    <t xml:space="preserve">ใบสั่งซื้อ/สั่งจ้าง 1634.3/2.07/2569 ลงวันที่ 6 พฤศจิกายน พ.ศ. 2568    </t>
  </si>
  <si>
    <t>มีคุณสมบัติเหมาะสม</t>
  </si>
  <si>
    <t>รายงานขอซื้อขอจ้าง ที่ ทส 1634.4/14 ลงวันที่ 20 พฤศจิกายน พ.ศ. 2568</t>
  </si>
  <si>
    <t>รายงานขอซื้อขอจ้าง ที่ ทส 1634.4/15 ลงวันที่ 26 พฤศจิกายน พ.ศ. 2568</t>
  </si>
  <si>
    <t>จัดจ้างถ่ายเอกสาร ส่วนป้องกันฯ (เดือน ธ.ค. 68)</t>
  </si>
  <si>
    <t>จัดจ้างถ่ายเอกสารส่วนการอนุญาต(เดือน ธ.ค. 68)</t>
  </si>
  <si>
    <t>รายงานขอซื้อขอจ้าง ที่ ทส 1634.11/16 ลงวันที่ 27 พฤศจิกายน พ.ศ. 2568</t>
  </si>
  <si>
    <t>ประกวดราคาจ้างก่อสร้าง   อาคารที่ทำการ คทช.อำเภอ ในพื้นที่ป่าสงวนแห่งชาติ ตำบลหาดขาม อำเภอกุยบุรี จังหวัดประจวบคีรีขันธ์ ด้วยวิธีประกวดราคาอิเล็กทรอนิกส์ (e-bidding)</t>
  </si>
  <si>
    <t xml:space="preserve">1. บริษัท ประภาส อินเตอร์เนขั่นแนล จำกัด/2,124,320.- บาท 2. หจก.กาญจนโชค เอ็นจิเนียริ่ง/2,899,000.- บาท </t>
  </si>
  <si>
    <t>สัญญาจ้างก่อสร้าง เลขที่ 1634.23/1/11/2569 ลงวันที่ 27 พฤศจิกายน พ.ศ. 2568</t>
  </si>
  <si>
    <t>ค่าจ้างจัดทำตรายาง</t>
  </si>
  <si>
    <t>ร้านบล๊อกเราเอง 860 บาท</t>
  </si>
  <si>
    <t>เป็นราคาที่ต่อรองต่ำสุดแล้ว</t>
  </si>
  <si>
    <t>ค่าวัสดุน้ำมันเชื้อเพลิง</t>
  </si>
  <si>
    <t>บริษัท ปตท. น้ำมันและค้าปลีก 1,700 บาท</t>
  </si>
  <si>
    <t>จ้างเหมาบริการเจ้าหน้าที่รักษาความปลอดภัย</t>
  </si>
  <si>
    <t xml:space="preserve">นายสุวิทย์ ไชยจรัส 9,500 บาท </t>
  </si>
  <si>
    <t>ทส 1621.1/2/2569 ลว 16 ต.ค.68</t>
  </si>
  <si>
    <t>จ้างเหมาบริการพนักงานทำความสะอาด</t>
  </si>
  <si>
    <t xml:space="preserve">นางสาวมะลิ เขาโคกกรวด 9,500 บาท </t>
  </si>
  <si>
    <t>ทส 1621.1/1/2569 ลว 16 ต.ค.68</t>
  </si>
  <si>
    <t>ค่าซ่อมเครื่องคอมพิวเตอร์</t>
  </si>
  <si>
    <t>ร้านเอสพี คอมเซอร์วิส 3,590 บาท</t>
  </si>
  <si>
    <t>ร้านเอสพี คอมเซอร์วิส 2,900 บาท</t>
  </si>
  <si>
    <t>ร้านเอสพี คอมเซอร์วิส 1,900 บาท</t>
  </si>
  <si>
    <t>ค่าจ้างปรับปรุงภูมิทัศน์ สจทป.ที่ 8 (นม.)</t>
  </si>
  <si>
    <t>นายณัฐพัชร์ นฤมิตสุวิมล 110,000 บาท</t>
  </si>
  <si>
    <t>ทส 1621./146/2568 ลว. 23 ก.ย. 68</t>
  </si>
  <si>
    <t>ค่าซ่อมบำรุงรักษารถยนต์ราชการ</t>
  </si>
  <si>
    <t>อู่วิเชียรการช่าง 4,500 บาท</t>
  </si>
  <si>
    <t>ค่าเช่าเครื่องถ่ายเอกสาร (พฤศจิกายน 2568)</t>
  </si>
  <si>
    <t>บริษัท อาร์เจ.เค โซลูชั่น จำกัด 5,868.40 บาท</t>
  </si>
  <si>
    <t>ทส 1621.1/5/2569 ลว. 29 ต.ต.68</t>
  </si>
  <si>
    <t>ค่าวัสดุการเกษตร</t>
  </si>
  <si>
    <t>ร้านมานพพันธุ์ไม้</t>
  </si>
  <si>
    <t>เป็นราคาต่อรองต่ำสุด</t>
  </si>
  <si>
    <t>ทส 1621.80501/243/2569  ลว 14 พ.ย.2568</t>
  </si>
  <si>
    <t>ทส 1621.80501/245/2569 ลว 14 พ.ย.2568</t>
  </si>
  <si>
    <t>ทส 1621.80501/244/2569  ลว 14 พ.ย.2568</t>
  </si>
  <si>
    <t>จัดจ้างทำตรายาง จำนวน 5 อัน</t>
  </si>
  <si>
    <t>โดยวิธีเฉพาะเจาะจง</t>
  </si>
  <si>
    <t>บ้านสิ่งพิมพ์ ราคา 4,100 บาท</t>
  </si>
  <si>
    <t>ทส1621.1/64/2569 11/19/2568</t>
  </si>
  <si>
    <t>จ้างเหมาบริการ ตำแหน่ง (ผู้ช่วย GIS)</t>
  </si>
  <si>
    <t>นายวุฒิกร สุขสม 14,000 บาท</t>
  </si>
  <si>
    <t>การจ้างเหมาพนักงานตามรายละเอียดประกอบ ปม.2</t>
  </si>
  <si>
    <t>ทส 1621.1/6/2569
ลว 3 พ.ย. 68</t>
  </si>
  <si>
    <t>นางสาวณัฐชยา ท้าวคำหลง 14,000 บาท</t>
  </si>
  <si>
    <t>ทส 1621.1/7/2569
ลว 3 พ.ย. 68</t>
  </si>
  <si>
    <t>นางสาวศิตา ศิลา 14,000 บาท</t>
  </si>
  <si>
    <t>ทส 1621.1/8/2569
ลว 3 พ.ย. 68</t>
  </si>
  <si>
    <t>นายศราวุธ รักธรรม 14,000 บาท</t>
  </si>
  <si>
    <t>ทส 1621.1/9/2569
ลว 3 พ.ย. 68</t>
  </si>
  <si>
    <t>จ้างเหมาบริการเพื่อช่วยปฏิบัติงานจัดทำสมุดประจำตัวให้แก่ราษฎรผู้ได้รับการรับรองให้อยู่อาศัยทำกินในพื้นที่ป่าสงวนแห่งชาติ</t>
  </si>
  <si>
    <t>นางสาวรัชนี วังหิน 9,500 บาท</t>
  </si>
  <si>
    <t>ทส 1621.1/10/2569
ลว 3 พ.ย. 68</t>
  </si>
  <si>
    <t>ค่าวัสดุสำนักงาน (พฤศจิกายน 2568)</t>
  </si>
  <si>
    <t>ห้างหุ้นส่วนจำกัด บุ๊คเฮ้าส์ นครราชสีมา (สำนักงานใหญ่)</t>
  </si>
  <si>
    <t>เนื่องจากส่งมอบของได้ภายในกำหนด และมีวงเงินในการจัดซื้อ   จัดจ้างไม่เกินวงเงินตามที่กำหนด</t>
  </si>
  <si>
    <t>ใบกำกับภาษี/ใบส่งสินค้า เลขที่ BDS256811/0122 ลว. 20 พ.ย. 68</t>
  </si>
  <si>
    <t>ราคาต่ำสุด</t>
  </si>
  <si>
    <t>ซื้อวัสดุการเกษตร จำนวน 7 รายการ เพื่อปฏิบัติงานจัดทำกล้าไม้ขนาดใหญ่ จำนวน 44,000 กล้า ของสถานีเพาะชำกล้าไม้ชุมแพ จังหวัดขอนแก่น</t>
  </si>
  <si>
    <t>ซื้อวัสดุการเกษตร จำนวน 16 รายการ เพื่อปฏิบัติงานเพาะชำกล้าไม้ทั่วไป จำนวน 300,000 กล้า ของสถานีเพาะชำกล้าไม้ชุมแพ จังหวัดขอนแก่น</t>
  </si>
  <si>
    <t>ซื้อวัสดุการเกษตร จำนวน 3 รายการ เพื่อปฏิบัติงานเพาะชำกล้าไม้ทั่วไป จำนวน 300,000 กล้า ของสถานีเพาะชำกล้าไม้ชุมแพ จังหวัดขอนแก่น</t>
  </si>
  <si>
    <t>ซื้อวัสดุการเกษตร จำนวน 3 รายการ เพื่อปฏิบัติงานจัดทำกล้าไม้ขนาดใหญ่ จำนวน 44,000 กล้า ของสถานีเพาะชำกล้าไม้ชุมแพ จังหวัดขอนแก่น</t>
  </si>
  <si>
    <t>134,200.00 </t>
  </si>
  <si>
    <t>จ้างเหมาตรวจสภาพรถยนต์ราชการหมายเลขทะเบียน นค 1781 ขอนแก่น ส่วนอำนวยการ</t>
  </si>
  <si>
    <t>3,157.57 </t>
  </si>
  <si>
    <t>บริษัท โตโยต้า อมตะ จำกัด     จำนวน 3,157.57   บาท</t>
  </si>
  <si>
    <t>จ้างเหมาตรวจสภาพรถยนต์ราชการหมายเลขทะเบียน 5 ขย 8350 กรุงเทพมหานคร ส่วนอำนวยการ</t>
  </si>
  <si>
    <t>บริษัท โตโยต้า อมตะ จำกัด     จำนวน 2,442.81   บาท</t>
  </si>
  <si>
    <t>จ้างเหมาบำรุงรักษาป่าปีที่ 7-10 และจัดทำแนวกันไฟ เนื้อที่ 200 ไร่ ของหน่วยฟื้นฟูสภาพป่า (ตามมาตรา 25 แห่ง พ.ร.บ.ป่าสงวนแห่งชาติ พ.ศ.2507 และพื้นที่ที่ถูกบุกรุก) ที่ 2 จังหวัดมุกดาหาร แปลงปลูกปี 2561</t>
  </si>
  <si>
    <t>81,190.00 </t>
  </si>
  <si>
    <t>จ้างเหมาบำรุงรักษาป่าปีที่ 7-10 และจัดทำแนวกันไฟ เนื้อที่ 200 ไร่ ของหน่วยฟื้นฟูสภาพป่า (ตามมาตรา 25 แห่ง พ.ร.บ.ป่าสงวนแห่งชาติ พ.ศ.2507 และพื้นที่ที่ถูกบุกรุก) ที่ 2 จังหวัดมุกดาหาร แปลงปลูกปี 2562</t>
  </si>
  <si>
    <t>จ้างเหมาบำรุงรักษาป่าปีที่ 7-10 และจัดทำแนวกันไฟ เนื้อที่ 200 ไร่ ของหน่วยฟื้นฟูสภาพป่า (ตามมาตรา 25 แห่ง พ.ร.บ.ป่าสงวนแห่งชาติ พ.ศ.2507 และพื้นที่ที่ถูกบุกรุก) ที่ 3 จังหวัดมุกดาหาร แปลงปลูกปี 2561</t>
  </si>
  <si>
    <t>จ้างเหมาบำรุงรักษาป่าปีที่ 7-10 และจัดทำแนวกันไฟ เนื้อที่ 200 ไร่ ของหน่วยฟื้นฟูสภาพป่า (ตามมาตรา 25 แห่ง พ.ร.บ.ป่าสงวนแห่งชาติ พ.ศ.2507 และพื้นที่ที่ถูกบุกรุก) ที่ 3 จังหวัดมุกดาหาร แปลงปลูกปี 2562</t>
  </si>
  <si>
    <t>จ้างเหมาบำรุงรักษาป่าปีที่ 7-10 และจัดทำแนวกันไฟ เนื้อที่ 200 ไร่ ของหน่วยฟื้นฟูสภาพป่า (ตามมาตรา 25 แห่ง พ.ร.บ.ป่าสงวนแห่งชาติ พ.ศ.2507 และพื้นที่ที่ถูกบุกรุก) ที่ 4 จังหวัดมุกดาหาร แปลงปลูกปี 2562</t>
  </si>
  <si>
    <t>จ้างเหมาบำรุงรักษาป่าปีที่ 7-10 และจัดทำแนวกันไฟ เนื้อที่ 200 ไร่ ของหน่วยฟื้นฟูสภาพป่า (ตามมาตรา 25 แห่ง พ.ร.บ.ป่าสงวนแห่งชาติ พ.ศ.2507 และพื้นที่ที่ถูกบุกรุก) ที่ 5 จังหวัดมุกดาหาร แปลงปลูกปี 2562</t>
  </si>
  <si>
    <t>จ้างเหมาบำรุงรักษาป่าปีที่ 7-10 และจัดทำแนวกันไฟ เนื้อที่ 200 ไร่ ของหน่วยฟื้นฟูสภาพป่า (ตามมาตรา 25 แห่ง พ.ร.บ.ป่าสงวนแห่งชาติ พ.ศ.2507 และพื้นที่ที่ถูกบุกรุก) ที่ 6 จังหวัดมุกดาหาร แปลงปลูกปี 2562</t>
  </si>
  <si>
    <t>จ้างเหมาบำรุงรักษาป่าปีที่ 7-10 และจัดทำแนวกันไฟ เนื้อที่ 200 ไร่ ของหน่วยฟื้นฟูสภาพป่า (ตามมาตรา 25 แห่ง พ.ร.บ.ป่าสงวนแห่งชาติ พ.ศ.2507 และพื้นที่ที่ถูกบุกรุก) ที่ 1 จังหวัดมุกดาหาร แปลงปลูกปี 2561</t>
  </si>
  <si>
    <t>จ้างเหมาบำรุงรักษาป่าปีที่ 7-10 และจัดทำแนวกันไฟ เนื้อที่ 300 ไร่ ของหน่วยฟื้นฟูสภาพป่า (ตามมาตรา 25 แห่ง พ.ร.บ.ป่าสงวนแห่งชาติ พ.ศ.2507 และพื้นที่ที่ถูกบุกรุก) ที่ 1 จังหวัดมุกดาหาร แปลงปลูกปี 2560</t>
  </si>
  <si>
    <t>ซื้อเมล็ดไม้ จำนวน 13 รายการ เพื่อปฏิบัติงานเพาะชำกล้าไม้ทั่วไป จำนวน 444,664 กล้า ของสถานีเพาะชำกล้าไม้จังหวัดขอนแก่น</t>
  </si>
  <si>
    <t>นางสุดารัตน์ รัตนแสนศรี      จำนวน 118,475.00 บาท</t>
  </si>
  <si>
    <t>ซื้อวัสดุการเกษตร จำนวน 7 รายการ เพื่อปฏิบัติงานจัดทำกล้าไม้ขนาดใหญ่ จำนวน 44,000 กล้า ของสถานีเพาะชำกล้าไม้จังหวัดขอนแก่น</t>
  </si>
  <si>
    <t>ห้างหุ้นส่วนจำกัด พี กรุ๊ป ออลล์  จำนวน 66,300.00 บาท</t>
  </si>
  <si>
    <t>ซื้อวัสดุการเกษตร จำนวน 8 รายการ เพื่อปฏิบัติงานเพาะชำกล้าไม้ทั่วไป จำนวน 444,664 กล้า ของสถานีเพาะชำกล้าไม้จังหวัดขอนแก่น</t>
  </si>
  <si>
    <t>ห้างหุ้นส่วนจำกัด พี กรุ๊ป ออลล์  จำนวน 72,120.00 บาท</t>
  </si>
  <si>
    <t>ซื้อวัสดุการเกษตร จำนวน 3 รายการ เพื่อปฏิบัติงานจัดทำกล้าไม้ขนาดใหญ่ จำนวน 44,000 กล้า ของสถานีเพาะชำกล้าไม้จังหวัดขอนแก่น</t>
  </si>
  <si>
    <t>ซื้อวัสดุการเกษตร จำนวน 3 รายการ เพื่อปฏิบัติงานเพาะชำกล้าไม้ทั่วไป จำนวน 444,664 กล้า ของสถานีเพาะชำกล้าไม้จังหวัดขอนแก่น </t>
  </si>
  <si>
    <t>ซื้อวัสดุการเกษตร จำนวน 15 รายการ เพื่อปฏิบัติงานเพาะชำกล้าไม้ จำนวน 132,000 กล้า ของโครงการฟื้นฟูป่าหนองเหมือดแอ่อันเนื่องมาจากพระราชดำริ อำเภอเกษตรวิสัย จังหวัดร้อยเอ็ด</t>
  </si>
  <si>
    <t>ซื้อวัสดุการเกษตร จำนวน 7 รายการ เพื่อปฏิบัติงานเพาะชำหญ้าแฝก จำนวน 100,000 กล้า ของโครงการฟื้นฟูป่าหนองเหมือดแอ่อันเนื่องมาจากพระราชดำริ อำเภอเกษตรวิสัย จังหวัดร้อยเอ็ด</t>
  </si>
  <si>
    <t>ซื้อวัสดุการเกษตร จำนวน 6 รายการ เพื่อปฏิบัติงานบำรุงป่าใช้สอย จำนวน 50 ไร่ ของโครงการฟื้นฟูป่าหนองเหมือดแอ่อันเนื่องมาจากพระราชดำริ อำเภอเกษตรวิสัย จังหวัดร้อยเอ็ด</t>
  </si>
  <si>
    <t>จ้างเหมาจัดทำแนวกันไฟ ระยะทาง 25 กิโลเมตร ของสวนป่าดินแดง-วังกุง จังหวัดมหาสารคาม</t>
  </si>
  <si>
    <t>นางสาวนริศรา กงมา           จำนวน 139,750.00 บาท</t>
  </si>
  <si>
    <t>จ้างเหมาจัดทำแนวกันไฟ ระยะทาง 26 กิโลเมตร ของสวนป่าดงระแนง จังหวัดกาฬสินธุ์ </t>
  </si>
  <si>
    <t>145,340.00 </t>
  </si>
  <si>
    <t>จ้างเหมาจัดทำแนวกันไฟ ระยะทาง 12 กิโลเมตร ของสวนป่าดงแม่เผด จังหวัดกาฬสินธุ์</t>
  </si>
  <si>
    <t>จ้างเหมาจัดทำแนวกันไฟ ระยะทาง 16 กิโลเมตร ของสวนป่าดอนลำดวน จังหวัดกาฬสินธุ์</t>
  </si>
  <si>
    <t>ซื้อวัสดุการเกษตร จำนวน 2 รายการ เพื่อปฏิบัติงานจัดทำกล้าไม้ขนาดใหญ่ จำนวน 44,000 กล้า ของสถานีเพาะชำกล้าไม้นามน จังหวัดกาฬสินธุ์</t>
  </si>
  <si>
    <t>ซื้อวัสดุการเกษตร และเมล็ดไม้ จำนวน 11 รายการ ครั้งที่ 1 เพื่อปฏิบัติงานเพาะชำกล้าไม้ทั่วไป (เพื่อการแจกจ่ายและเพื่อเตรียมจัดทำกล้าไม้ขนาดใหญ่) จำนวน 300,000 กล้า ของสถานีเพาะชำกล้าไม้นามน จังหวัดกาฬสินธุ์</t>
  </si>
  <si>
    <t>ซื้อวัสดุการเกษตร จำนวน 8 รายการ เพื่อปฏิบัติงานเพาะชำกล้าไม้ทั่วไป (เพื่อการแจกจ่ายและเพื่อเตรียมจัดทำกล้าไม้ขนาดใหญ่) จำนวน 300,000 กล้า ของสถานีเพาะชำกล้าไม้นามน จังหวัดกาฬสินธุ์</t>
  </si>
  <si>
    <t>ซื้อวัสดุการเกษตร จำนวน 8 รายการ เพื่อปฏิบัติงานจัดทำกล้าไม้ขนาดใหญ่ จำนวน 44,000 กล้า ของสถานีเพาะชำกล้าไม้นามน จังหวัดกาฬสินธุ์</t>
  </si>
  <si>
    <t>ซื้อวัสดุการเกษตร จำนวน 22 รายการ เพื่อปฏิบัติงานเพาะชำกล้าไม้ทั่วไป จำนวน 390,000 กล้า และจัดทำกล้าไม้ขนาดใหญ่ จำนวน 44,700 กล้า ของสถานีเพาะชำกล้าไม้จังหวัดมหาสารคาม</t>
  </si>
  <si>
    <t>337,010.00 </t>
  </si>
  <si>
    <t>ซื้อวัสดุสำนักงาน เพื่อใช้ในการปฏิบัติงานประจำส่วนอำนวยการ จำนวน 3 รายการ</t>
  </si>
  <si>
    <t>ซื้อวัสดุคอมพิวเตอร์ จำนวน 5 รายการ เพื่อใช้ในการปฏิบัติงานประจำส่วนอำนวยการ</t>
  </si>
  <si>
    <t>จ้างเหมาบำรุงรักษาป่าปีที่ 7-10 และจัดทำแนวกันไฟ เนื้อที่ 120 ไร่ ของหน่วยฟื้นฟูสภาพป่า (ตามมาตรา 25 แห่ง พ.ร.บ.ป่าสงวนแห่งชาติ พ.ศ.2507 และพื้นที่ที่ถูกบุกรุก) ที่ 2 จังหวัดกาฬสินธุ์ แปลงปลูกปี 2562</t>
  </si>
  <si>
    <t>จ้างเหมาบำรุงรักษาป่าปีที่ 7-10 และจัดทำแนวกันไฟ เนื้อที่ 200 ไร่ ของหน่วยฟื้นฟูสภาพป่า (ตามมาตรา 25 แห่ง พ.ร.บ.ป่าสงวนแห่งชาติ พ.ศ.2507 และพื้นที่ที่ถูกบุกรุก) ที่ 1 จังหวัดกาฬสินธุ์ แปลงปลูกปี 2561 </t>
  </si>
  <si>
    <t>จ้างเหมาบำรุงรักษาป่าปีที่ 7-10 และจัดทำแนวกันไฟ เนื้อที่ 280 ไร่ ของหน่วยฟื้นฟูสภาพป่า (ตามมาตรา 25 แห่ง พ.ร.บ.ป่าสงวนแห่งชาติ พ.ศ.2507 และพื้นที่ที่ถูกบุกรุก) ที่ 1 จังหวัดกาฬสินธุ์ แปลงปลูกปี 2562</t>
  </si>
  <si>
    <t>จ้างเหมาบำรุงรักษาป่าปีที่ 7-10 และจัดทำแนวกันไฟ เนื้อที่ 100 ไร่ ของหน่วยฟื้นฟูสภาพป่า (ตามมาตรา 25 แห่ง พ.ร.บ.ป่าสงวนแห่งชาติ พ.ศ.2507 และพื้นที่ที่ถูกบุกรุก) ที่ 2 จังหวัดกาฬสินธุ์ แปลงปลูกปี 2561</t>
  </si>
  <si>
    <t>จ้างเหมาจัดทำตรายาง จำนวน 1 รายการ ส่วนอำนวยการ</t>
  </si>
  <si>
    <t>บริษัท ก๊อปปี้ วัน 2547 จำกัด  จำนวน 1,000.00บาท</t>
  </si>
  <si>
    <t>นางสุดารัตน์ รัตนแสนศรี จำนวน 49,270.00 บาท</t>
  </si>
  <si>
    <t>ทส 1620.6.8/59 ลงวันที่ 26/11 /2568</t>
  </si>
  <si>
    <t>ทส 1620.6.8/58 ลงวันที่ 26/11 /2568</t>
  </si>
  <si>
    <t>ทส 1620.6.8/57 ลงวันที่ 26/11 /2568</t>
  </si>
  <si>
    <t>ทส 1620.6.8/55 ลงวันที่ 26/11 /2568</t>
  </si>
  <si>
    <t>ทส 1620.6.8/56 ลงวันที่ 26/11 /2568</t>
  </si>
  <si>
    <t>นางสาวมาริสา กรีเทพ จำนวน 66,300.00 บาท</t>
  </si>
  <si>
    <t>นางสาวมาริสา กรีเทพ จำนวน 73,730.00 บาท</t>
  </si>
  <si>
    <t>นางสาวมาริสา กรีเทพ จำนวน 59,250.00 บาท</t>
  </si>
  <si>
    <t>นางสาวมาริสา กรีเทพ จำนวน 134,200.00  บาท</t>
  </si>
  <si>
    <t>นางสุดารัตน์ รัตนแสนศรี จำนวน 118,475.00 บาท</t>
  </si>
  <si>
    <t>ทส 1620.6.1/148 ลงวันที่ 26/11 /2568</t>
  </si>
  <si>
    <t>ทส 1620.6.1/147  ลงวันที่ 26/11 /2568</t>
  </si>
  <si>
    <t>ทส 1620.6.1/146 ลงวันที่ 26/11 /2568</t>
  </si>
  <si>
    <t>นางสาวมาริสา กรีเทพ จำนวน 134,200.00 บาท</t>
  </si>
  <si>
    <t>นางสาวมาริสา กรีเทพ  จำนวน 134,200.00 บาท</t>
  </si>
  <si>
    <t>ทส 1620.6.1/145 ลงวันที่ 26/11 /2568</t>
  </si>
  <si>
    <t>นางสาวมาริสา กรีเทพ จำนวน 86,900.00 บาท</t>
  </si>
  <si>
    <t>ทส 1620.6.1/144 ลงวันที่ 26/11 /2568</t>
  </si>
  <si>
    <t>ห้างหุ้นส่วนจำกัด กิตติศักดิ์ ฟาร์ม 2002 จำนวน 108,000.00 บาท</t>
  </si>
  <si>
    <t>ทส 1620.9.3/79 ลงวันที่ 21/11 /2568</t>
  </si>
  <si>
    <t>ห้างหุ้นส่วนจำกัด กิตติศักดิ์ ฟาร์ม 2002 จำนวน 43,300.00 บาท</t>
  </si>
  <si>
    <t>ทส 1620.9.3/80 ลงวันที่ 21/11 /2568</t>
  </si>
  <si>
    <t>ห้างหุ้นส่วนจำกัด กิตติศักดิ์ ฟาร์ม 2002 จำนวน 8,550.00บาท</t>
  </si>
  <si>
    <t>ทส 1620.9.3/78 ลงวันที่ 21/11 /2568</t>
  </si>
  <si>
    <t>นางสาวนริศรา กงมา จำนวน 139,750.00 บาท</t>
  </si>
  <si>
    <t>ทส 1620.7.2.2/31 ลงวันที่ 25/11 /2568</t>
  </si>
  <si>
    <t>นางสมปอง รตนศักดิ์ จำนวน 145,340.00 บาท</t>
  </si>
  <si>
    <t>ทส 1620.8.2.3/31 ลงวันที่ 25/11 /2568</t>
  </si>
  <si>
    <t>นางสมปอง รตนศักดิ์ จำนวน 67,080.00 บาท</t>
  </si>
  <si>
    <t>ทส 1620.8.3.2/31 ลงวันที่ 25/11 /2568</t>
  </si>
  <si>
    <t>นางสมปอง รตนศักดิ์ จำนวน 89,440.00 บาท</t>
  </si>
  <si>
    <t>ทส 1620.8.2.2/31 ลงวันที่ 25/11 /2568</t>
  </si>
  <si>
    <t>นางสาวประภา สุดถนอม จำนวน 101,200.00 บาท</t>
  </si>
  <si>
    <t>ทส 1620.8.8/63 ลงวันที่ 18/11 /2568</t>
  </si>
  <si>
    <t>ทส 1620.8.8/62 ลงวันที่ 18/11 /2568</t>
  </si>
  <si>
    <t>นางสาวประภา สุดถนอม จำนวน 100,850.00 บาท</t>
  </si>
  <si>
    <t>ร้านเหน่งปทุม โดยนายวัชรพงษ์ พิมสวัสดิ์ จำนวน 97,000.00 บาท</t>
  </si>
  <si>
    <t>ทส 1620.8.8/61 ลงวันที่ 18/11 /2568</t>
  </si>
  <si>
    <t>ร้านเหน่งปทุม โดยนายวัชรพงษ์ พิมสวัสดิ์ จำนวน 99,400.00 บาท</t>
  </si>
  <si>
    <t>ทส 1620.8.8/64 ลงวันที่ 18/11 /2568</t>
  </si>
  <si>
    <t>ห้างหุ้นส่วนจำกัด 422 บี เจ รุ่งเรือง จำนวน 337,010.00  บาท</t>
  </si>
  <si>
    <t>ทส 1620.7.1/127 ลงวันที่ 19/11 /2568</t>
  </si>
  <si>
    <t>เอ็มเอส สปอร์ตเทค จำนวน 19,360.00 บาท</t>
  </si>
  <si>
    <t>ทส 1620.1/1817 ลงวันที่ 11/11 /2568</t>
  </si>
  <si>
    <t>เอ็มเอส สปอร์ตเทค จำนวน 4,720.00 บาท</t>
  </si>
  <si>
    <t>ทส 1620.1/1904 ลงวันที่ 28/11 /2568</t>
  </si>
  <si>
    <t>นางสาววนิดา ภูบุญอ้วน จำนวน 50,950.00 บาท</t>
  </si>
  <si>
    <t>ทส 1620.8.4.9/29 ลงวันที่ 27/11 /2568</t>
  </si>
  <si>
    <t>นางสาววนิดา ภูบุญอ้วน จำนวน 81,190.00 บาท</t>
  </si>
  <si>
    <t>ทส 1620.8.4.8/30 ลงวันที่ 27/11 /2568</t>
  </si>
  <si>
    <t>นางสาววนิดา ภูบุญอ้วน จำนวน 117,010.00 บาท</t>
  </si>
  <si>
    <t>ทส 1620.8.4.8/10 ลงวันที่ 27/11 /2568</t>
  </si>
  <si>
    <t>นางสาววนิดา ภูบุญอ้วน จำนวน 43,390.00บาท</t>
  </si>
  <si>
    <t>ทส 1620.8.4.9/9 ลงวันที่ 27/11 /2568</t>
  </si>
  <si>
    <t>ทส 1620.1/1869 ลงวันที่ 21/11 /2568</t>
  </si>
  <si>
    <t>นางสาวศินันทินี บุสภา จำนวน 81,190.00  บาท</t>
  </si>
  <si>
    <t>ทส 1620.1/1945 ลงวันที่ 02/12 /2568</t>
  </si>
  <si>
    <t>บริษัท โตโยต้า อมตะ จำกัด จำนวน 3,157.57   บาท</t>
  </si>
  <si>
    <t>บริษัท โตโยต้า อมตะ จำกัด จำนวน 2,442.81   บาท</t>
  </si>
  <si>
    <t>ทส 1620.1/1887 ลงวันที่ 25/11 /2568</t>
  </si>
  <si>
    <t>ทส 1620.10.4.12/30 ลงวันที่ 24/11 /2568</t>
  </si>
  <si>
    <t>ทส 1620.10.4.14/30 ลงวันที่ 24/11 /2568</t>
  </si>
  <si>
    <t>ทส 1620.10.4.13/30 ลงวันที่ 24/11 /2568</t>
  </si>
  <si>
    <t>ทส 1620.10.4.15/30 ลงวันที่ 24/11 /2568</t>
  </si>
  <si>
    <t>ทส 1620.10.4.16/30 ลงวันที่ 24/11 /2568</t>
  </si>
  <si>
    <t>ทส 1620.10.4.17/30 ลงวันที่ 24/11 /2568</t>
  </si>
  <si>
    <t>ทส 1620.10.4.18/30 ลงวันที่ 24/11 /2568</t>
  </si>
  <si>
    <t>นายไพรัตน์ คำแสง จำนวน 81,190.00  บาท</t>
  </si>
  <si>
    <t>ทส 1620.10.4.2/78 ลงวันที่ 24/11 /2568</t>
  </si>
  <si>
    <t>นายไพรัตน์ คำแสง จำนวน 124,580.00  บาท</t>
  </si>
  <si>
    <t>ทส 1620.10.4.2/67 ลงวันที่ 24/11 /2568</t>
  </si>
  <si>
    <t>นางสาววนิดา ภูบุญอ้วน  จำนวน 50,950.00 บาท</t>
  </si>
  <si>
    <t>ซื้อเมล็ดไม้ จำนวน 12 รายการ เพื่อปฏิบัติงานเพาะชำกล้าไม้ทั่วไป จำนวน 300,000 กล้า ของสถานีเพาะชำกล้าไม้ชุมแพ จังหวัดขอนแก่น</t>
  </si>
  <si>
    <t>ซื้อวัสดุสำนักงานและวัสดุคอมพิวเตอร์ จำนวน 15 รายการ</t>
  </si>
  <si>
    <t>บริษัท เจริญวิทยา เครื่องเขียน จำกัด</t>
  </si>
  <si>
    <t>เสนอราคาต่ำสุด</t>
  </si>
  <si>
    <t>132/2569</t>
  </si>
  <si>
    <t>(ส่วนอำนวยการ)</t>
  </si>
  <si>
    <t>จ้างเหมาปฏิบัติงานทำความสะอาดอาคารสำนักงาน จำนวน 1 งาน</t>
  </si>
  <si>
    <t>นางสาวหนูแปลง สิงห์กัญญา</t>
  </si>
  <si>
    <t>1/2569</t>
  </si>
  <si>
    <t>จ้างเหมาบริการเพื่อช่วยปฏิบัติงานสำรวจและรังวัดแปลงที่ดิน 
จำนวน 3 วัน</t>
  </si>
  <si>
    <t>นายวัฒนา แก้วโวหาร</t>
  </si>
  <si>
    <t>จ้างเหมาบริการเพื่อช่วยปฏิบัติงานตรวจสอบทบทวนข้อมูลที่ได้ทำการสำรวจรังวัด จำนวน 83 วัน</t>
  </si>
  <si>
    <t>นายณัฐวุฒิ หาญวงศ์</t>
  </si>
  <si>
    <t>2/2569</t>
  </si>
  <si>
    <t>จ้างเหมาบริการเพื่อช่วยปฏิบัติงานตรวจสอบทบทวนข้อมูลที่ได้ทำการสำรวจรังวัด จำนวน 129 วัน</t>
  </si>
  <si>
    <t>นายเกรียงไกร สงครามศรี</t>
  </si>
  <si>
    <t>4/2569</t>
  </si>
  <si>
    <t>นายธวัชชัย มุมตา</t>
  </si>
  <si>
    <t>3/2569</t>
  </si>
  <si>
    <t>นายภูวนาถ โสรส</t>
  </si>
  <si>
    <t>5/2569</t>
  </si>
  <si>
    <t>นายชูชาติ อัมภวา</t>
  </si>
  <si>
    <t>6/2569</t>
  </si>
  <si>
    <t>จ้างเหมายานพาหนะ จำนวน 83 วัน</t>
  </si>
  <si>
    <t>นางสาวอาทิตยา ยิ่งคงดี</t>
  </si>
  <si>
    <t>7/2569</t>
  </si>
  <si>
    <t>จ้างเหมายานพาหนะ จำนวน 129 วัน</t>
  </si>
  <si>
    <t>นางดุจดาว ยาศิริ</t>
  </si>
  <si>
    <t>9/2569</t>
  </si>
  <si>
    <t>นางวิลัยวรรณ์ มะลิพลกัง</t>
  </si>
  <si>
    <t>8/2569</t>
  </si>
  <si>
    <t>นายมนัส อ่อนแก้ว</t>
  </si>
  <si>
    <t>10/2569</t>
  </si>
  <si>
    <t>นางสาวยุธิดา บุตรธนู</t>
  </si>
  <si>
    <t>11/2569</t>
  </si>
  <si>
    <t>นายจักรี กันทะมา</t>
  </si>
  <si>
    <t>23/2569</t>
  </si>
  <si>
    <t>นายเสกสรรค์ มาลา</t>
  </si>
  <si>
    <t>123/2569</t>
  </si>
  <si>
    <t>จ้างเหมาบริการเพื่อช่วยปฏิบัติงานตรวจสอบแนวเขต จำนวน 43 วัน</t>
  </si>
  <si>
    <t>นายสิทธิชัย ทรัพย์สินบูรณะ</t>
  </si>
  <si>
    <t>12/2569</t>
  </si>
  <si>
    <t>นายอมรเทพ นิรันดร</t>
  </si>
  <si>
    <t>15/2569</t>
  </si>
  <si>
    <t>จ้างเหมายานพาหนะ จำนวน 43 วัน</t>
  </si>
  <si>
    <t>นายสิทธิโรจน์ บุญหนองเหล่า</t>
  </si>
  <si>
    <t>13/2569</t>
  </si>
  <si>
    <t>นายอัมพร เบ้าทองหล่อ</t>
  </si>
  <si>
    <t>14/2569</t>
  </si>
  <si>
    <t>นายศภวิชญ์ คำศรียา</t>
  </si>
  <si>
    <t>16/2569</t>
  </si>
  <si>
    <t>นางศุภิกา ศรีภาชัย</t>
  </si>
  <si>
    <t>17/2569</t>
  </si>
  <si>
    <t>นายนิมิตร ปัตภัย</t>
  </si>
  <si>
    <t>18/2569</t>
  </si>
  <si>
    <t>นายธนชัย ดีเลิศมงคล</t>
  </si>
  <si>
    <t>19/2569</t>
  </si>
  <si>
    <t>จ้างเหมายานพาหนะ จำนวน 139 วัน</t>
  </si>
  <si>
    <t>นายคำฟอง ฤทธิศักดิ์</t>
  </si>
  <si>
    <t>20/2569</t>
  </si>
  <si>
    <t>นายอาทิตย์ ชาลีผล</t>
  </si>
  <si>
    <t>21/2569</t>
  </si>
  <si>
    <t>นายปรีชา นามอาษา</t>
  </si>
  <si>
    <t>22/2569</t>
  </si>
  <si>
    <t>นายวิทชวรรษณ์ พุฒจันทร์</t>
  </si>
  <si>
    <t>24/2569</t>
  </si>
  <si>
    <t>นางสาวชญานิศ ศิริศรีทวน</t>
  </si>
  <si>
    <t>25/2569</t>
  </si>
  <si>
    <t>นายจิรภัทร ไชยโสดา</t>
  </si>
  <si>
    <t>26/2569</t>
  </si>
  <si>
    <t>นายนที เลิศสมผล</t>
  </si>
  <si>
    <t>27/2569</t>
  </si>
  <si>
    <t>จ้างเหมาบริการเพื่อช่วยปฏิบัติงานตรวจสอบทบทวนข้อมูลที่ได้ทำการสำรวจรังวัด จำนวน 139 วัน</t>
  </si>
  <si>
    <t>นางนิภาพร พิมพ์จักษุ</t>
  </si>
  <si>
    <t>28/2569</t>
  </si>
  <si>
    <t>นางสาวศิรินนาถ แพ่งพนม</t>
  </si>
  <si>
    <t>29/2569</t>
  </si>
  <si>
    <t>นางพรทิพย์ สุวรรณมาลี</t>
  </si>
  <si>
    <t>30/2569</t>
  </si>
  <si>
    <t>นายยุทธพงษ์ พิลาชัย</t>
  </si>
  <si>
    <t>31/2569</t>
  </si>
  <si>
    <t>นายเอกชัย กำจัดภัย</t>
  </si>
  <si>
    <t>32/2569</t>
  </si>
  <si>
    <t>นายประจักษ์ ประทุมทอง</t>
  </si>
  <si>
    <t>33/2569</t>
  </si>
  <si>
    <t>นางพันธ์ ศรีบุญเรือง</t>
  </si>
  <si>
    <t>34/2569</t>
  </si>
  <si>
    <t>นางวิชุดา สุดหอม</t>
  </si>
  <si>
    <t>35/2569</t>
  </si>
  <si>
    <t>นางสาวศรีพระจันทร งอยจันทร์ศรี</t>
  </si>
  <si>
    <t>นางสาวศรีพระจันทร์ งอยจันทร์ศรี</t>
  </si>
  <si>
    <t>36/2569</t>
  </si>
  <si>
    <t>นางสาวรัชนี มณีจันทร์</t>
  </si>
  <si>
    <t>37/2569</t>
  </si>
  <si>
    <t>นางณัฐยากรณ์ ผลินยศ</t>
  </si>
  <si>
    <t>38/2569</t>
  </si>
  <si>
    <t>นางสาวสาธิตา แฝดสุระ</t>
  </si>
  <si>
    <t>39/2569</t>
  </si>
  <si>
    <t>นายเชาวลิต หาญวงศ์</t>
  </si>
  <si>
    <t>40/2569</t>
  </si>
  <si>
    <t>นายคุณากร แสงใส</t>
  </si>
  <si>
    <t>41/2569</t>
  </si>
  <si>
    <t>นางสาววรรณภา โพธิ์ศรี</t>
  </si>
  <si>
    <t>42/2569</t>
  </si>
  <si>
    <t>นายทวีศักดิ์ การเรียง</t>
  </si>
  <si>
    <t>43/2569</t>
  </si>
  <si>
    <t>นายศาสตราวุฒิ แทนเครือ</t>
  </si>
  <si>
    <t>44/2569</t>
  </si>
  <si>
    <t>นางสาวจริยา มีหลง</t>
  </si>
  <si>
    <t>45/2569</t>
  </si>
  <si>
    <t>นายเสริมศักดิ์ นาคหัวเพชร</t>
  </si>
  <si>
    <t>46/2569</t>
  </si>
  <si>
    <t>จ้างเหมาบริการเพื่อช่วยปฏิบัติงานตรวจสอบทบทวนข้อมูลที่ได้ทำการสำรวจรังวัด จำนวน 106 วัน</t>
  </si>
  <si>
    <t>นายสุขุม สารสิน</t>
  </si>
  <si>
    <t>47/2569</t>
  </si>
  <si>
    <t>จ้างเหมายานพาหนะ จำนวน 106 วัน</t>
  </si>
  <si>
    <t>นางลำดวน สารสิน</t>
  </si>
  <si>
    <t>48/2569</t>
  </si>
  <si>
    <t>นายบุญช่วย ดาทอง</t>
  </si>
  <si>
    <t>49/2569</t>
  </si>
  <si>
    <t>นายภาณุทัตต์ ถือธรรม</t>
  </si>
  <si>
    <t>50/2569</t>
  </si>
  <si>
    <t>นางเพ็ญ สุขเจริญ</t>
  </si>
  <si>
    <t>51/2569</t>
  </si>
  <si>
    <t>จ้างเหมายานพาหนะ จำนวน 94 วัน</t>
  </si>
  <si>
    <t>นายฉัตรชัย คำแพงทอง</t>
  </si>
  <si>
    <t>52/2569</t>
  </si>
  <si>
    <t>นายชาญชัย พาลี</t>
  </si>
  <si>
    <t>53/2569</t>
  </si>
  <si>
    <t>นางสาวเมย์ลดา พระวิเศษ</t>
  </si>
  <si>
    <t>54/2569</t>
  </si>
  <si>
    <t>นางสมจิต พระวิเศษ</t>
  </si>
  <si>
    <t>55/2569</t>
  </si>
  <si>
    <t>นายฉลาด กองชนะ</t>
  </si>
  <si>
    <t>56/2569</t>
  </si>
  <si>
    <t>นายนิยม นรินทร์</t>
  </si>
  <si>
    <t>57/2569</t>
  </si>
  <si>
    <t>นายบุญมี อนันเอื้อ</t>
  </si>
  <si>
    <t>58/2569</t>
  </si>
  <si>
    <t>นางพรสวรรค์ สมสนุก</t>
  </si>
  <si>
    <t>59/2569</t>
  </si>
  <si>
    <t>นายพรชัย เจริญเขต</t>
  </si>
  <si>
    <t>60/2569</t>
  </si>
  <si>
    <t>นางนัติยาพร ชาตา</t>
  </si>
  <si>
    <t>61/2569</t>
  </si>
  <si>
    <t>นายทวี คำแพงทอง</t>
  </si>
  <si>
    <t>62/2569</t>
  </si>
  <si>
    <t>นายจิรกฤดิ ดงรังศรี</t>
  </si>
  <si>
    <t>63/2569</t>
  </si>
  <si>
    <t>จ้างเหมายานพาหนะ จำนวน 114 วัน</t>
  </si>
  <si>
    <t>นายชาศรี อุทัยวัตน์</t>
  </si>
  <si>
    <t>64/2569</t>
  </si>
  <si>
    <t>นางชัยทองปาน เถื่อนแก้ว</t>
  </si>
  <si>
    <t>65/2569</t>
  </si>
  <si>
    <t>นายเบิ้ม แก้วเทพ</t>
  </si>
  <si>
    <t>66/2569</t>
  </si>
  <si>
    <t>นางดวงใจ สูตรสุคนธ์</t>
  </si>
  <si>
    <t>67/2569</t>
  </si>
  <si>
    <t>นายเฉลียว  แก้วเทพ</t>
  </si>
  <si>
    <t>68/2569</t>
  </si>
  <si>
    <t>นางนิตตยา ศรีรักษา</t>
  </si>
  <si>
    <t>69/2569</t>
  </si>
  <si>
    <t>นายชนะ แสงศรี</t>
  </si>
  <si>
    <t>70/2569</t>
  </si>
  <si>
    <t>นางกาสินธิ์ คำภูษา</t>
  </si>
  <si>
    <t>71/2569</t>
  </si>
  <si>
    <t>นายทองช้อน แก้วเทพ</t>
  </si>
  <si>
    <t>72/2569</t>
  </si>
  <si>
    <t>นายสำราญ ติดมา</t>
  </si>
  <si>
    <t>73/2569</t>
  </si>
  <si>
    <t>นายอนูญ นาสมพืช</t>
  </si>
  <si>
    <t>74/2569</t>
  </si>
  <si>
    <t>นายวิเชียร ศิริโยธา</t>
  </si>
  <si>
    <t>75/2569</t>
  </si>
  <si>
    <t>นายศิวัช แก้วพิภพ</t>
  </si>
  <si>
    <t>76/2569</t>
  </si>
  <si>
    <t>นายคมสันต์ ศรีทัดจันทา</t>
  </si>
  <si>
    <t>77/2569</t>
  </si>
  <si>
    <t>นายหัส สอนสุภาพ</t>
  </si>
  <si>
    <t>78/2569</t>
  </si>
  <si>
    <t>จ้างเหมายานพาหนะ จำนวน 110 วัน</t>
  </si>
  <si>
    <t>นางจิตตรา พรมน้อย</t>
  </si>
  <si>
    <t>81/2569</t>
  </si>
  <si>
    <t>นางสาวน้ำฝน อุดทา</t>
  </si>
  <si>
    <t>80/2569</t>
  </si>
  <si>
    <t>นางดวงใจ ขันวิชัย</t>
  </si>
  <si>
    <t>79/2569</t>
  </si>
  <si>
    <t>นายศักดิ์สยาม ชาวแสน</t>
  </si>
  <si>
    <t>83/2569</t>
  </si>
  <si>
    <t>นายอรรถสิทธิ์ พรมพิมพ์</t>
  </si>
  <si>
    <t>82/2569</t>
  </si>
  <si>
    <t>นายวิชาญ ชัยมณี</t>
  </si>
  <si>
    <t>84/2569</t>
  </si>
  <si>
    <t>นางสาวศุภลักษณา ผลทิพย์</t>
  </si>
  <si>
    <t>85/2569</t>
  </si>
  <si>
    <t>จ้างเหมาบริการเพื่อช่วยปฏิบัติงาน ตรวจสอบทบทวนข้อมูล
ที่ได้ทำการสำรวจรังวัด จำนวน 106 วัน</t>
  </si>
  <si>
    <t>นายสมใจ งามลุน</t>
  </si>
  <si>
    <t>89/2569</t>
  </si>
  <si>
    <t>นายภูริชวิน พิมภูราช</t>
  </si>
  <si>
    <t>87/2569</t>
  </si>
  <si>
    <t>นายพาสุ เวินชุม</t>
  </si>
  <si>
    <t>88/2569</t>
  </si>
  <si>
    <t>นายบรรลุ สมสนุก</t>
  </si>
  <si>
    <t>นางดวงพร มูลเจริญ</t>
  </si>
  <si>
    <t>90/2569</t>
  </si>
  <si>
    <t>นายอดิศักดิ์ อนันเอื้อ</t>
  </si>
  <si>
    <t>91/2569</t>
  </si>
  <si>
    <t>นายณัฐพล บุญยงค์</t>
  </si>
  <si>
    <t>92/2569</t>
  </si>
  <si>
    <t>นายวุฒิพงษ์ นรินทร์</t>
  </si>
  <si>
    <t>93/2569</t>
  </si>
  <si>
    <t>นางสาวปิยะนัดดา อนันเอื้อ</t>
  </si>
  <si>
    <t>94/2569</t>
  </si>
  <si>
    <t>นางดาวเรือง ปัญสุวรรณ์</t>
  </si>
  <si>
    <t>95/2569</t>
  </si>
  <si>
    <t>นายสมเดช ปัญสุวรรณ์</t>
  </si>
  <si>
    <t>96/2569</t>
  </si>
  <si>
    <t>นางสาวอมรรัตน์ พิมพ์วงศ์</t>
  </si>
  <si>
    <t>97/2569</t>
  </si>
  <si>
    <t>นายสนิท พัฒนา</t>
  </si>
  <si>
    <t>98/2569</t>
  </si>
  <si>
    <t>นายเกียรติศักดิ์ เมฆศรี</t>
  </si>
  <si>
    <t>99/2569</t>
  </si>
  <si>
    <t>นายประยูร สีสังข์</t>
  </si>
  <si>
    <t>100/2569</t>
  </si>
  <si>
    <t>จ้างเหมาบริการเพื่อช่วยปฏิบัติงาน ตรวจสอบทบทวนข้อมูล
ที่ได้ทำการสำรวจรังวัด จำนวน 114 วัน</t>
  </si>
  <si>
    <t>นางมาลัย จันทาศรี</t>
  </si>
  <si>
    <t>101/2569</t>
  </si>
  <si>
    <t>นางสาวอรทัย พิมพ์ใคร้</t>
  </si>
  <si>
    <t>102/2569</t>
  </si>
  <si>
    <t>นางสาวสุวนันท์ นามมัน</t>
  </si>
  <si>
    <t>103/2569</t>
  </si>
  <si>
    <t>นายสมาน ติดมา</t>
  </si>
  <si>
    <t>104/2569</t>
  </si>
  <si>
    <t>นางลัดดา อินทรีย์</t>
  </si>
  <si>
    <t>105/2569</t>
  </si>
  <si>
    <t>นางไพมะณีย์ สิงหถิน</t>
  </si>
  <si>
    <t>106/2569</t>
  </si>
  <si>
    <t>นางสาวศิริวรรณ โสภาคำ</t>
  </si>
  <si>
    <t>107/2569</t>
  </si>
  <si>
    <t>นางสาวศศิกาน อโคตมี</t>
  </si>
  <si>
    <t>108/2569</t>
  </si>
  <si>
    <t>นางสาวเพ็ญนภา วงค์ผาบุตร</t>
  </si>
  <si>
    <t>109/2569</t>
  </si>
  <si>
    <t>นางสาวสายลม พบสุข</t>
  </si>
  <si>
    <t>110/2569</t>
  </si>
  <si>
    <t>นายยุพิญ คำแหงพล</t>
  </si>
  <si>
    <t>111/2569</t>
  </si>
  <si>
    <t>นางทัศวงศ์ ใจเครือ</t>
  </si>
  <si>
    <t>112/2569</t>
  </si>
  <si>
    <t>นางสาวกนกวรรณ คำแหงพล</t>
  </si>
  <si>
    <t>113/2569</t>
  </si>
  <si>
    <t>นายกฎ บุญประคม</t>
  </si>
  <si>
    <t>114/2569</t>
  </si>
  <si>
    <t>นางสาวกนกพร โพธิหิน</t>
  </si>
  <si>
    <t>115/2569</t>
  </si>
  <si>
    <t>จ้างเหมาบริการเพื่อช่วยปฏิบัติงาน ตรวจสอบทบทวนข้อมูล
ที่ได้ทำการสำรวจรังวัด จำนวน 110 วัน</t>
  </si>
  <si>
    <t>นางสาวโสรยา แผลติตะ</t>
  </si>
  <si>
    <t>116/2569</t>
  </si>
  <si>
    <t>นางสาวจินตนา พรหงษา</t>
  </si>
  <si>
    <t>117/2569</t>
  </si>
  <si>
    <t>นางสาวรุจินันท์ สร้อยกุดเรือ</t>
  </si>
  <si>
    <t>118/2569</t>
  </si>
  <si>
    <t>นางสาวรุ่งทิวา เอื้อทัดทาน</t>
  </si>
  <si>
    <t>119/2569</t>
  </si>
  <si>
    <t>นายสุนทร อุเทน</t>
  </si>
  <si>
    <t>120/2569</t>
  </si>
  <si>
    <t>นางสาววรัญญา อาจตา</t>
  </si>
  <si>
    <t>121/2569</t>
  </si>
  <si>
    <t>นางสาวรุ่งนภา พลายงาม</t>
  </si>
  <si>
    <t>122/2569</t>
  </si>
  <si>
    <t>จ้างเหมาบริการนักจัดการงานทั่วไป จำนวน 10 เดือน 15 วัน</t>
  </si>
  <si>
    <t>นางสาวอพัชชา ถะวงศ์ษา</t>
  </si>
  <si>
    <t>จ้างซ่อมบำรุงรักษารถยนต์ราชการหมายเลขทะเบียน 5 ขย 8349 กรุงเทพมหานคร จำนวน 1 งาน</t>
  </si>
  <si>
    <t>บริษัท โตโยต้า ชิณณ์ นนท์ จำกัด</t>
  </si>
  <si>
    <t>ทส 1619.103/129</t>
  </si>
  <si>
    <t>จ้างทำตรายาง จำนวน 18 รายการ</t>
  </si>
  <si>
    <t>ยูดีตรายาง อุดรธานี</t>
  </si>
  <si>
    <t>ทส 1619.103/130</t>
  </si>
  <si>
    <t>124/2569</t>
  </si>
  <si>
    <t>จ้างซ่อมบำรุงรักษารถยนต์ราชการหมายเลขทะเบียน 1ฒฬ 5862  กรุงเทพมหานคร จำนวน 1 งาน</t>
  </si>
  <si>
    <t>130/2569</t>
  </si>
  <si>
    <t>จ้างเหมาบริการเพื่อช่วยปฏิบัติงานด้านการตรวจสอบแนวเขต 
จำนวน 10 เดือน</t>
  </si>
  <si>
    <t>นายวรพันธ์ พวงเขียว</t>
  </si>
  <si>
    <t>นางสาวเจนจิรา สุวรรณมาลี</t>
  </si>
  <si>
    <t>นางสาวปรียาภัทร สารปรัง</t>
  </si>
  <si>
    <t>นางสาวศิริกานต์ดา สันโดษ</t>
  </si>
  <si>
    <t>นางสาวเบญจวรรณ กลางจันอัด</t>
  </si>
  <si>
    <t>จ้างเหมาบริการเจ้าหน้าที่ธุรการ จำนวน 10 เดือน</t>
  </si>
  <si>
    <t>นายบรรจง วิสาพล</t>
  </si>
  <si>
    <t>นางสาวอัญชรินทร์ สีนากรุง</t>
  </si>
  <si>
    <t>นางสาวอธิตา อนุสรพรพงศ์</t>
  </si>
  <si>
    <t>จ้างเหมาบริการผู้ช่วยงาน GIS จำนวน 10 เดือน</t>
  </si>
  <si>
    <t>นางสาวธันย์ชนก สุพรรณกลาง</t>
  </si>
  <si>
    <t>นางสาวนุชรินทร์ ไตรบุรัมย์</t>
  </si>
  <si>
    <t>นางสาวจันทร์ดารา จูมวงษ์</t>
  </si>
  <si>
    <t>นางสาวช่อผกา ทรงสิทธิ์</t>
  </si>
  <si>
    <t>นายทวีศักดิ์ ผึ่งผาย</t>
  </si>
  <si>
    <t>นายศิวดล ศรีภาชัย</t>
  </si>
  <si>
    <t>นายทินกร สดชื่น</t>
  </si>
  <si>
    <t>นางสาวอาภัสรา คิดอ่าน</t>
  </si>
  <si>
    <t>นางสาวทองปาน ป้องปิด</t>
  </si>
  <si>
    <t>นางสาวกุลนัฐ ไตรบุรัมย์</t>
  </si>
  <si>
    <t>นางสาวสุภาวดี ช่วยหาญ</t>
  </si>
  <si>
    <t>นายณัฐวุฒิ เสนานุช</t>
  </si>
  <si>
    <t>นางสาวกมลฉัตร อินทร์มา</t>
  </si>
  <si>
    <t>นางสาวสุดาพร หล้าจางวาง</t>
  </si>
  <si>
    <t>นางสาวประภาพรรณ ศรีบุญเรือง</t>
  </si>
  <si>
    <t>นางนันทภรณ์ โคตรมณี</t>
  </si>
  <si>
    <t>นางสาวธาราพร กุณรักษ์</t>
  </si>
  <si>
    <t>นางสาวปวีณา แก้วอาจ</t>
  </si>
  <si>
    <t>นางสาวธาทิพย์ บุญธรรม</t>
  </si>
  <si>
    <t>นางสาวปราณี จันททูน</t>
  </si>
  <si>
    <t>นางสาวจุฬารัตน์ คะชาแก้ว</t>
  </si>
  <si>
    <t>นางสาวณหทัย สุตะโคตร</t>
  </si>
  <si>
    <t>นางสาวกติกา อันทะวงษา</t>
  </si>
  <si>
    <t>นางสาวกัญญ์วรา แจ้จังมา</t>
  </si>
  <si>
    <t>นางสาวกาญจนาพร จำเริญใจ</t>
  </si>
  <si>
    <t>นางสาวทันณสุกานต์ พันน้อย</t>
  </si>
  <si>
    <t>นางสาวดวงฤทัย หาแก้ว</t>
  </si>
  <si>
    <t>นางสาววิภาดา มุงคุณคำชาว</t>
  </si>
  <si>
    <t>นายณัฐพงษ์ อุปัน</t>
  </si>
  <si>
    <t>นายประมินทร์ นิลหมื่นไวย</t>
  </si>
  <si>
    <t>นายกฤษกร กุญชร</t>
  </si>
  <si>
    <t>นายพิชัยภูษิต ใจปิติ</t>
  </si>
  <si>
    <t>จ้างเหมาบริการเพื่อช่วยปฏิบัติงานจัดทำสมุดประจำตัว (250 เล่ม) จำนวน 1 งาน</t>
  </si>
  <si>
    <t>125/2569</t>
  </si>
  <si>
    <t>นางสาวประภัสสร กรตุ้ม</t>
  </si>
  <si>
    <t>126/2569</t>
  </si>
  <si>
    <t>จ้างถ่ายเอกสาร จำนวน 1,275 แผ่น</t>
  </si>
  <si>
    <t>ร้าน ทีเอส คอมพิวเตอร์</t>
  </si>
  <si>
    <t>ทส 1619.103/175</t>
  </si>
  <si>
    <t>(ส่วนป้องกันรักษาป่าและควบคุมไฟป่า)</t>
  </si>
  <si>
    <t>นางสาวรัตนาภร ศรีภาชัย</t>
  </si>
  <si>
    <t>129/2569</t>
  </si>
  <si>
    <t>นางยุพาภรณ์ กิตติราช</t>
  </si>
  <si>
    <t>127/2569</t>
  </si>
  <si>
    <t>นางสาวพรสวรรค์ ไชยวาริต</t>
  </si>
  <si>
    <t>128/2569</t>
  </si>
  <si>
    <t>นางสาวอารยา อัมภวา</t>
  </si>
  <si>
    <t>131/2569</t>
  </si>
  <si>
    <t xml:space="preserve"> -</t>
  </si>
  <si>
    <t xml:space="preserve">จัดซื้อวัสดุการเกษตร เพื่อปฏิบัติงานเพาะชำกล้าไม้ทั่วไปเพื่อเตรียมจัดทำกล้าไม้ขนาดใหญ่กิจกรรมผลิตกล้าไม้ (งานผลิตกล้าไม้)  </t>
  </si>
  <si>
    <t xml:space="preserve">นางสาวกานต์พิชชา แดงสอาด
ราคา 35,600.00 บาท </t>
  </si>
  <si>
    <t>นางสาวกานต์พิชชา แดงสอาด
ราคา 35,600.00 บาท</t>
  </si>
  <si>
    <t xml:space="preserve">ราคาที่เหมาะสม
บริการรวดเร็ว
                       </t>
  </si>
  <si>
    <t>ใบสั่งซื้อที่ 1/2569
ลว.  3  พฤศจิกายน พ.ศ. 2568</t>
  </si>
  <si>
    <t xml:space="preserve">จัดซื้อวัสดุการเกษตร เพื่อปฏิบัติงานจัดทำ
กล้าไม้ขนาดใหญ่ กิจกรรมผลิตกล้าไม้    
(งานผลิตกล้าไม้)  </t>
  </si>
  <si>
    <t>นางสาวกานต์พิชชา แดงสอาด
ราคา 161,500.00 บาท</t>
  </si>
  <si>
    <t xml:space="preserve">นางสาวกานต์พิชชา แดงสอาด
ราคา 161,500.00 บาท </t>
  </si>
  <si>
    <t>ใบสั่งซื้อที่ 2/2569
ลว.  3  พฤศจิกายน พ.ศ. 2568</t>
  </si>
  <si>
    <t xml:space="preserve">จัดซื้อวัสดุการเกษตร เพื่อปฏิบัติงาน
เพาะชำกล้าไม้ทั่วไปเพื่อการแจกจ่าย  
กิจกรรมผลิตกล้าไม้ (งานผลิตกล้าไม้)  </t>
  </si>
  <si>
    <t xml:space="preserve">นางสาวกานต์พิชชา แดงสอาด
ราคา 140,700.00 บาท </t>
  </si>
  <si>
    <t>นางสาวกานต์พิชชา แดงสอาด
ราคา 140,700.00 บาท</t>
  </si>
  <si>
    <t>ใบสั่งซื้อที่ 3/2569
ลว.  17  พฤศจิกายน พ.ศ. 2568</t>
  </si>
  <si>
    <t>จ้างเหมาบริการบุคคลภายนอกเพื่อปฏิบัติ
งานเพาะชำกล้าไม้ทั่วไปเพื่อเตรียมจัดทำ
กล้าไม้ขนาดใหญ่ กิจกรรมผลิตกล้าไม้
(งานผลิตกล้าไม้) งานที่ 1 จัดเตรียม
เรือนเพาะชำกล้าไม้</t>
  </si>
  <si>
    <t xml:space="preserve">นางสมศรี  กิเจตนี
ราคา 20,240.00 บาท </t>
  </si>
  <si>
    <t>นางสมศรี  กิเจตนี
ราคา  20,240.00 บาท</t>
  </si>
  <si>
    <t>ตามอัตราราคาต่อหน่วยที่สำนักงบประมาณกำหนด</t>
  </si>
  <si>
    <t>ข้อตกลงจ้างเลขที่ 1/2569
ลว. 11พฤศจิกายน พ.ศ. 2568</t>
  </si>
  <si>
    <t xml:space="preserve">จ้างเหมาบริการบุคคลภายนอกเพื่อปฏิบัติ
งานจัดทำกล้าไม้ขนาดใหญ่ กิจกรรมผลิต
กล้าไม้ (งานผลิตกล้าไม้) งานที่ 1 จัดเตรียมเรือนเพาะชำกล้าไม้ </t>
  </si>
  <si>
    <t xml:space="preserve">นางสมศรี  กิเจตนี
ราคา 40,660.00 บาท </t>
  </si>
  <si>
    <t>ข้อตกลงจ้างเลขที่ 2/2569
ลว. 11 พฤศจิกายน พ.ศ. 2568</t>
  </si>
  <si>
    <t xml:space="preserve">จ้างเหมาบริการบุคคลภายนอกเพื่อปฏิบัติ
งานเพาะชำกล้าไม้ทั่วไปเพื่อการแจกจ่าย กิจกรรมผลิตกล้าไม้  (งานผลิตกล้าไม้) 
งานที่ 1 จัดเตรียมเรือนเพาะชำกล้าไม้ </t>
  </si>
  <si>
    <t xml:space="preserve">นางสมศรี  กิเจตนี
ราคา 100,000.00 บาท </t>
  </si>
  <si>
    <t>ข้อตกลงจ้างเลขที่ 3/2569
ลว. 20 พฤศจิกายน พ.ศ. 2568</t>
  </si>
  <si>
    <t xml:space="preserve">นายณัฐวุฒิ  ชมชื่น
ราคา 29,650.00 บาท </t>
  </si>
  <si>
    <t>ใบสั่งซื้อที่ 1/2569
ลว. 3 พฤศจิกายน 2568</t>
  </si>
  <si>
    <t xml:space="preserve">ร้านสุกิมการเกษตร     
ราคา 4,550.00 บาท </t>
  </si>
  <si>
    <t xml:space="preserve">ร้านสุกิมการเกษตร       
ราคา 4,550.00 บาท </t>
  </si>
  <si>
    <t>ใบสั่งซื้อที่ 2/2569
ลว. 3  พฤศจิกายน 2568</t>
  </si>
  <si>
    <t>จัดซื้อวัสดุการเกษตร เพื่อปฏิบัติงานจัดทำกล้าไม้ขนาดใหญ่ กิจกรรมผลิตกล้าไม้ (งานผลิตกล้าไม้)</t>
  </si>
  <si>
    <t xml:space="preserve">นายณัฐวุฒิ  ชมชื่น      
ราคา 133,650.00 บาท </t>
  </si>
  <si>
    <t xml:space="preserve">นายณัฐวุฒิ  ชมชื่น     
ราคา 133,650.00 บาท </t>
  </si>
  <si>
    <t>ใบสั่งซื้อที่ 3/2569
ลว.  3 พฤศจิกายน 2568</t>
  </si>
  <si>
    <t xml:space="preserve">ร้านสุกิมการเกษตร      
ราค 30,550.00 บาท </t>
  </si>
  <si>
    <t>ใบสั่งซื้อที่ 4/2569
ลว. 3 พฤศจิกายน 2568</t>
  </si>
  <si>
    <t xml:space="preserve">นายณัฐวุฒิ  ชมชื่น
ราคา 158,700.00 บาท </t>
  </si>
  <si>
    <t xml:space="preserve">นายณัฐวุฒิ  ชมชื่น    
ราคา 158,700.00 บาท </t>
  </si>
  <si>
    <t>ใบสั่งซื้อที่ 5/2569
ลว. 17 พฤศจิกายน 2568</t>
  </si>
  <si>
    <t xml:space="preserve">ร้านสุกิมการเกษตร 
ราคา 52,000.00 บาท </t>
  </si>
  <si>
    <t>ใบสั่งซื้อที่ 6/2569
ลว. 17 พฤศจิกายน 2568</t>
  </si>
  <si>
    <t>จัดซื้อวัสดุการเกษตร เพื่อปฏิบัติงานเพาะชำกล้าไม้ทั่วไปเพื่อเตรียมจัดทำกล้าไม้ขนาดใหญ่ กิจกรรมผลิตกล้าไม้ (งานผลิตกล้าไม้)</t>
  </si>
  <si>
    <t>จัดซื้อวัสดุการเกษตร เพื่อปฏิบัติงานเพาะชำกล้าไม้ทั่วไปเพื่อการแจกจ่าย  กิจกรรมผลิตกล้าไม้ (งานผลิตกล้าไม้)</t>
  </si>
  <si>
    <t xml:space="preserve">ร้านสุกิมการเกษตร ราคา 30,550.00 บาท </t>
  </si>
  <si>
    <t xml:space="preserve">ร้านสุกิมการเกษตร ราคา 52,000.00 บาท </t>
  </si>
  <si>
    <t>จ้างเหมาบุคคลภายนอกเพื่อปฏิบัติงาน 
เพาะชำกล้าไม้ทั่วไปเพื่อเตรียมจัดทำกล้าไม้ทั่วไป ่ กิจกรรมผลิตกล้าไม้ (งานผลิตกล้าไม้) งานที่ 1 จัดเตรียมเรือนเพาะชำกล้าไม้</t>
  </si>
  <si>
    <t>ตามอัตราราคาต่อหน่วย
ที่สำนักงบประมาณกำหนด</t>
  </si>
  <si>
    <t>ข้อตกลจ้างเลขที่ 1/2569
ลว. 11 พฤศจิกายน พ.ศ. 2568</t>
  </si>
  <si>
    <t>จ้างเหมาบุคคลภายนอกเพื่อปฏิบัติงานจัดทำกล้าไม้ขนาดใหญ่ กิจกรรมผลิตกล้าไม้ 
(งานผลิตกล้าไม้) งานที่ 1 จัดเตรียมเรือน
เพาะชำกล้าไม้</t>
  </si>
  <si>
    <t xml:space="preserve">นายมงคล  นิ่มพญา
ราคา 40,120.00 บาท </t>
  </si>
  <si>
    <t>ข้อตกลจ้างเลขที่ 2/2569
ลว. 11 พฤศจิกายน พ.ศ. 2568</t>
  </si>
  <si>
    <t>จ้างเหมาบุคคลภายนอกเพื่อปฏิบัติงาน
เพาะชำกล้าไม้ทั่วไปเพื่อการแจกจ่าย 
กิจกรรมผลิตกล้าไม้ (งานผลิตกล้าไม้) 
งานที่ 1 จัดเตรียมเรือนเพาะชำกล้าไม้</t>
  </si>
  <si>
    <t xml:space="preserve">นายมงคล  นิ่มพญา
ราคา 123,320.00 บาท </t>
  </si>
  <si>
    <t>ข้อตกลจ้างเลขที่ 3/2569
ลว. 20 พฤศจิกายน พ.ศ. 2568</t>
  </si>
  <si>
    <t xml:space="preserve">นายมงคล  นิ่มพญา ราคา 20,520.00 บาท </t>
  </si>
  <si>
    <t xml:space="preserve">นายมงคล  นิ่มพญา            
ราคา 20,520.00 บาท </t>
  </si>
  <si>
    <t>96,000.00</t>
  </si>
  <si>
    <t>จ้างเช่าอาคารสำนักงานศูนย์ป่าไม้อ่างทอง ประจำปีงบประมาณ พ.ศ. 2569 จำนวน 12 เดือน กิจกรรมอำนวยการงานแผนงานและสารสนเทศ</t>
  </si>
  <si>
    <t>นายสุชิน  สว่างเนตร ราคาที่เสนอ 96,000.00 บาท</t>
  </si>
  <si>
    <t xml:space="preserve">มีคุณสมบัติครบถ้วนและราคาเหมาะสม </t>
  </si>
  <si>
    <t>ใบสั่งจ้าง เลขที่ 1/2569 ลว. 29 ต.ค. 2568 หนังสือสัญญาเช่าบ้าน, เช่าตึกแถว ลว. 29 ต.ค. 2568</t>
  </si>
  <si>
    <t>เป็นผู้เสนอราคาต่ำสุด</t>
  </si>
  <si>
    <t>ซ่อมเครื่องปริ้นเตอร์ จำนวน 1 เครื่อง กิจกรรมอำนวยการงานแผนงานและสารสนเทศ</t>
  </si>
  <si>
    <t>ห้างหุ้นส่วนจำกัด ชบาไทย 1998 ราคาที่เสนอ 1,712 บาท</t>
  </si>
  <si>
    <t>ใบสั่งจ้าง เลขที่ 1/2569 ลว. 18 พฤศจิกายน 2568</t>
  </si>
  <si>
    <t>ข้อตกลงจ้างบริการบุคคลภายนอก เพื่อปฏิบัติงานส่วนจัดการที่ดินป่าไม้ กิจกรรมจัด ทำแผนที่ภาพถ่ายทางอากาศยานไร้คนขับ  ส่วนจัดการที่ดินป่าไม้</t>
  </si>
  <si>
    <t>นางสาวชนวรรณ ปิ่นแก้ว ราคาที่เสนอ 180,000.00 บาท</t>
  </si>
  <si>
    <t xml:space="preserve">ข้อตกลง เลขที่ 12/2569 ลงวันที่ 4 พ.ย.2568 </t>
  </si>
  <si>
    <t>ซื้อวัสดุสำนักงาน เพื่อใช้ในการถวายสักการะพระบรมศพสมเด็จพระนางเจเสิริกิติ์พระบรมราชินีนาถ พระบรมราชชนนีพันปีหลวง กิจกรรมอำนวยการงานแผนงานและสารสนเทศ (ส่วนกลาง) ส่วนอำนวยการ</t>
  </si>
  <si>
    <t>ร้านนานาภัณฑ์ ราคาที่เสนอ 12,845.00 บาท</t>
  </si>
  <si>
    <t>ใบสั่งซื้อ เลขที่ 2/2569 ลงวันที่ 11 พ.ย. 2568</t>
  </si>
  <si>
    <t>จัดซื้อวัสดุการเกษตร เพื่อปฏิบัติงานเพาะชำกล้าไม้ทั่วไปเพื่อการแจกจ่าย กิจกรรมผลิตกล้าไม้ (งานผลิตกล้าไม้)</t>
  </si>
  <si>
    <t>ค่าวัสดุการเกษตร จำนวน 12 รายการ สถานีเพาะชำกล้า จังหวัดพิษณุโลก</t>
  </si>
  <si>
    <t>ห้างหุ้นส่วนจำกัด วัฒนาไพร</t>
  </si>
  <si>
    <t>เลขที่ 3/2569 ลว. 5 พ.ย. 68</t>
  </si>
  <si>
    <t>ค่าวัสดุการเกษตร จำนวน 17 รายการ สถานีเพาะชำกล้า จังหวัดพิษณุโลก</t>
  </si>
  <si>
    <t>เลขที่ 1/2569 ลว. 5 พ.ย. 68</t>
  </si>
  <si>
    <t>ค่าวัสดุการเกษตร จำนวน 11 รายการ สถานีเพาะชำกล้าไม้ จังหวัดพิษณุโลก</t>
  </si>
  <si>
    <t>เลขที่ 2/2569 ลว. 5 พ.ย. 68</t>
  </si>
  <si>
    <t>จ้างเหมาบริการบุคคลภายนอกปฎิบัติงานตรวจสอบและออกหลักฐานการอนุญาต</t>
  </si>
  <si>
    <t>น.ส.อวัชรา แก้วเงา</t>
  </si>
  <si>
    <t>เลขที่ 1/2569 ลว. 28 ต.ค. 68</t>
  </si>
  <si>
    <t>ซื้อวัสดุการเกษตร จำนวน 4 รายการ</t>
  </si>
  <si>
    <t>ร้านรุ่งเรืองการเกษตร</t>
  </si>
  <si>
    <t>เลขที่ 2/2569 ลว. 3 พ.ย. 68</t>
  </si>
  <si>
    <t>เลขที่ 1/2569 ลว. 3 พ.ย. 68</t>
  </si>
  <si>
    <t>เลขที่ 4/2569 ลว. 3 พ.ย. 68</t>
  </si>
  <si>
    <t>เลขที่ 6/2569 ลว. 3 พ.ย. 68</t>
  </si>
  <si>
    <t>เลขที่ 5/2569 ลว. 3 พ.ย. 68</t>
  </si>
  <si>
    <t>เลขที่ 3/2569 ลว. 3 พ.ย. 68</t>
  </si>
  <si>
    <t>น.ส.เพ็ญพกา ยาโพธิ์</t>
  </si>
  <si>
    <t>เลขที่ 2/2569 ลว. 28 ต.ค. 68</t>
  </si>
  <si>
    <t>จ้างเจ้าหน้าที่บริหารงานทั่วไปเพื่อปฏิบัติงานกิจกรรมโโครงการเพิ่มศักยภาพแหล่งท่องเที่ยวป่านันทนาการดงรอยเท้าอาร์โคซอร์</t>
  </si>
  <si>
    <t>น.ส.สุรวดี นาเคน</t>
  </si>
  <si>
    <t>เลขที่ 4/2569 ลว. 30 ต.ค. 68</t>
  </si>
  <si>
    <t>จ้างเจ้าหน้าที่บริหารงานทั่วไปเพื่อปฏิบัติงานกิจกรรมโครงการเพิ่มศักยภาพป่านันทนาการภูผาหินบ้านมุง</t>
  </si>
  <si>
    <t>น.ส.สิรินทรา อินทร</t>
  </si>
  <si>
    <t>เลขที่ 6/2569 ลว. 30 ต.ค. 68</t>
  </si>
  <si>
    <t>จ้างคนงานทั่วไปเพื่อปฏิบัติงานกิจกรรมโครงการเพิ่มศักยภาพป่านันทนาการภูผาหินบ้านมุง</t>
  </si>
  <si>
    <t>นายขวัญชัย เรี้ยวภูเขียว</t>
  </si>
  <si>
    <t>นางราตรี อวนทอง</t>
  </si>
  <si>
    <t>เลขที่ 5/2569 ลว. 30 ต.ค. 68</t>
  </si>
  <si>
    <t>จ้างคนงานทั่วไปเพื่อปฏิบัติงานกิจกรรมโครงการเพิ่มศักยภาพแหล่งท่องเที่ยวป่านันทนาการดงรอยเท้าอาร์โคซอร์</t>
  </si>
  <si>
    <t>นายวีรเดช พาลารักษ์</t>
  </si>
  <si>
    <t>นายธนวัฒน์ สิงห์กาโม้</t>
  </si>
  <si>
    <t>จ้างคนงานทั่วไปเพื่อปฏิบัติกิจกรรมพัฒนาแหล่งท่องเที่ยวเชิงนิเวศป่านันทนาการภูผาหินบ้านมุง</t>
  </si>
  <si>
    <t>นายอานนท์ รูปสอาด</t>
  </si>
  <si>
    <t>เลขที่ 1/2569 ลว. 21 ต.ค. 68</t>
  </si>
  <si>
    <t>นายภาคภูมิ เมืองแพน</t>
  </si>
  <si>
    <t>เลขที่ 2/2569 ลว. 21 ต.ค. 68</t>
  </si>
  <si>
    <t>นายบริบูรณ์ แก้วนวล</t>
  </si>
  <si>
    <t>เลขที่ 3/2569 ลว. 21 ต.ค. 68</t>
  </si>
  <si>
    <t>จ้างคนงานทั่วไปเพื่อปฏิบัติกิจกรรมพัฒนาแหล่งท่องเที่ยวเชิงนิเวศป่านันทนาการดงรอยเท้าอาร์โคซอร์</t>
  </si>
  <si>
    <t>นายเข้ม กาละสินธ์</t>
  </si>
  <si>
    <t>นายยศสรัล สูงภิลัย</t>
  </si>
  <si>
    <t>นายเด่น คำแก้ว</t>
  </si>
  <si>
    <t>บ. ซี แอนด์ ซี เทคโนโลยีส์   คอร์ปอเรชั่น จก.</t>
  </si>
  <si>
    <t>วงเงินไม่เกินกฎกระทรวง</t>
  </si>
  <si>
    <t>นางสาวชญาดา ศิริเวชช</t>
  </si>
  <si>
    <t>จ้างจัดทำกระเป๋า จำนวน 135 ใบ (ส่วนอำนวยการ)</t>
  </si>
  <si>
    <t>จ้างจัดทำเอกสาร จำนวน 135 ใบ (ส่วนอำนวยการ)</t>
  </si>
  <si>
    <t>หจก. ส.มงคลการพิมพ์</t>
  </si>
  <si>
    <t>จ้างที่ปรึกษา (งวดที่ 2) (ส่วนสำรวจฯ)</t>
  </si>
  <si>
    <t>มหาวิทยาลัยเกษตรศาสตร์</t>
  </si>
  <si>
    <t>จ้างเปลี่ยนถ่ายน้ำมันเครื่องและเช็คสภาพรถยนต์ราชการ หมายเลขทะเบียน 1นค 5810 กทม. (ส่วนอำนวยการ)</t>
  </si>
  <si>
    <t>บ. สยามนิสสันเซลส์ จก.</t>
  </si>
  <si>
    <t>ร้านพัฒนยนต์ 1987</t>
  </si>
  <si>
    <t>นายสุรเชษฐ์ วันอุ่น</t>
  </si>
  <si>
    <t>ซื้อเครื่องปรับอากาศ จำนวน 10 เครื่อง</t>
  </si>
  <si>
    <t>บ. ทองสมบูรณ์ 168 จก.</t>
  </si>
  <si>
    <t xml:space="preserve">ค่าเช่าเครื่องถ่ายเอกสาร จำนวน 2 เครื่อง ประจำเดือน ต.ค. 68 </t>
  </si>
  <si>
    <t>สัญญาเลขที่ 1603.1/1/2569 ลว. 1 ต.ค. 2568</t>
  </si>
  <si>
    <t>ใบสั่งซื้อเลขที่ 1603.1/13/2569 ลว. 4 พ.ย. 2568</t>
  </si>
  <si>
    <t>ใบสั่งจ้างเลขที่ 1603.1/15/2569 ลว. 4 พ.ย. 2568</t>
  </si>
  <si>
    <t>ซื้อวัสดุเครื่องเขียนและอุปกรณ์ (ปากกา สมุด) จำนวน 135 ชุด (ส่วนอำนวยการ)</t>
  </si>
  <si>
    <t>ใบสั่งจ้างเลขที่ 1603.1/14/2569 ลว. 4 พ.ย. 2568</t>
  </si>
  <si>
    <t>ใบสั่งจ้างเลขที่ 1603.1/415/2568 ลว. 18 ก.ย. 2568</t>
  </si>
  <si>
    <t>จ้างจัดทำสมุดฉีก จำนวน 5,000 เล่ม (ส่วนอำนวยการ) (เงินกันเหลื่อมปี)</t>
  </si>
  <si>
    <t>ใบสั่งจ้างเลขที่ 1603.1/17/2569 ลว. 4 พ.ย. 2568</t>
  </si>
  <si>
    <t>ใบสั่งจ้างเลขที่ 1603.1/16/2569 ลว. 4 พ.ย. 2568</t>
  </si>
  <si>
    <t>จ้างเปลี่ยนยางรถยนต์ราชการ หมายเลขทะเบียน 1นข 2792 กทม. (ส่วนอำนวยการ)</t>
  </si>
  <si>
    <t>จัดทำพวงมาลา โครงการจัดพิธีพวงมาลา เนื่องในวันปิยมหาราช ประจำปี พ.ศ. 2568 จำนวน 3 พวง</t>
  </si>
  <si>
    <t>ใบสั่งจ้างเลขที่       1603.1/3/2569 ลว. 14 ต.ค. 2568</t>
  </si>
  <si>
    <t>สัญญาเลขที่       1603.1/463/2568 ลว. 29 ก.ย. 2568</t>
  </si>
  <si>
    <t>สัญญาเลขที่       1603.1/320/2568 ลว. 6 มิ.ย. 2568</t>
  </si>
  <si>
    <t>บริษัท ดั๊บเบิ้ล เอ</t>
  </si>
  <si>
    <t>สัญญาเช่า เลขที่ 1604.23/</t>
  </si>
  <si>
    <t>เดือนตุลาคม 2568</t>
  </si>
  <si>
    <t>(ข)</t>
  </si>
  <si>
    <t>ดิจิตอล ซินเนอร์จี จำกัด</t>
  </si>
  <si>
    <t>และถูกต้องตาม พรบ.</t>
  </si>
  <si>
    <t>1.05/2568 ลว. 4 พ.ย. 67</t>
  </si>
  <si>
    <t>11,743.60 บาท</t>
  </si>
  <si>
    <t>การจัดซื้อจัดจ้าง</t>
  </si>
  <si>
    <t>เช่าอาคารเก็บเอกสารและพัสดุ</t>
  </si>
  <si>
    <t>นางสาวญานี  โพธิ์เวียง</t>
  </si>
  <si>
    <t>ข้อตกลง เลขที่ 1604.23/</t>
  </si>
  <si>
    <t>ของสำนักจัดการป่าชุมชน</t>
  </si>
  <si>
    <t>10,000 บาท</t>
  </si>
  <si>
    <t>1.04/2568 ลว. 28 ต.ค. 67</t>
  </si>
  <si>
    <t>จ้างเหมาบริการด้านงานส่งเสริม</t>
  </si>
  <si>
    <t>นายปฐวี  พุฒิไพโรจน์</t>
  </si>
  <si>
    <t>ใบสั่งจ้าง เลขที่ 1604.23/</t>
  </si>
  <si>
    <t xml:space="preserve">และเผยแพร่ </t>
  </si>
  <si>
    <t>18,000 บาท</t>
  </si>
  <si>
    <t>1.10/2568 ลว. 15 ส.ค. 68</t>
  </si>
  <si>
    <t xml:space="preserve">นางสาวเพชรี  </t>
  </si>
  <si>
    <t>จิรเศรษฐดิลก</t>
  </si>
  <si>
    <t>1.02/2569 ลว. 6 ต.ค. 68</t>
  </si>
  <si>
    <t>15,000 บาท</t>
  </si>
  <si>
    <t>นายศุภวิชญ์</t>
  </si>
  <si>
    <t>แจ้งคำขำ</t>
  </si>
  <si>
    <t>1.01/2569 ลว. 6 ต.ค. 68</t>
  </si>
  <si>
    <t>จ้างทำป้ายประชาสัมพันธ์</t>
  </si>
  <si>
    <t>ร้านเจริญเทรดดิ้ง</t>
  </si>
  <si>
    <t>267,660 บาท</t>
  </si>
  <si>
    <t>2.82/2568 ลว. 11 ก.ย. 68</t>
  </si>
  <si>
    <t>จ้างซ่อมรถยนต์หมายเลขทะเบียน</t>
  </si>
  <si>
    <t>บริษัท โตโยต้า</t>
  </si>
  <si>
    <t>1นฌ 3915 กทม.</t>
  </si>
  <si>
    <t>กรุงไทย จำกัด</t>
  </si>
  <si>
    <t>2.08/2569 ลว. 17 พ.ย. 68</t>
  </si>
  <si>
    <t>2,482.40 บาท</t>
  </si>
  <si>
    <t>จ้างทำตรายาง จำนวน 38 อัน</t>
  </si>
  <si>
    <t>ร้าน พี.วี.ซัพพลาย</t>
  </si>
  <si>
    <t>5,435.60 บาท</t>
  </si>
  <si>
    <t>2.10/2569 ลว. 19 พ.ย. 68</t>
  </si>
  <si>
    <t>หนังสือที่ ทส 1604.23/853</t>
  </si>
  <si>
    <t>2,590.07 บาท</t>
  </si>
  <si>
    <t>ลว. 1 ต.ค. 68</t>
  </si>
  <si>
    <t>ซื้อวัสดุการเกษตร</t>
  </si>
  <si>
    <t>28,085 บาท</t>
  </si>
  <si>
    <t>หจก.ตระกูลเที่ยง-</t>
  </si>
  <si>
    <t>ใบสั่งจ้าง เลขที่ 1604.706/</t>
  </si>
  <si>
    <t>รวมเกษตร</t>
  </si>
  <si>
    <t>2.01/2569</t>
  </si>
  <si>
    <t>ลว. 30 ต.ค. 68</t>
  </si>
  <si>
    <t>นายประเสริฐ</t>
  </si>
  <si>
    <t>จำนงค์ผล</t>
  </si>
  <si>
    <t>2.02/2569</t>
  </si>
  <si>
    <t>34,445 บาท</t>
  </si>
  <si>
    <t>จ้างเหมาบริการด้านงานดูแลรักษา</t>
  </si>
  <si>
    <t>นางสมพร  ก๋าขัติ</t>
  </si>
  <si>
    <t>ข้อตกลง เลขที่ 1604.51/</t>
  </si>
  <si>
    <t>อาคารสถานที่</t>
  </si>
  <si>
    <t>7,000 บาท</t>
  </si>
  <si>
    <t>1.05/2569 ลว. 6 พ.ย. 68</t>
  </si>
  <si>
    <t>จ้างซ่อมรถยนต์ราชการ</t>
  </si>
  <si>
    <t>อัมรินทร์เซอร์วิส</t>
  </si>
  <si>
    <t>ใบสั่งจ้าง เลขที่ 1604.712/</t>
  </si>
  <si>
    <t>4,990 บาท</t>
  </si>
  <si>
    <t>ลว. 7 พ.ย. 68</t>
  </si>
  <si>
    <t>2.03/2569</t>
  </si>
  <si>
    <t>174,200 บาท</t>
  </si>
  <si>
    <t>174,000 บาท</t>
  </si>
  <si>
    <t>จ้างทำโล่</t>
  </si>
  <si>
    <t xml:space="preserve">บริษัท ชาโต เดอ </t>
  </si>
  <si>
    <t>อาร์ต จำกัด</t>
  </si>
  <si>
    <t>2.07/2569 ลว. 17 พ.ย. 68</t>
  </si>
  <si>
    <t>2,996 บาท</t>
  </si>
  <si>
    <t>บริษัท เดอะวัน</t>
  </si>
  <si>
    <t>ใบสั่งจ้าง เลขที่ 1604.31/</t>
  </si>
  <si>
    <t>ปริ้นติ้ง จำกัด</t>
  </si>
  <si>
    <t>2.09/2569 ลว. 17 พ.ย. 68</t>
  </si>
  <si>
    <t>973.70 บาท</t>
  </si>
  <si>
    <t>จ้างเหมาบริการด้านงาน</t>
  </si>
  <si>
    <t xml:space="preserve">บริหารงานทั่วไป </t>
  </si>
  <si>
    <t>หจก.ตระกูลเที่ยง-รวมเกษตร</t>
  </si>
  <si>
    <t>ซื้อน้ำมันเชื้อเพลิงสำหรับ</t>
  </si>
  <si>
    <t>รถยนต์ราชการ</t>
  </si>
  <si>
    <t xml:space="preserve">บมจ.ธนาคารกรุงไทย </t>
  </si>
  <si>
    <t>ค่าวัสดุสำนักงาน</t>
  </si>
  <si>
    <t>บ.ชัยนรินท์สเตชั่นเนอรี่ จก. 4,260</t>
  </si>
  <si>
    <t>สะดวก รวดเร็ว มีคาวมชำนาญ</t>
  </si>
  <si>
    <t>ทส 1636.13/1 ลว. 19 ต.ค. 68</t>
  </si>
  <si>
    <t>ค่าจ้างเหมาบริการบุคคลภายนอก</t>
  </si>
  <si>
    <t>น.ส.ศรินยา สุวรรณโร 180,000</t>
  </si>
  <si>
    <t>ทส 1636.13/2 ลว. 20 ต.ค. 68</t>
  </si>
  <si>
    <t>น.ส.จิราวรรณ สาและ 180,000</t>
  </si>
  <si>
    <t>ทส 1636.13/3 ลว. 20 ต.ค. 68</t>
  </si>
  <si>
    <t>ผอ.ณรง์ศักดิ์ ธรรมานนท์ 1,560</t>
  </si>
  <si>
    <t>ทส 1636.13/4 ลว. 24 ต.ค. 68</t>
  </si>
  <si>
    <t>ค่าครุภัณฑ์สำรวจ</t>
  </si>
  <si>
    <t>นราอิงค์ 25,700</t>
  </si>
  <si>
    <t>ทส 1636.13/5 ลว. 10 พ.ย. 68</t>
  </si>
  <si>
    <t>ทส 1636.13/6 ลว. 10 พ.ย. 68</t>
  </si>
  <si>
    <t>บ.ชัยนรินท์สเตชั่นเนอรี่ จก. 6,385</t>
  </si>
  <si>
    <t>ทส 1636.13/7 ลว. 11 พ.ย. 68</t>
  </si>
  <si>
    <t>ค่าจ้างทำป้ายฐานการเรียนรู้</t>
  </si>
  <si>
    <t>ร้านโลตัสิสติ๊กเกอร์ 1,000</t>
  </si>
  <si>
    <t>ทส 1636.13/6 ลว. 24 พ.ย. 68</t>
  </si>
  <si>
    <t>ร้านโลตัสิสติ๊กเกอร์ 3,425</t>
  </si>
  <si>
    <t>ทส 1636.13/9 ลว. 24 พ.ย. 68</t>
  </si>
  <si>
    <t>ร้านโลตัสิสติ๊กเกอร์ 950</t>
  </si>
  <si>
    <t>ทส 1636.13/10 ลว. 24 พ.ย. 68</t>
  </si>
  <si>
    <t>ค่าจ้างถ่ายเอกสารพร้อมเข้าเล่ม</t>
  </si>
  <si>
    <t>ร้านโลตัสิสติ๊กเกอร์ 5,500</t>
  </si>
  <si>
    <t>ทส 1636.13/11 ลว. 24 พ.ย. 68</t>
  </si>
  <si>
    <t>ทส 1636.13/12 ลว. 24 พ.ย. 68</t>
  </si>
  <si>
    <t>จ้างทำตรายางส่วนการอนุญาต</t>
  </si>
  <si>
    <t>เจาะจง</t>
  </si>
  <si>
    <t>เสียงศักดิ์บล็อค 11,98.40</t>
  </si>
  <si>
    <t>ราคาเหมาะสมบริการ บริการรวดเร็ว</t>
  </si>
  <si>
    <t>3/2569 7 พ.ย. 2568</t>
  </si>
  <si>
    <t>จัดซื้อวัสดุสำนักงาน ส่วนการอนุญาต</t>
  </si>
  <si>
    <t>บจก.ตันติเจริญโภคทรัพย์ จำกัด 81,150</t>
  </si>
  <si>
    <t>4/2569 11 พ.ย. 68</t>
  </si>
  <si>
    <t>จัดซื้อวัสดุสำนักงาน ส่วนอำนวยการ</t>
  </si>
  <si>
    <t>บจก.ตันติเจริญโภคทรัพย์ จำกัด 7,723</t>
  </si>
  <si>
    <t>5/2569 11 พ.ย. 68</t>
  </si>
  <si>
    <t>จัดจ้างทำป้าย จำนวน 3 รายการ</t>
  </si>
  <si>
    <t>ศูนย์พิมพ์ ป้าย ที-แม็กซ์ ดีไซน์ 3,600</t>
  </si>
  <si>
    <t>7/2568 11 พ.ย. 2568</t>
  </si>
  <si>
    <t>ซ่อมบำรุงรถยนต์ราชการ 2 ฒฌ 7922 กทม.</t>
  </si>
  <si>
    <t>ชุนหลีแบตเตอรี่ 3,000</t>
  </si>
  <si>
    <t>13/2569 26 พ.ย. 2568</t>
  </si>
  <si>
    <t>ซื้อวัสดุสำนักงานสำหรับการสอบแข่งขัน เพื่อเลือกสรรพนักงานราชการทั่วไปของ</t>
  </si>
  <si>
    <t>ใบสั่งจ้าง เลขที่ 1601.7/2.12/2569</t>
  </si>
  <si>
    <t>กรมป่าไม้ ประจำปีงบประมาณ พ.ศ. 2569</t>
  </si>
  <si>
    <t>ลงวันที่ 27 พ.ย. 2568</t>
  </si>
  <si>
    <t xml:space="preserve">เช่าสถานที่สำหรับการประเมินความรู้ ความสามารถ ทักษะ และสมรรถนะ ครั้งที่ 2 </t>
  </si>
  <si>
    <t>ใบสั่งจ้าง เลขที่ 1601.7/2.13/2569</t>
  </si>
  <si>
    <t>(สอบสัมภาษณ์) สำหรับการสอบแข่งขันเพื่อเลือกสรรพนักงานราชการทั่วไปของ</t>
  </si>
  <si>
    <t>ลงวันที่ 28 พ.ย. 2568</t>
  </si>
  <si>
    <t>ของสำนักบริหารกลาง กรมป่าไม้</t>
  </si>
  <si>
    <t>ซื้อวัสดุสำนักงาน ประจำห้องอธิบดีกรมป่าไม้</t>
  </si>
  <si>
    <t>ใบสั่งจ้าง เลขที่ 1601.7/2.14/2569</t>
  </si>
  <si>
    <t>ลงวันที่ 3 ธ.ค. 2568</t>
  </si>
  <si>
    <t>ซื้อวัสดุเพื่อใช้ในการปฎิบัติงาน ประจำฝ่ายอาคารสถานที่ สื่อสาร และยานพาหนะ</t>
  </si>
  <si>
    <t>ลงวันที่ 11 ธ.ค. 2568</t>
  </si>
  <si>
    <t>จ้างทำตรายาง ประจำห้องผู้ตรวจราชการกรม (นายอำนาจ สุสุทธิ)</t>
  </si>
  <si>
    <t>จ้างซ่อมเครื่องปรับอากาศ ประจำฝ่ายอาคารสถานที่ สื่อสาร และยานพาหนะ</t>
  </si>
  <si>
    <t>จำนวน 3  เครื่อง</t>
  </si>
  <si>
    <t>จ้างทำตรายาง เพื่อใช้ปฎิบัติงานประจำส่วนการเจ้าหน้าที่ สำนักบริหารกลาง</t>
  </si>
  <si>
    <t>จ้างเปลี่ยนถ่ายน้ำมันเครื่องและซ่อมแซมบำรุงรถยนต์ราชการ หมายเลขทะเบียน</t>
  </si>
  <si>
    <t>2 กบ 9087 กทม. (ปม. 56-007-03-0304-0111)</t>
  </si>
  <si>
    <t>ลงวันที่ 15 ธ.ค. 2568</t>
  </si>
  <si>
    <t>จ้างเปลี่ยนถ่ายน้ำมันเครื่องรถยนต์ราชการ หมายเลขทะเบียน 1 นค 4183 กทม</t>
  </si>
  <si>
    <t>(ปม. 64-2310-003-0027-007-0003)</t>
  </si>
  <si>
    <t>จ้างซ่อมเครื่องปรับอากาศประจำห้องส่วนอำนวยการ สำนักบริหารกลาง</t>
  </si>
  <si>
    <t>ใบสั่งจ้าง เลขที่ 1601.7/2.21/2569</t>
  </si>
  <si>
    <t>ลงวันที่ 16 ธ.ค. 2568</t>
  </si>
  <si>
    <t xml:space="preserve">จ้างทำนิทรรศการถวายความอาลัยสมเด็จพระนางเจ้าสิริกิติ์ พระบรมราชินรนาถ </t>
  </si>
  <si>
    <t>พระบรมราชชนนีพันปีหลวง</t>
  </si>
  <si>
    <t>ลงวันที่ 18 ธ.ค. 2568</t>
  </si>
  <si>
    <t>จัดจ้างและซ่อมเครื่องปรับอากาศประจำฝ่ายการเงิน ส่วนการคลัง</t>
  </si>
  <si>
    <t>(ปม. 58-007-01-0140-041)</t>
  </si>
  <si>
    <t>ร้านมิดไนท์ ไซเบอร์เนท ราคาที่เสนอ 5,160 บาท</t>
  </si>
  <si>
    <t>บริษัท ทองสมบูรณ์ 168 จำกัด ราคาที่เสนอ 15,515 บาท</t>
  </si>
  <si>
    <t>ร้านมิดไนท์ ไซเบอร์เนท ราคาที่เสนอ 1,480 บาท</t>
  </si>
  <si>
    <t>ราคาต่ำกว่า 5,000 บาท ไม่ต้องทำ PO</t>
  </si>
  <si>
    <t>โรงแรมมารวย ราคาที่เสนอ 97,500 บาท</t>
  </si>
  <si>
    <t>ราคาเหมาะสมบริการรวดเร็ว</t>
  </si>
  <si>
    <t>บริษัท ตรีเพชรอีซูซุบริการ จำกัด ราคาที่เสนอ 18,303.76 บาท</t>
  </si>
  <si>
    <t>บริษัท โตโยต้า กรุงไทย จำกัด ราคาที่เสนอ 1,950.61 บาท</t>
  </si>
  <si>
    <t>ราคาต่ำกว่า 5,000 บาทไม่ต้องทำ PO</t>
  </si>
  <si>
    <t>บริษัท ทองสมบูรณ์ 168 จำกัด ราคาที่เสนอ 17,280.50 บาท</t>
  </si>
  <si>
    <t>บริษัท ซี ออลใซ ดีไซน์ จำกัด ราคาที่เสนอ 49,500 บาท</t>
  </si>
  <si>
    <t>บริษัท ทองสมบูรณ์ 168 จำกัด ราคาที่เสนอ 1,177 บาท</t>
  </si>
  <si>
    <t>บริษัท ออมทอง อินเตอร์เทรด จำกัด ราคาที่เสนอ 145,197.93 บาท</t>
  </si>
  <si>
    <t>หจก. สาธิต เอ็นจิเนี่ยริ่ง ซัพพลาย ราคาที่เสนอ 110,777.10 บาท</t>
  </si>
  <si>
    <t>หจก. เค.บี.คอม ราคาที่เสนอ 95,981 บาท</t>
  </si>
  <si>
    <t>สรุปผลการดำเนินการจัดซื้อจัดจัาง ประจำเดือน พฤศจิกายน 2568</t>
  </si>
  <si>
    <t>ประจำเดือน พ.ย.68/ครั้ง</t>
  </si>
  <si>
    <t>ประจำเดือน พ.ย.68/บาท</t>
  </si>
  <si>
    <t>พฤศจิกายน 2568</t>
  </si>
  <si>
    <t>จ้างเหมาบริการเพื่อช่วยปฏิบัติงาน ตรวจสอบทบทวนข้อมูล ที่ได้ทำการสำรวจรังวัด จำนวน 106 วัน</t>
  </si>
  <si>
    <t>จ้างเหมาบริการเพื่อช่วยปฏิบัติงาน ตรวจสอบทบทวนข้อมูล ที่ได้ทำการสำรวจรังวัด จำนวน 94 วัน</t>
  </si>
  <si>
    <t>จ้างเหมาบริการเพื่อช่วยปฏิบัติงาน ตรวจสอบทบทวนข้อมูล ที่ได้ทำการสำรวจรังวัด จำนวน 114 วัน</t>
  </si>
  <si>
    <t>จ้างเหมาบริการเพื่อช่วยปฏิบัติงานด้านการตรวจสอบแนวเขต จำนวน 139 วัน</t>
  </si>
  <si>
    <t>จ้างเหมาบริการเพื่อช่วยปฏิบัติงานด้านการตรวจสอบแนวเขต จำนวน 43 วัน</t>
  </si>
  <si>
    <t>จ้างเหมาบริการเพื่อช่วยปฏิบัติงานสำรวจและรังวัดแปลงที่ดิน จำนวน 3 วัน</t>
  </si>
  <si>
    <t>1 ป้าย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</si>
</sst>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87" formatCode="_-* #,##0.00_-;\-* #,##0.00_-;_-* &quot;-&quot;??_-;_-@_-"/>
    <numFmt numFmtId="188" formatCode="[$-D00041E]0"/>
    <numFmt numFmtId="189" formatCode="0.00;[Red]0.00"/>
    <numFmt numFmtId="190" formatCode="[$-107041E]d\ mmm\ yy;@"/>
  </numFmts>
  <fonts count="28"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8"/>
      <name val="Calibri"/>
      <family val="2"/>
      <charset val="222"/>
    </font>
    <font>
      <sz val="10"/>
      <name val="TH SarabunPSK"/>
      <family val="2"/>
    </font>
    <font>
      <b/>
      <sz val="11"/>
      <name val="TH SarabunPSK"/>
      <family val="2"/>
    </font>
    <font>
      <b/>
      <sz val="10"/>
      <name val="TH SarabunPSK"/>
      <family val="2"/>
    </font>
    <font>
      <sz val="12"/>
      <name val="TH SarabunIT๙"/>
      <family val="2"/>
    </font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scheme val="minor"/>
    </font>
    <font>
      <sz val="16"/>
      <color theme="1"/>
      <name val="TH SarabunPSK"/>
      <family val="2"/>
    </font>
    <font>
      <sz val="10"/>
      <color rgb="FFFF0000"/>
      <name val="TH SarabunPSK"/>
      <family val="2"/>
    </font>
    <font>
      <b/>
      <sz val="11"/>
      <color theme="1"/>
      <name val="TH SarabunPSK"/>
      <family val="2"/>
    </font>
    <font>
      <sz val="10"/>
      <color theme="1"/>
      <name val="TH SarabunPSK"/>
      <family val="2"/>
    </font>
    <font>
      <b/>
      <sz val="10"/>
      <color theme="1"/>
      <name val="TH SarabunPSK"/>
      <family val="2"/>
    </font>
    <font>
      <sz val="16"/>
      <color theme="1"/>
      <name val="TH SarabunIT๙"/>
      <family val="2"/>
    </font>
    <font>
      <b/>
      <sz val="12"/>
      <color theme="1"/>
      <name val="TH SarabunIT๙"/>
      <family val="2"/>
    </font>
    <font>
      <sz val="12"/>
      <color theme="1"/>
      <name val="TH SarabunIT๙"/>
      <family val="2"/>
    </font>
    <font>
      <b/>
      <sz val="16"/>
      <color theme="1"/>
      <name val="TH SarabunPSK"/>
      <family val="2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2"/>
      <name val="TH SarabunIT๙"/>
      <family val="2"/>
    </font>
    <font>
      <b/>
      <sz val="11"/>
      <color theme="1"/>
      <name val="TH SarabunPSK"/>
      <family val="2"/>
      <charset val="222"/>
    </font>
    <font>
      <b/>
      <sz val="11"/>
      <name val="TH SarabunPSK"/>
      <family val="2"/>
      <charset val="222"/>
    </font>
    <font>
      <b/>
      <sz val="11"/>
      <color rgb="FFFF0000"/>
      <name val="TH SarabunPSK"/>
      <family val="2"/>
      <charset val="222"/>
    </font>
    <font>
      <sz val="12"/>
      <color theme="1"/>
      <name val="TH SarabunPSK"/>
      <family val="2"/>
    </font>
    <font>
      <sz val="12"/>
      <color rgb="FF000000"/>
      <name val="TH SarabunIT๙"/>
      <family val="2"/>
    </font>
    <font>
      <b/>
      <sz val="11"/>
      <color rgb="FFFF0000"/>
      <name val="TH SarabunPSK"/>
      <family val="2"/>
    </font>
    <font>
      <b/>
      <sz val="12"/>
      <name val="TH SarabunPSK"/>
      <family val="2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9FA"/>
        <bgColor rgb="FFF8F9FA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0">
    <xf numFmtId="0" fontId="0" fillId="0" borderId="0"/>
    <xf numFmtId="0" fontId="1" fillId="0" borderId="0"/>
    <xf numFmtId="188" fontId="7" fillId="0" borderId="0" applyFont="0" applyFill="0" applyBorder="0" applyAlignment="0" applyProtection="0"/>
    <xf numFmtId="187" fontId="7" fillId="0" borderId="0" applyFont="0" applyFill="0" applyBorder="0" applyAlignment="0" applyProtection="0"/>
    <xf numFmtId="187" fontId="8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7" fillId="0" borderId="0"/>
    <xf numFmtId="0" fontId="8" fillId="0" borderId="0"/>
    <xf numFmtId="0" fontId="7" fillId="0" borderId="0"/>
    <xf numFmtId="187" fontId="7" fillId="0" borderId="0" applyFont="0" applyFill="0" applyBorder="0" applyAlignment="0" applyProtection="0"/>
  </cellStyleXfs>
  <cellXfs count="403">
    <xf numFmtId="0" fontId="0" fillId="0" borderId="0" xfId="0"/>
    <xf numFmtId="0" fontId="9" fillId="0" borderId="0" xfId="0" applyFont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87" fontId="3" fillId="0" borderId="0" xfId="3" applyFont="1" applyFill="1"/>
    <xf numFmtId="0" fontId="10" fillId="0" borderId="0" xfId="0" applyFont="1"/>
    <xf numFmtId="187" fontId="4" fillId="0" borderId="0" xfId="0" applyNumberFormat="1" applyFont="1" applyAlignment="1">
      <alignment horizontal="right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87" fontId="12" fillId="0" borderId="0" xfId="3" applyFont="1" applyFill="1"/>
    <xf numFmtId="187" fontId="10" fillId="0" borderId="0" xfId="3" applyFont="1" applyFill="1"/>
    <xf numFmtId="187" fontId="10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/>
    <xf numFmtId="0" fontId="9" fillId="0" borderId="0" xfId="0" applyFont="1" applyAlignment="1">
      <alignment horizontal="center"/>
    </xf>
    <xf numFmtId="0" fontId="14" fillId="0" borderId="0" xfId="0" applyFont="1"/>
    <xf numFmtId="0" fontId="9" fillId="0" borderId="0" xfId="0" applyFont="1" applyAlignment="1">
      <alignment horizontal="left"/>
    </xf>
    <xf numFmtId="187" fontId="9" fillId="0" borderId="0" xfId="3" applyFont="1" applyAlignment="1">
      <alignment horizontal="right" vertical="center"/>
    </xf>
    <xf numFmtId="0" fontId="15" fillId="0" borderId="1" xfId="0" applyFont="1" applyBorder="1" applyAlignment="1">
      <alignment horizontal="center" vertical="top" wrapText="1"/>
    </xf>
    <xf numFmtId="187" fontId="15" fillId="0" borderId="1" xfId="3" applyFont="1" applyBorder="1" applyAlignment="1">
      <alignment horizontal="center" vertical="top" wrapText="1"/>
    </xf>
    <xf numFmtId="0" fontId="16" fillId="0" borderId="0" xfId="0" applyFont="1"/>
    <xf numFmtId="0" fontId="16" fillId="0" borderId="1" xfId="0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left" vertical="top" wrapText="1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vertical="top" wrapText="1"/>
    </xf>
    <xf numFmtId="0" fontId="16" fillId="0" borderId="0" xfId="0" applyFont="1" applyAlignment="1">
      <alignment vertical="top"/>
    </xf>
    <xf numFmtId="0" fontId="16" fillId="0" borderId="1" xfId="0" applyFont="1" applyBorder="1" applyAlignment="1">
      <alignment vertical="top"/>
    </xf>
    <xf numFmtId="0" fontId="15" fillId="0" borderId="1" xfId="0" applyFont="1" applyBorder="1" applyAlignment="1">
      <alignment horizontal="left" vertical="top"/>
    </xf>
    <xf numFmtId="0" fontId="16" fillId="0" borderId="1" xfId="0" applyFont="1" applyBorder="1" applyAlignment="1">
      <alignment horizontal="left" vertical="top"/>
    </xf>
    <xf numFmtId="0" fontId="16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/>
    </xf>
    <xf numFmtId="187" fontId="15" fillId="0" borderId="2" xfId="3" applyFont="1" applyBorder="1" applyAlignment="1">
      <alignment horizontal="right" vertical="top"/>
    </xf>
    <xf numFmtId="187" fontId="16" fillId="0" borderId="1" xfId="3" applyFont="1" applyBorder="1" applyAlignment="1">
      <alignment horizontal="left" vertical="top"/>
    </xf>
    <xf numFmtId="187" fontId="16" fillId="0" borderId="1" xfId="3" applyFont="1" applyBorder="1" applyAlignment="1">
      <alignment horizontal="center" vertical="top"/>
    </xf>
    <xf numFmtId="0" fontId="16" fillId="0" borderId="2" xfId="0" applyFont="1" applyBorder="1" applyAlignment="1">
      <alignment horizontal="center" vertical="top"/>
    </xf>
    <xf numFmtId="187" fontId="16" fillId="0" borderId="3" xfId="3" applyFont="1" applyBorder="1" applyAlignment="1">
      <alignment horizontal="right" vertical="top"/>
    </xf>
    <xf numFmtId="187" fontId="16" fillId="0" borderId="1" xfId="3" applyFont="1" applyBorder="1" applyAlignment="1">
      <alignment horizontal="center" vertical="top" wrapText="1"/>
    </xf>
    <xf numFmtId="0" fontId="15" fillId="0" borderId="2" xfId="0" applyFont="1" applyBorder="1" applyAlignment="1">
      <alignment horizontal="left" vertical="top"/>
    </xf>
    <xf numFmtId="187" fontId="16" fillId="0" borderId="1" xfId="3" applyFont="1" applyBorder="1" applyAlignment="1">
      <alignment horizontal="left" vertical="top" wrapText="1"/>
    </xf>
    <xf numFmtId="187" fontId="16" fillId="0" borderId="1" xfId="3" applyFont="1" applyBorder="1" applyAlignment="1">
      <alignment vertical="top" wrapText="1"/>
    </xf>
    <xf numFmtId="0" fontId="9" fillId="0" borderId="0" xfId="0" applyFont="1" applyAlignment="1">
      <alignment horizontal="left" vertical="top" wrapText="1"/>
    </xf>
    <xf numFmtId="0" fontId="15" fillId="0" borderId="1" xfId="0" applyFont="1" applyBorder="1" applyAlignment="1">
      <alignment horizontal="left"/>
    </xf>
    <xf numFmtId="0" fontId="16" fillId="0" borderId="1" xfId="0" applyFont="1" applyBorder="1" applyAlignment="1">
      <alignment horizontal="center" vertical="top"/>
    </xf>
    <xf numFmtId="187" fontId="16" fillId="0" borderId="1" xfId="3" applyFont="1" applyBorder="1" applyAlignment="1">
      <alignment horizontal="right" vertical="top"/>
    </xf>
    <xf numFmtId="187" fontId="15" fillId="0" borderId="2" xfId="3" applyFont="1" applyBorder="1" applyAlignment="1">
      <alignment horizontal="right" vertical="top" wrapText="1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6" fillId="0" borderId="2" xfId="0" applyFont="1" applyBorder="1" applyAlignment="1">
      <alignment horizontal="center" vertical="top" wrapText="1"/>
    </xf>
    <xf numFmtId="187" fontId="16" fillId="0" borderId="2" xfId="3" applyFont="1" applyBorder="1" applyAlignment="1">
      <alignment horizontal="right" vertical="top" wrapText="1"/>
    </xf>
    <xf numFmtId="0" fontId="9" fillId="0" borderId="0" xfId="0" applyFont="1" applyAlignment="1">
      <alignment horizontal="center" wrapText="1"/>
    </xf>
    <xf numFmtId="0" fontId="5" fillId="0" borderId="0" xfId="0" applyFont="1" applyAlignment="1">
      <alignment horizontal="right"/>
    </xf>
    <xf numFmtId="187" fontId="5" fillId="0" borderId="0" xfId="0" applyNumberFormat="1" applyFont="1" applyAlignment="1">
      <alignment horizontal="right"/>
    </xf>
    <xf numFmtId="0" fontId="9" fillId="0" borderId="0" xfId="0" applyFont="1" applyAlignment="1">
      <alignment horizontal="right"/>
    </xf>
    <xf numFmtId="187" fontId="16" fillId="0" borderId="1" xfId="3" applyFont="1" applyBorder="1" applyAlignment="1">
      <alignment vertical="top"/>
    </xf>
    <xf numFmtId="187" fontId="9" fillId="0" borderId="0" xfId="3" applyFont="1" applyAlignment="1">
      <alignment horizontal="left" vertical="center"/>
    </xf>
    <xf numFmtId="187" fontId="16" fillId="0" borderId="0" xfId="3" applyFont="1" applyAlignment="1">
      <alignment horizontal="right" vertical="top"/>
    </xf>
    <xf numFmtId="0" fontId="16" fillId="0" borderId="0" xfId="0" applyFont="1" applyAlignment="1">
      <alignment horizontal="left" vertical="top"/>
    </xf>
    <xf numFmtId="0" fontId="15" fillId="0" borderId="3" xfId="0" applyFont="1" applyBorder="1" applyAlignment="1">
      <alignment horizontal="left" vertical="top"/>
    </xf>
    <xf numFmtId="0" fontId="16" fillId="0" borderId="0" xfId="0" applyFont="1" applyAlignment="1">
      <alignment horizontal="center" vertical="top" wrapText="1"/>
    </xf>
    <xf numFmtId="0" fontId="16" fillId="0" borderId="0" xfId="0" applyFont="1" applyAlignment="1">
      <alignment horizontal="left"/>
    </xf>
    <xf numFmtId="187" fontId="16" fillId="0" borderId="0" xfId="3" applyFont="1" applyAlignment="1">
      <alignment horizontal="right" vertical="center"/>
    </xf>
    <xf numFmtId="187" fontId="6" fillId="0" borderId="1" xfId="3" applyFont="1" applyBorder="1" applyAlignment="1">
      <alignment horizontal="center" vertical="top"/>
    </xf>
    <xf numFmtId="0" fontId="9" fillId="0" borderId="0" xfId="0" applyFont="1" applyAlignment="1">
      <alignment horizontal="center" vertical="top"/>
    </xf>
    <xf numFmtId="0" fontId="16" fillId="0" borderId="1" xfId="0" applyFont="1" applyBorder="1" applyAlignment="1">
      <alignment horizontal="center" vertical="top" wrapText="1"/>
    </xf>
    <xf numFmtId="187" fontId="16" fillId="0" borderId="2" xfId="3" applyFont="1" applyBorder="1" applyAlignment="1">
      <alignment horizontal="center" vertical="top"/>
    </xf>
    <xf numFmtId="0" fontId="16" fillId="0" borderId="3" xfId="0" applyFont="1" applyBorder="1" applyAlignment="1">
      <alignment horizontal="center" vertical="top"/>
    </xf>
    <xf numFmtId="187" fontId="16" fillId="0" borderId="1" xfId="3" applyFont="1" applyBorder="1" applyAlignment="1">
      <alignment horizontal="right" vertical="top" wrapText="1"/>
    </xf>
    <xf numFmtId="0" fontId="16" fillId="0" borderId="0" xfId="0" applyFont="1" applyAlignment="1">
      <alignment horizontal="left" vertical="top" wrapText="1"/>
    </xf>
    <xf numFmtId="187" fontId="6" fillId="0" borderId="1" xfId="3" applyFont="1" applyBorder="1" applyAlignment="1">
      <alignment horizontal="right" vertical="top"/>
    </xf>
    <xf numFmtId="0" fontId="15" fillId="0" borderId="1" xfId="0" applyFont="1" applyBorder="1" applyAlignment="1">
      <alignment horizontal="left" wrapText="1"/>
    </xf>
    <xf numFmtId="187" fontId="16" fillId="0" borderId="2" xfId="3" applyFont="1" applyBorder="1" applyAlignment="1">
      <alignment horizontal="center" vertical="top" wrapText="1"/>
    </xf>
    <xf numFmtId="187" fontId="16" fillId="0" borderId="3" xfId="3" applyFont="1" applyBorder="1" applyAlignment="1">
      <alignment horizontal="center" vertical="top"/>
    </xf>
    <xf numFmtId="0" fontId="6" fillId="0" borderId="2" xfId="0" applyFont="1" applyBorder="1" applyAlignment="1">
      <alignment horizontal="center" vertical="top" wrapText="1"/>
    </xf>
    <xf numFmtId="187" fontId="15" fillId="0" borderId="0" xfId="3" applyFont="1" applyAlignment="1">
      <alignment horizontal="right"/>
    </xf>
    <xf numFmtId="0" fontId="15" fillId="0" borderId="1" xfId="0" applyFont="1" applyBorder="1" applyAlignment="1">
      <alignment vertical="top"/>
    </xf>
    <xf numFmtId="0" fontId="16" fillId="0" borderId="0" xfId="0" applyFont="1" applyAlignment="1">
      <alignment horizontal="left" wrapText="1"/>
    </xf>
    <xf numFmtId="187" fontId="16" fillId="0" borderId="3" xfId="3" applyFont="1" applyBorder="1" applyAlignment="1">
      <alignment horizontal="left" vertical="top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187" fontId="21" fillId="0" borderId="1" xfId="3" applyFont="1" applyFill="1" applyBorder="1" applyAlignment="1">
      <alignment horizontal="center" vertical="center" wrapText="1"/>
    </xf>
    <xf numFmtId="187" fontId="21" fillId="3" borderId="1" xfId="3" applyFont="1" applyFill="1" applyBorder="1" applyAlignment="1">
      <alignment horizontal="center" vertical="center" wrapText="1"/>
    </xf>
    <xf numFmtId="187" fontId="22" fillId="0" borderId="1" xfId="3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22" fillId="0" borderId="1" xfId="0" applyFont="1" applyBorder="1"/>
    <xf numFmtId="0" fontId="22" fillId="0" borderId="0" xfId="0" applyFont="1" applyAlignment="1">
      <alignment horizontal="center"/>
    </xf>
    <xf numFmtId="187" fontId="22" fillId="0" borderId="0" xfId="3" applyFont="1" applyBorder="1" applyAlignment="1">
      <alignment horizontal="center"/>
    </xf>
    <xf numFmtId="0" fontId="23" fillId="0" borderId="0" xfId="0" applyFont="1" applyAlignment="1">
      <alignment horizontal="center"/>
    </xf>
    <xf numFmtId="0" fontId="23" fillId="0" borderId="0" xfId="0" applyFont="1"/>
    <xf numFmtId="187" fontId="22" fillId="0" borderId="0" xfId="3" applyFont="1" applyFill="1" applyBorder="1" applyAlignment="1">
      <alignment horizontal="right"/>
    </xf>
    <xf numFmtId="187" fontId="22" fillId="0" borderId="0" xfId="3" applyFont="1" applyFill="1" applyAlignment="1">
      <alignment horizontal="right"/>
    </xf>
    <xf numFmtId="187" fontId="22" fillId="0" borderId="0" xfId="0" applyNumberFormat="1" applyFont="1" applyAlignment="1">
      <alignment horizontal="right"/>
    </xf>
    <xf numFmtId="187" fontId="16" fillId="0" borderId="2" xfId="3" applyFont="1" applyBorder="1" applyAlignment="1">
      <alignment horizontal="left" vertical="top"/>
    </xf>
    <xf numFmtId="187" fontId="9" fillId="0" borderId="0" xfId="3" applyFont="1" applyAlignment="1">
      <alignment horizontal="right" vertical="top"/>
    </xf>
    <xf numFmtId="0" fontId="15" fillId="0" borderId="4" xfId="0" applyFont="1" applyBorder="1" applyAlignment="1">
      <alignment horizontal="center" vertical="top" wrapText="1"/>
    </xf>
    <xf numFmtId="0" fontId="16" fillId="0" borderId="1" xfId="0" applyFont="1" applyBorder="1" applyAlignment="1">
      <alignment vertical="top" wrapText="1"/>
    </xf>
    <xf numFmtId="0" fontId="24" fillId="0" borderId="0" xfId="0" applyFont="1"/>
    <xf numFmtId="0" fontId="16" fillId="0" borderId="1" xfId="0" applyFont="1" applyBorder="1" applyAlignment="1">
      <alignment horizontal="center" wrapText="1"/>
    </xf>
    <xf numFmtId="0" fontId="16" fillId="0" borderId="2" xfId="0" applyFont="1" applyBorder="1" applyAlignment="1">
      <alignment horizontal="center" wrapText="1"/>
    </xf>
    <xf numFmtId="0" fontId="16" fillId="0" borderId="3" xfId="0" applyFont="1" applyBorder="1" applyAlignment="1">
      <alignment horizontal="center"/>
    </xf>
    <xf numFmtId="0" fontId="15" fillId="0" borderId="0" xfId="0" applyFont="1" applyAlignment="1">
      <alignment horizontal="left" vertical="top"/>
    </xf>
    <xf numFmtId="187" fontId="16" fillId="0" borderId="0" xfId="3" applyFont="1" applyBorder="1" applyAlignment="1">
      <alignment vertical="top" wrapText="1"/>
    </xf>
    <xf numFmtId="0" fontId="16" fillId="0" borderId="2" xfId="0" applyFont="1" applyBorder="1" applyAlignment="1">
      <alignment horizontal="left" vertical="top" wrapText="1"/>
    </xf>
    <xf numFmtId="0" fontId="15" fillId="0" borderId="1" xfId="0" applyFont="1" applyBorder="1" applyAlignment="1">
      <alignment vertical="top" wrapText="1"/>
    </xf>
    <xf numFmtId="0" fontId="9" fillId="0" borderId="0" xfId="0" applyFont="1" applyAlignment="1">
      <alignment vertical="top"/>
    </xf>
    <xf numFmtId="187" fontId="16" fillId="0" borderId="0" xfId="3" applyFont="1" applyBorder="1" applyAlignment="1">
      <alignment horizontal="right" vertical="top"/>
    </xf>
    <xf numFmtId="187" fontId="16" fillId="0" borderId="0" xfId="3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 wrapText="1"/>
    </xf>
    <xf numFmtId="187" fontId="6" fillId="0" borderId="1" xfId="3" applyFont="1" applyBorder="1" applyAlignment="1">
      <alignment horizontal="right" vertical="top" wrapText="1"/>
    </xf>
    <xf numFmtId="0" fontId="16" fillId="0" borderId="1" xfId="0" applyFont="1" applyBorder="1" applyAlignment="1">
      <alignment horizontal="left" vertical="top" wrapText="1"/>
    </xf>
    <xf numFmtId="0" fontId="15" fillId="0" borderId="2" xfId="0" applyFont="1" applyBorder="1" applyAlignment="1">
      <alignment horizontal="left" vertical="top" wrapText="1"/>
    </xf>
    <xf numFmtId="187" fontId="16" fillId="0" borderId="0" xfId="3" applyFont="1" applyBorder="1" applyAlignment="1">
      <alignment vertical="top"/>
    </xf>
    <xf numFmtId="187" fontId="16" fillId="0" borderId="4" xfId="3" applyFont="1" applyBorder="1" applyAlignment="1">
      <alignment vertical="top" wrapText="1"/>
    </xf>
    <xf numFmtId="0" fontId="15" fillId="0" borderId="3" xfId="0" applyFont="1" applyBorder="1" applyAlignment="1">
      <alignment horizontal="left"/>
    </xf>
    <xf numFmtId="0" fontId="16" fillId="0" borderId="0" xfId="0" applyFont="1" applyAlignment="1">
      <alignment wrapText="1"/>
    </xf>
    <xf numFmtId="0" fontId="6" fillId="0" borderId="2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/>
    </xf>
    <xf numFmtId="187" fontId="15" fillId="0" borderId="0" xfId="3" applyFont="1" applyBorder="1" applyAlignment="1">
      <alignment horizontal="right" vertical="top"/>
    </xf>
    <xf numFmtId="0" fontId="15" fillId="0" borderId="1" xfId="0" applyFont="1" applyBorder="1" applyAlignment="1">
      <alignment horizontal="center" vertical="top"/>
    </xf>
    <xf numFmtId="0" fontId="24" fillId="0" borderId="0" xfId="0" applyFont="1" applyAlignment="1">
      <alignment horizontal="center"/>
    </xf>
    <xf numFmtId="0" fontId="24" fillId="0" borderId="0" xfId="0" applyFont="1" applyAlignment="1">
      <alignment horizontal="left"/>
    </xf>
    <xf numFmtId="187" fontId="24" fillId="0" borderId="0" xfId="3" applyFont="1" applyAlignment="1">
      <alignment horizontal="right" vertical="center"/>
    </xf>
    <xf numFmtId="187" fontId="9" fillId="0" borderId="0" xfId="3" applyFont="1" applyAlignment="1">
      <alignment horizontal="right" vertical="center" wrapText="1"/>
    </xf>
    <xf numFmtId="0" fontId="16" fillId="0" borderId="2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top" wrapText="1"/>
    </xf>
    <xf numFmtId="187" fontId="6" fillId="0" borderId="1" xfId="3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187" fontId="6" fillId="0" borderId="3" xfId="3" applyFont="1" applyBorder="1" applyAlignment="1">
      <alignment horizontal="right" vertical="top" wrapText="1"/>
    </xf>
    <xf numFmtId="187" fontId="16" fillId="0" borderId="0" xfId="3" applyFont="1" applyAlignment="1">
      <alignment horizontal="right" vertical="center" wrapText="1"/>
    </xf>
    <xf numFmtId="0" fontId="16" fillId="4" borderId="2" xfId="0" applyFont="1" applyFill="1" applyBorder="1" applyAlignment="1">
      <alignment horizontal="center" vertical="top" wrapText="1"/>
    </xf>
    <xf numFmtId="0" fontId="15" fillId="0" borderId="2" xfId="0" applyFont="1" applyBorder="1" applyAlignment="1">
      <alignment vertical="top" wrapText="1"/>
    </xf>
    <xf numFmtId="0" fontId="15" fillId="0" borderId="2" xfId="0" applyFont="1" applyBorder="1" applyAlignment="1">
      <alignment horizontal="center" vertical="top"/>
    </xf>
    <xf numFmtId="187" fontId="16" fillId="0" borderId="0" xfId="3" applyFont="1" applyAlignment="1">
      <alignment horizontal="left" vertical="center"/>
    </xf>
    <xf numFmtId="0" fontId="22" fillId="0" borderId="6" xfId="3" applyNumberFormat="1" applyFont="1" applyBorder="1" applyAlignment="1">
      <alignment horizontal="center" vertical="top"/>
    </xf>
    <xf numFmtId="0" fontId="4" fillId="0" borderId="1" xfId="0" applyFont="1" applyBorder="1" applyAlignment="1">
      <alignment horizontal="center"/>
    </xf>
    <xf numFmtId="0" fontId="11" fillId="0" borderId="0" xfId="0" applyFont="1"/>
    <xf numFmtId="0" fontId="11" fillId="0" borderId="0" xfId="0" applyFont="1" applyAlignment="1">
      <alignment horizontal="center" vertical="center"/>
    </xf>
    <xf numFmtId="187" fontId="11" fillId="0" borderId="0" xfId="0" applyNumberFormat="1" applyFont="1"/>
    <xf numFmtId="0" fontId="11" fillId="0" borderId="0" xfId="0" applyFont="1" applyAlignment="1">
      <alignment horizontal="right"/>
    </xf>
    <xf numFmtId="0" fontId="26" fillId="0" borderId="0" xfId="0" applyFont="1" applyAlignment="1">
      <alignment horizontal="center"/>
    </xf>
    <xf numFmtId="0" fontId="26" fillId="0" borderId="0" xfId="0" applyFont="1"/>
    <xf numFmtId="0" fontId="4" fillId="0" borderId="0" xfId="0" applyFont="1" applyAlignment="1">
      <alignment horizontal="center"/>
    </xf>
    <xf numFmtId="187" fontId="11" fillId="0" borderId="0" xfId="3" applyFont="1" applyFill="1"/>
    <xf numFmtId="187" fontId="26" fillId="0" borderId="0" xfId="3" applyFont="1" applyFill="1"/>
    <xf numFmtId="187" fontId="4" fillId="0" borderId="0" xfId="3" applyFont="1" applyFill="1"/>
    <xf numFmtId="0" fontId="24" fillId="0" borderId="0" xfId="0" applyFont="1" applyAlignment="1">
      <alignment horizontal="left" vertical="top"/>
    </xf>
    <xf numFmtId="187" fontId="16" fillId="0" borderId="0" xfId="3" applyFont="1" applyAlignment="1">
      <alignment horizontal="right" vertical="top" wrapText="1"/>
    </xf>
    <xf numFmtId="187" fontId="16" fillId="0" borderId="0" xfId="3" applyFont="1" applyAlignment="1">
      <alignment horizontal="right"/>
    </xf>
    <xf numFmtId="0" fontId="6" fillId="0" borderId="3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187" fontId="6" fillId="0" borderId="10" xfId="3" applyFont="1" applyBorder="1" applyAlignment="1">
      <alignment horizontal="center" vertical="top" wrapText="1"/>
    </xf>
    <xf numFmtId="49" fontId="6" fillId="0" borderId="10" xfId="0" applyNumberFormat="1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6" fillId="0" borderId="11" xfId="0" applyFont="1" applyBorder="1" applyAlignment="1">
      <alignment horizontal="center" vertical="top" wrapText="1"/>
    </xf>
    <xf numFmtId="0" fontId="20" fillId="0" borderId="10" xfId="0" applyFont="1" applyBorder="1" applyAlignment="1">
      <alignment horizontal="center" vertical="top" wrapText="1"/>
    </xf>
    <xf numFmtId="0" fontId="20" fillId="0" borderId="11" xfId="0" applyFont="1" applyBorder="1" applyAlignment="1">
      <alignment horizontal="center" vertical="top" wrapText="1"/>
    </xf>
    <xf numFmtId="187" fontId="9" fillId="0" borderId="0" xfId="3" applyFont="1" applyAlignment="1">
      <alignment horizontal="right"/>
    </xf>
    <xf numFmtId="187" fontId="6" fillId="0" borderId="10" xfId="3" applyFont="1" applyBorder="1" applyAlignment="1">
      <alignment horizontal="right" vertical="top" wrapText="1"/>
    </xf>
    <xf numFmtId="187" fontId="20" fillId="0" borderId="10" xfId="3" applyFont="1" applyBorder="1" applyAlignment="1">
      <alignment horizontal="right" vertical="top" wrapText="1"/>
    </xf>
    <xf numFmtId="187" fontId="20" fillId="0" borderId="11" xfId="3" applyFont="1" applyBorder="1" applyAlignment="1">
      <alignment horizontal="right" vertical="top" wrapText="1"/>
    </xf>
    <xf numFmtId="0" fontId="20" fillId="0" borderId="10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187" fontId="15" fillId="0" borderId="0" xfId="3" applyFont="1" applyAlignment="1">
      <alignment horizontal="right" vertical="top"/>
    </xf>
    <xf numFmtId="0" fontId="6" fillId="0" borderId="1" xfId="0" applyFont="1" applyBorder="1" applyAlignment="1">
      <alignment horizontal="left" vertical="top" wrapText="1"/>
    </xf>
    <xf numFmtId="187" fontId="6" fillId="0" borderId="1" xfId="3" applyFont="1" applyBorder="1" applyAlignment="1">
      <alignment vertical="top"/>
    </xf>
    <xf numFmtId="59" fontId="16" fillId="4" borderId="12" xfId="0" applyNumberFormat="1" applyFont="1" applyFill="1" applyBorder="1" applyAlignment="1">
      <alignment horizontal="center" vertical="top" wrapText="1"/>
    </xf>
    <xf numFmtId="0" fontId="16" fillId="0" borderId="12" xfId="0" applyFont="1" applyBorder="1" applyAlignment="1">
      <alignment horizontal="left" vertical="top" wrapText="1"/>
    </xf>
    <xf numFmtId="187" fontId="16" fillId="0" borderId="12" xfId="3" applyFont="1" applyBorder="1" applyAlignment="1">
      <alignment horizontal="right" vertical="top" wrapText="1"/>
    </xf>
    <xf numFmtId="0" fontId="16" fillId="0" borderId="12" xfId="0" applyFont="1" applyBorder="1" applyAlignment="1">
      <alignment horizontal="center" vertical="top" wrapText="1"/>
    </xf>
    <xf numFmtId="4" fontId="16" fillId="0" borderId="10" xfId="0" applyNumberFormat="1" applyFont="1" applyBorder="1" applyAlignment="1">
      <alignment vertical="top" wrapText="1"/>
    </xf>
    <xf numFmtId="0" fontId="16" fillId="0" borderId="3" xfId="0" applyFont="1" applyBorder="1" applyAlignment="1">
      <alignment horizontal="center" vertical="top" wrapText="1"/>
    </xf>
    <xf numFmtId="0" fontId="16" fillId="0" borderId="12" xfId="0" quotePrefix="1" applyFont="1" applyBorder="1" applyAlignment="1">
      <alignment horizontal="center" vertical="top" wrapText="1"/>
    </xf>
    <xf numFmtId="59" fontId="16" fillId="4" borderId="10" xfId="0" applyNumberFormat="1" applyFont="1" applyFill="1" applyBorder="1" applyAlignment="1">
      <alignment horizontal="center" vertical="top" wrapText="1"/>
    </xf>
    <xf numFmtId="0" fontId="16" fillId="0" borderId="16" xfId="0" applyFont="1" applyBorder="1" applyAlignment="1">
      <alignment horizontal="left" vertical="top" wrapText="1"/>
    </xf>
    <xf numFmtId="187" fontId="16" fillId="0" borderId="10" xfId="3" applyFont="1" applyBorder="1" applyAlignment="1">
      <alignment horizontal="right" vertical="top" wrapText="1"/>
    </xf>
    <xf numFmtId="187" fontId="16" fillId="0" borderId="16" xfId="3" applyFont="1" applyBorder="1" applyAlignment="1">
      <alignment horizontal="right" vertical="top" wrapText="1"/>
    </xf>
    <xf numFmtId="0" fontId="16" fillId="0" borderId="10" xfId="0" applyFont="1" applyBorder="1" applyAlignment="1">
      <alignment horizontal="center" vertical="top" wrapText="1"/>
    </xf>
    <xf numFmtId="4" fontId="16" fillId="0" borderId="16" xfId="0" applyNumberFormat="1" applyFont="1" applyBorder="1" applyAlignment="1">
      <alignment vertical="top" wrapText="1"/>
    </xf>
    <xf numFmtId="4" fontId="16" fillId="0" borderId="16" xfId="0" applyNumberFormat="1" applyFont="1" applyBorder="1" applyAlignment="1">
      <alignment horizontal="center" vertical="top" wrapText="1"/>
    </xf>
    <xf numFmtId="72" fontId="16" fillId="0" borderId="16" xfId="0" applyNumberFormat="1" applyFont="1" applyBorder="1" applyAlignment="1">
      <alignment vertical="top" wrapText="1"/>
    </xf>
    <xf numFmtId="59" fontId="16" fillId="0" borderId="12" xfId="0" applyNumberFormat="1" applyFont="1" applyBorder="1" applyAlignment="1">
      <alignment horizontal="center" vertical="top" wrapText="1"/>
    </xf>
    <xf numFmtId="4" fontId="16" fillId="0" borderId="12" xfId="0" applyNumberFormat="1" applyFont="1" applyBorder="1" applyAlignment="1">
      <alignment vertical="top" wrapText="1"/>
    </xf>
    <xf numFmtId="0" fontId="16" fillId="0" borderId="12" xfId="0" applyFont="1" applyBorder="1" applyAlignment="1">
      <alignment vertical="top" wrapText="1"/>
    </xf>
    <xf numFmtId="59" fontId="16" fillId="0" borderId="14" xfId="0" applyNumberFormat="1" applyFont="1" applyBorder="1" applyAlignment="1">
      <alignment horizontal="center" vertical="top" wrapText="1"/>
    </xf>
    <xf numFmtId="0" fontId="16" fillId="0" borderId="14" xfId="0" applyFont="1" applyBorder="1" applyAlignment="1">
      <alignment horizontal="left" vertical="top" wrapText="1"/>
    </xf>
    <xf numFmtId="187" fontId="16" fillId="0" borderId="14" xfId="3" applyFont="1" applyBorder="1" applyAlignment="1">
      <alignment horizontal="right" vertical="top" wrapText="1"/>
    </xf>
    <xf numFmtId="0" fontId="16" fillId="0" borderId="14" xfId="0" applyFont="1" applyBorder="1" applyAlignment="1">
      <alignment horizontal="center" vertical="top" wrapText="1"/>
    </xf>
    <xf numFmtId="4" fontId="16" fillId="0" borderId="14" xfId="0" applyNumberFormat="1" applyFont="1" applyBorder="1" applyAlignment="1">
      <alignment vertical="top" wrapText="1"/>
    </xf>
    <xf numFmtId="0" fontId="16" fillId="0" borderId="14" xfId="0" applyFont="1" applyBorder="1" applyAlignment="1">
      <alignment vertical="top" wrapText="1"/>
    </xf>
    <xf numFmtId="4" fontId="16" fillId="0" borderId="14" xfId="0" applyNumberFormat="1" applyFont="1" applyBorder="1" applyAlignment="1">
      <alignment horizontal="center" vertical="top" wrapText="1"/>
    </xf>
    <xf numFmtId="72" fontId="16" fillId="0" borderId="14" xfId="0" applyNumberFormat="1" applyFont="1" applyBorder="1" applyAlignment="1">
      <alignment vertical="top" wrapText="1"/>
    </xf>
    <xf numFmtId="59" fontId="16" fillId="0" borderId="10" xfId="0" applyNumberFormat="1" applyFont="1" applyBorder="1" applyAlignment="1">
      <alignment horizontal="center" vertical="top" wrapText="1"/>
    </xf>
    <xf numFmtId="0" fontId="16" fillId="0" borderId="11" xfId="0" applyFont="1" applyBorder="1" applyAlignment="1">
      <alignment horizontal="left" vertical="top" wrapText="1"/>
    </xf>
    <xf numFmtId="187" fontId="16" fillId="0" borderId="11" xfId="3" applyFont="1" applyBorder="1" applyAlignment="1">
      <alignment horizontal="right" vertical="top" wrapText="1"/>
    </xf>
    <xf numFmtId="0" fontId="16" fillId="0" borderId="11" xfId="0" applyFont="1" applyBorder="1" applyAlignment="1">
      <alignment horizontal="center" vertical="top" wrapText="1"/>
    </xf>
    <xf numFmtId="4" fontId="16" fillId="0" borderId="11" xfId="0" applyNumberFormat="1" applyFont="1" applyBorder="1" applyAlignment="1">
      <alignment vertical="top" wrapText="1"/>
    </xf>
    <xf numFmtId="4" fontId="16" fillId="0" borderId="11" xfId="0" applyNumberFormat="1" applyFont="1" applyBorder="1" applyAlignment="1">
      <alignment horizontal="center" vertical="top" wrapText="1"/>
    </xf>
    <xf numFmtId="72" fontId="16" fillId="0" borderId="11" xfId="0" applyNumberFormat="1" applyFont="1" applyBorder="1" applyAlignment="1">
      <alignment vertical="top" wrapText="1"/>
    </xf>
    <xf numFmtId="0" fontId="16" fillId="0" borderId="13" xfId="0" applyFont="1" applyBorder="1" applyAlignment="1">
      <alignment horizontal="left" vertical="top" wrapText="1"/>
    </xf>
    <xf numFmtId="187" fontId="16" fillId="0" borderId="13" xfId="3" applyFont="1" applyBorder="1" applyAlignment="1">
      <alignment horizontal="right" vertical="top" wrapText="1"/>
    </xf>
    <xf numFmtId="0" fontId="16" fillId="0" borderId="13" xfId="0" applyFont="1" applyBorder="1" applyAlignment="1">
      <alignment horizontal="center" vertical="top" wrapText="1"/>
    </xf>
    <xf numFmtId="4" fontId="16" fillId="0" borderId="13" xfId="0" applyNumberFormat="1" applyFont="1" applyBorder="1" applyAlignment="1">
      <alignment vertical="top" wrapText="1"/>
    </xf>
    <xf numFmtId="0" fontId="16" fillId="0" borderId="10" xfId="0" applyFont="1" applyBorder="1" applyAlignment="1">
      <alignment vertical="top" wrapText="1"/>
    </xf>
    <xf numFmtId="59" fontId="16" fillId="0" borderId="11" xfId="0" applyNumberFormat="1" applyFont="1" applyBorder="1" applyAlignment="1">
      <alignment horizontal="center" vertical="top" wrapText="1"/>
    </xf>
    <xf numFmtId="59" fontId="16" fillId="0" borderId="13" xfId="0" applyNumberFormat="1" applyFont="1" applyBorder="1" applyAlignment="1">
      <alignment horizontal="center" vertical="top" wrapText="1"/>
    </xf>
    <xf numFmtId="0" fontId="16" fillId="0" borderId="3" xfId="0" applyFont="1" applyBorder="1" applyAlignment="1">
      <alignment vertical="top" wrapText="1"/>
    </xf>
    <xf numFmtId="0" fontId="16" fillId="0" borderId="12" xfId="0" quotePrefix="1" applyFont="1" applyBorder="1" applyAlignment="1">
      <alignment vertical="top" wrapText="1"/>
    </xf>
    <xf numFmtId="0" fontId="16" fillId="0" borderId="10" xfId="0" applyFont="1" applyBorder="1" applyAlignment="1">
      <alignment horizontal="left" vertical="top" wrapText="1"/>
    </xf>
    <xf numFmtId="4" fontId="16" fillId="0" borderId="3" xfId="0" applyNumberFormat="1" applyFont="1" applyBorder="1" applyAlignment="1">
      <alignment vertical="top" wrapText="1"/>
    </xf>
    <xf numFmtId="0" fontId="16" fillId="0" borderId="15" xfId="0" applyFont="1" applyBorder="1" applyAlignment="1">
      <alignment horizontal="left" vertical="top" wrapText="1"/>
    </xf>
    <xf numFmtId="0" fontId="16" fillId="0" borderId="15" xfId="0" applyFont="1" applyBorder="1" applyAlignment="1">
      <alignment vertical="top" wrapText="1"/>
    </xf>
    <xf numFmtId="49" fontId="16" fillId="0" borderId="12" xfId="0" applyNumberFormat="1" applyFont="1" applyBorder="1" applyAlignment="1">
      <alignment vertical="top" wrapText="1" shrinkToFit="1"/>
    </xf>
    <xf numFmtId="49" fontId="16" fillId="0" borderId="11" xfId="0" applyNumberFormat="1" applyFont="1" applyBorder="1" applyAlignment="1">
      <alignment vertical="top" wrapText="1" shrinkToFit="1"/>
    </xf>
    <xf numFmtId="49" fontId="16" fillId="0" borderId="10" xfId="0" applyNumberFormat="1" applyFont="1" applyBorder="1" applyAlignment="1">
      <alignment vertical="top" wrapText="1" shrinkToFit="1"/>
    </xf>
    <xf numFmtId="0" fontId="16" fillId="0" borderId="16" xfId="0" applyFont="1" applyBorder="1" applyAlignment="1">
      <alignment horizontal="center" vertical="top" wrapText="1"/>
    </xf>
    <xf numFmtId="49" fontId="16" fillId="0" borderId="16" xfId="0" applyNumberFormat="1" applyFont="1" applyBorder="1" applyAlignment="1">
      <alignment vertical="top" wrapText="1" shrinkToFit="1"/>
    </xf>
    <xf numFmtId="187" fontId="16" fillId="0" borderId="15" xfId="3" applyFont="1" applyBorder="1" applyAlignment="1">
      <alignment horizontal="right" vertical="top" wrapText="1"/>
    </xf>
    <xf numFmtId="0" fontId="16" fillId="0" borderId="15" xfId="0" applyFont="1" applyBorder="1" applyAlignment="1">
      <alignment horizontal="center" vertical="top" wrapText="1"/>
    </xf>
    <xf numFmtId="4" fontId="16" fillId="0" borderId="15" xfId="0" applyNumberFormat="1" applyFont="1" applyBorder="1" applyAlignment="1">
      <alignment vertical="top" wrapText="1"/>
    </xf>
    <xf numFmtId="49" fontId="16" fillId="0" borderId="15" xfId="0" applyNumberFormat="1" applyFont="1" applyBorder="1" applyAlignment="1">
      <alignment vertical="top" wrapText="1" shrinkToFit="1"/>
    </xf>
    <xf numFmtId="59" fontId="16" fillId="4" borderId="13" xfId="0" applyNumberFormat="1" applyFont="1" applyFill="1" applyBorder="1" applyAlignment="1">
      <alignment horizontal="center" vertical="top" wrapText="1"/>
    </xf>
    <xf numFmtId="189" fontId="16" fillId="0" borderId="15" xfId="0" applyNumberFormat="1" applyFont="1" applyBorder="1" applyAlignment="1">
      <alignment vertical="top" wrapText="1"/>
    </xf>
    <xf numFmtId="4" fontId="16" fillId="0" borderId="10" xfId="0" applyNumberFormat="1" applyFont="1" applyBorder="1" applyAlignment="1">
      <alignment horizontal="center" vertical="top" wrapText="1"/>
    </xf>
    <xf numFmtId="59" fontId="16" fillId="0" borderId="16" xfId="0" applyNumberFormat="1" applyFont="1" applyBorder="1" applyAlignment="1">
      <alignment horizontal="center" vertical="top" wrapText="1"/>
    </xf>
    <xf numFmtId="72" fontId="16" fillId="0" borderId="16" xfId="0" applyNumberFormat="1" applyFont="1" applyBorder="1" applyAlignment="1">
      <alignment horizontal="center" vertical="top" wrapText="1"/>
    </xf>
    <xf numFmtId="4" fontId="16" fillId="0" borderId="13" xfId="0" applyNumberFormat="1" applyFont="1" applyBorder="1" applyAlignment="1">
      <alignment horizontal="center" vertical="top" wrapText="1"/>
    </xf>
    <xf numFmtId="0" fontId="16" fillId="0" borderId="13" xfId="0" quotePrefix="1" applyFont="1" applyBorder="1" applyAlignment="1">
      <alignment horizontal="center" vertical="top" wrapText="1"/>
    </xf>
    <xf numFmtId="0" fontId="16" fillId="0" borderId="10" xfId="0" quotePrefix="1" applyFont="1" applyBorder="1" applyAlignment="1">
      <alignment horizontal="center" vertical="top" wrapText="1"/>
    </xf>
    <xf numFmtId="0" fontId="16" fillId="0" borderId="14" xfId="0" quotePrefix="1" applyFont="1" applyBorder="1" applyAlignment="1">
      <alignment horizontal="center" vertical="top" wrapText="1"/>
    </xf>
    <xf numFmtId="0" fontId="16" fillId="0" borderId="16" xfId="0" applyFont="1" applyBorder="1" applyAlignment="1">
      <alignment vertical="top" wrapText="1"/>
    </xf>
    <xf numFmtId="0" fontId="16" fillId="0" borderId="13" xfId="0" applyFont="1" applyBorder="1" applyAlignment="1">
      <alignment vertical="top" wrapText="1"/>
    </xf>
    <xf numFmtId="0" fontId="16" fillId="0" borderId="14" xfId="0" quotePrefix="1" applyFont="1" applyBorder="1" applyAlignment="1">
      <alignment vertical="top" wrapText="1"/>
    </xf>
    <xf numFmtId="59" fontId="16" fillId="0" borderId="15" xfId="0" applyNumberFormat="1" applyFont="1" applyBorder="1" applyAlignment="1">
      <alignment horizontal="center" vertical="top" wrapText="1"/>
    </xf>
    <xf numFmtId="4" fontId="16" fillId="0" borderId="15" xfId="0" applyNumberFormat="1" applyFont="1" applyBorder="1" applyAlignment="1">
      <alignment horizontal="center" vertical="top" wrapText="1"/>
    </xf>
    <xf numFmtId="0" fontId="16" fillId="0" borderId="13" xfId="0" applyFont="1" applyBorder="1" applyAlignment="1">
      <alignment vertical="top" wrapText="1" shrinkToFit="1"/>
    </xf>
    <xf numFmtId="0" fontId="16" fillId="0" borderId="12" xfId="0" applyFont="1" applyBorder="1" applyAlignment="1">
      <alignment vertical="top" wrapText="1" shrinkToFit="1"/>
    </xf>
    <xf numFmtId="0" fontId="16" fillId="0" borderId="0" xfId="0" applyFont="1" applyAlignment="1">
      <alignment horizontal="center" wrapText="1"/>
    </xf>
    <xf numFmtId="72" fontId="16" fillId="0" borderId="15" xfId="0" applyNumberFormat="1" applyFont="1" applyBorder="1" applyAlignment="1">
      <alignment horizontal="center" vertical="top" wrapText="1"/>
    </xf>
    <xf numFmtId="4" fontId="16" fillId="0" borderId="1" xfId="0" applyNumberFormat="1" applyFont="1" applyBorder="1" applyAlignment="1">
      <alignment vertical="top" wrapText="1"/>
    </xf>
    <xf numFmtId="49" fontId="16" fillId="0" borderId="1" xfId="0" applyNumberFormat="1" applyFont="1" applyBorder="1" applyAlignment="1">
      <alignment vertical="top" wrapText="1" shrinkToFit="1"/>
    </xf>
    <xf numFmtId="0" fontId="16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vertical="top" wrapText="1"/>
    </xf>
    <xf numFmtId="0" fontId="16" fillId="4" borderId="1" xfId="0" applyFont="1" applyFill="1" applyBorder="1" applyAlignment="1">
      <alignment vertical="top" wrapText="1"/>
    </xf>
    <xf numFmtId="0" fontId="16" fillId="4" borderId="2" xfId="0" applyFont="1" applyFill="1" applyBorder="1" applyAlignment="1">
      <alignment vertical="top" wrapText="1"/>
    </xf>
    <xf numFmtId="0" fontId="16" fillId="4" borderId="1" xfId="0" applyFont="1" applyFill="1" applyBorder="1" applyAlignment="1">
      <alignment horizontal="center" vertical="top" wrapText="1"/>
    </xf>
    <xf numFmtId="0" fontId="6" fillId="4" borderId="1" xfId="0" applyFont="1" applyFill="1" applyBorder="1" applyAlignment="1">
      <alignment vertical="top" wrapText="1"/>
    </xf>
    <xf numFmtId="0" fontId="6" fillId="4" borderId="2" xfId="0" applyFont="1" applyFill="1" applyBorder="1" applyAlignment="1">
      <alignment vertical="top" wrapText="1"/>
    </xf>
    <xf numFmtId="0" fontId="16" fillId="5" borderId="1" xfId="0" applyFont="1" applyFill="1" applyBorder="1" applyAlignment="1">
      <alignment vertical="top" wrapText="1"/>
    </xf>
    <xf numFmtId="0" fontId="16" fillId="5" borderId="1" xfId="0" applyFont="1" applyFill="1" applyBorder="1" applyAlignment="1">
      <alignment horizontal="center" vertical="top" wrapText="1"/>
    </xf>
    <xf numFmtId="0" fontId="16" fillId="6" borderId="1" xfId="0" applyFont="1" applyFill="1" applyBorder="1" applyAlignment="1">
      <alignment horizontal="center" vertical="top" wrapText="1"/>
    </xf>
    <xf numFmtId="0" fontId="16" fillId="6" borderId="1" xfId="0" applyFont="1" applyFill="1" applyBorder="1" applyAlignment="1">
      <alignment vertical="top" wrapText="1"/>
    </xf>
    <xf numFmtId="187" fontId="16" fillId="5" borderId="1" xfId="3" applyFont="1" applyFill="1" applyBorder="1" applyAlignment="1">
      <alignment horizontal="right" vertical="top" wrapText="1"/>
    </xf>
    <xf numFmtId="187" fontId="16" fillId="6" borderId="1" xfId="3" applyFont="1" applyFill="1" applyBorder="1" applyAlignment="1">
      <alignment horizontal="right" vertical="top" wrapText="1"/>
    </xf>
    <xf numFmtId="187" fontId="16" fillId="0" borderId="3" xfId="3" applyFont="1" applyBorder="1" applyAlignment="1">
      <alignment horizontal="right" vertical="top" wrapText="1"/>
    </xf>
    <xf numFmtId="0" fontId="16" fillId="4" borderId="3" xfId="0" applyFont="1" applyFill="1" applyBorder="1" applyAlignment="1">
      <alignment horizontal="center" vertical="top" wrapText="1"/>
    </xf>
    <xf numFmtId="187" fontId="6" fillId="4" borderId="1" xfId="3" applyFont="1" applyFill="1" applyBorder="1" applyAlignment="1">
      <alignment horizontal="right" vertical="top"/>
    </xf>
    <xf numFmtId="0" fontId="6" fillId="4" borderId="1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top" wrapText="1"/>
    </xf>
    <xf numFmtId="0" fontId="25" fillId="0" borderId="1" xfId="0" applyFont="1" applyBorder="1" applyAlignment="1">
      <alignment horizontal="left" vertical="top" wrapText="1"/>
    </xf>
    <xf numFmtId="0" fontId="25" fillId="0" borderId="1" xfId="0" applyFont="1" applyBorder="1" applyAlignment="1">
      <alignment vertical="top" wrapText="1"/>
    </xf>
    <xf numFmtId="0" fontId="16" fillId="0" borderId="11" xfId="0" applyFont="1" applyBorder="1" applyAlignment="1">
      <alignment horizontal="center" vertical="top"/>
    </xf>
    <xf numFmtId="187" fontId="25" fillId="0" borderId="1" xfId="3" applyFont="1" applyBorder="1" applyAlignment="1">
      <alignment horizontal="right" vertical="top"/>
    </xf>
    <xf numFmtId="187" fontId="16" fillId="0" borderId="2" xfId="3" applyFont="1" applyBorder="1" applyAlignment="1">
      <alignment horizontal="right" vertical="top"/>
    </xf>
    <xf numFmtId="0" fontId="6" fillId="0" borderId="14" xfId="0" applyFont="1" applyBorder="1" applyAlignment="1">
      <alignment horizontal="center" vertical="top"/>
    </xf>
    <xf numFmtId="187" fontId="6" fillId="0" borderId="14" xfId="3" applyFont="1" applyFill="1" applyBorder="1" applyAlignment="1">
      <alignment vertical="top" wrapText="1"/>
    </xf>
    <xf numFmtId="49" fontId="6" fillId="0" borderId="14" xfId="0" applyNumberFormat="1" applyFont="1" applyBorder="1" applyAlignment="1">
      <alignment horizontal="center" vertical="top"/>
    </xf>
    <xf numFmtId="0" fontId="6" fillId="0" borderId="15" xfId="0" applyFont="1" applyBorder="1" applyAlignment="1">
      <alignment horizontal="center" vertical="top"/>
    </xf>
    <xf numFmtId="187" fontId="6" fillId="0" borderId="15" xfId="3" applyFont="1" applyFill="1" applyBorder="1" applyAlignment="1">
      <alignment vertical="top" wrapText="1"/>
    </xf>
    <xf numFmtId="187" fontId="6" fillId="0" borderId="15" xfId="3" applyFont="1" applyFill="1" applyBorder="1" applyAlignment="1">
      <alignment horizontal="right" vertical="top"/>
    </xf>
    <xf numFmtId="190" fontId="6" fillId="0" borderId="15" xfId="0" applyNumberFormat="1" applyFont="1" applyBorder="1" applyAlignment="1">
      <alignment horizontal="center" vertical="top"/>
    </xf>
    <xf numFmtId="0" fontId="6" fillId="0" borderId="12" xfId="0" applyFont="1" applyBorder="1" applyAlignment="1">
      <alignment horizontal="center" vertical="top"/>
    </xf>
    <xf numFmtId="187" fontId="6" fillId="0" borderId="12" xfId="3" applyFont="1" applyFill="1" applyBorder="1" applyAlignment="1">
      <alignment vertical="top" wrapText="1"/>
    </xf>
    <xf numFmtId="49" fontId="6" fillId="0" borderId="12" xfId="0" applyNumberFormat="1" applyFont="1" applyBorder="1" applyAlignment="1">
      <alignment horizontal="center" vertical="top"/>
    </xf>
    <xf numFmtId="0" fontId="6" fillId="0" borderId="13" xfId="0" applyFont="1" applyBorder="1" applyAlignment="1">
      <alignment horizontal="center" vertical="top"/>
    </xf>
    <xf numFmtId="187" fontId="6" fillId="0" borderId="13" xfId="3" applyFont="1" applyFill="1" applyBorder="1" applyAlignment="1">
      <alignment vertical="top" wrapText="1"/>
    </xf>
    <xf numFmtId="49" fontId="6" fillId="0" borderId="13" xfId="0" applyNumberFormat="1" applyFont="1" applyBorder="1" applyAlignment="1">
      <alignment horizontal="center" vertical="top"/>
    </xf>
    <xf numFmtId="190" fontId="6" fillId="0" borderId="13" xfId="0" applyNumberFormat="1" applyFont="1" applyBorder="1" applyAlignment="1">
      <alignment horizontal="center" vertical="top"/>
    </xf>
    <xf numFmtId="0" fontId="16" fillId="0" borderId="15" xfId="0" applyFont="1" applyBorder="1" applyAlignment="1">
      <alignment horizontal="center" vertical="top"/>
    </xf>
    <xf numFmtId="0" fontId="16" fillId="0" borderId="13" xfId="0" applyFont="1" applyBorder="1" applyAlignment="1">
      <alignment horizontal="center" vertical="top"/>
    </xf>
    <xf numFmtId="0" fontId="6" fillId="0" borderId="16" xfId="0" applyFont="1" applyBorder="1" applyAlignment="1">
      <alignment horizontal="center" vertical="top"/>
    </xf>
    <xf numFmtId="187" fontId="6" fillId="0" borderId="16" xfId="3" applyFont="1" applyFill="1" applyBorder="1" applyAlignment="1">
      <alignment vertical="top" wrapText="1"/>
    </xf>
    <xf numFmtId="190" fontId="6" fillId="0" borderId="16" xfId="0" applyNumberFormat="1" applyFont="1" applyBorder="1" applyAlignment="1">
      <alignment horizontal="center" vertical="top"/>
    </xf>
    <xf numFmtId="190" fontId="6" fillId="0" borderId="12" xfId="0" applyNumberFormat="1" applyFont="1" applyBorder="1" applyAlignment="1">
      <alignment horizontal="center" vertical="top"/>
    </xf>
    <xf numFmtId="0" fontId="16" fillId="0" borderId="16" xfId="0" applyFont="1" applyBorder="1" applyAlignment="1">
      <alignment horizontal="center" vertical="top"/>
    </xf>
    <xf numFmtId="0" fontId="16" fillId="0" borderId="12" xfId="0" applyFont="1" applyBorder="1" applyAlignment="1">
      <alignment horizontal="center" vertical="top"/>
    </xf>
    <xf numFmtId="187" fontId="6" fillId="0" borderId="14" xfId="3" applyFont="1" applyFill="1" applyBorder="1" applyAlignment="1">
      <alignment horizontal="right" vertical="top"/>
    </xf>
    <xf numFmtId="187" fontId="6" fillId="0" borderId="12" xfId="3" applyFont="1" applyFill="1" applyBorder="1" applyAlignment="1">
      <alignment horizontal="right" vertical="top"/>
    </xf>
    <xf numFmtId="187" fontId="6" fillId="0" borderId="16" xfId="3" applyFont="1" applyFill="1" applyBorder="1" applyAlignment="1">
      <alignment horizontal="right" vertical="top"/>
    </xf>
    <xf numFmtId="187" fontId="6" fillId="0" borderId="13" xfId="3" applyFont="1" applyFill="1" applyBorder="1" applyAlignment="1">
      <alignment horizontal="right" vertical="top"/>
    </xf>
    <xf numFmtId="187" fontId="6" fillId="0" borderId="14" xfId="3" applyFont="1" applyFill="1" applyBorder="1" applyAlignment="1">
      <alignment horizontal="left" vertical="top"/>
    </xf>
    <xf numFmtId="187" fontId="6" fillId="0" borderId="15" xfId="3" applyFont="1" applyFill="1" applyBorder="1" applyAlignment="1">
      <alignment horizontal="left" vertical="top"/>
    </xf>
    <xf numFmtId="187" fontId="6" fillId="0" borderId="12" xfId="3" applyFont="1" applyFill="1" applyBorder="1" applyAlignment="1">
      <alignment horizontal="left" vertical="top"/>
    </xf>
    <xf numFmtId="187" fontId="6" fillId="0" borderId="16" xfId="3" applyFont="1" applyFill="1" applyBorder="1" applyAlignment="1">
      <alignment horizontal="left" vertical="top"/>
    </xf>
    <xf numFmtId="187" fontId="6" fillId="0" borderId="13" xfId="3" applyFont="1" applyFill="1" applyBorder="1" applyAlignment="1">
      <alignment horizontal="left" vertical="top"/>
    </xf>
    <xf numFmtId="0" fontId="6" fillId="0" borderId="10" xfId="0" applyFont="1" applyBorder="1" applyAlignment="1">
      <alignment horizontal="center" vertical="top"/>
    </xf>
    <xf numFmtId="187" fontId="6" fillId="0" borderId="10" xfId="3" applyFont="1" applyFill="1" applyBorder="1" applyAlignment="1">
      <alignment vertical="top" wrapText="1"/>
    </xf>
    <xf numFmtId="187" fontId="6" fillId="0" borderId="10" xfId="3" applyFont="1" applyFill="1" applyBorder="1" applyAlignment="1">
      <alignment horizontal="right" vertical="top"/>
    </xf>
    <xf numFmtId="187" fontId="6" fillId="0" borderId="10" xfId="3" applyFont="1" applyFill="1" applyBorder="1" applyAlignment="1">
      <alignment horizontal="left" vertical="top"/>
    </xf>
    <xf numFmtId="190" fontId="6" fillId="0" borderId="10" xfId="0" applyNumberFormat="1" applyFont="1" applyBorder="1" applyAlignment="1">
      <alignment horizontal="center" vertical="top"/>
    </xf>
    <xf numFmtId="187" fontId="6" fillId="0" borderId="1" xfId="3" applyFont="1" applyFill="1" applyBorder="1" applyAlignment="1">
      <alignment vertical="top" wrapText="1"/>
    </xf>
    <xf numFmtId="187" fontId="6" fillId="0" borderId="1" xfId="3" applyFont="1" applyFill="1" applyBorder="1" applyAlignment="1">
      <alignment horizontal="right" vertical="top"/>
    </xf>
    <xf numFmtId="187" fontId="6" fillId="0" borderId="1" xfId="3" applyFont="1" applyFill="1" applyBorder="1" applyAlignment="1">
      <alignment horizontal="left" vertical="top"/>
    </xf>
    <xf numFmtId="49" fontId="6" fillId="0" borderId="1" xfId="0" applyNumberFormat="1" applyFont="1" applyBorder="1" applyAlignment="1">
      <alignment horizontal="center" vertical="top"/>
    </xf>
    <xf numFmtId="0" fontId="16" fillId="0" borderId="7" xfId="0" quotePrefix="1" applyFont="1" applyBorder="1" applyAlignment="1">
      <alignment horizontal="center" vertical="top" wrapText="1"/>
    </xf>
    <xf numFmtId="0" fontId="16" fillId="0" borderId="3" xfId="0" quotePrefix="1" applyFont="1" applyBorder="1" applyAlignment="1">
      <alignment horizontal="left" vertical="top" wrapText="1"/>
    </xf>
    <xf numFmtId="0" fontId="6" fillId="0" borderId="0" xfId="0" applyFont="1" applyAlignment="1">
      <alignment horizontal="center" vertical="top" wrapText="1"/>
    </xf>
    <xf numFmtId="4" fontId="6" fillId="0" borderId="10" xfId="0" applyNumberFormat="1" applyFont="1" applyBorder="1" applyAlignment="1">
      <alignment horizontal="center" vertical="top" wrapText="1"/>
    </xf>
    <xf numFmtId="0" fontId="16" fillId="0" borderId="1" xfId="0" quotePrefix="1" applyFont="1" applyBorder="1" applyAlignment="1">
      <alignment horizontal="center" vertical="top" wrapText="1"/>
    </xf>
    <xf numFmtId="187" fontId="16" fillId="0" borderId="3" xfId="3" quotePrefix="1" applyFont="1" applyBorder="1" applyAlignment="1">
      <alignment horizontal="center" vertical="top" wrapText="1"/>
    </xf>
    <xf numFmtId="187" fontId="16" fillId="0" borderId="6" xfId="3" quotePrefix="1" applyFont="1" applyBorder="1" applyAlignment="1">
      <alignment horizontal="right" vertical="top" wrapText="1"/>
    </xf>
    <xf numFmtId="187" fontId="16" fillId="0" borderId="3" xfId="3" quotePrefix="1" applyFont="1" applyBorder="1" applyAlignment="1">
      <alignment horizontal="right" vertical="top" wrapText="1"/>
    </xf>
    <xf numFmtId="0" fontId="6" fillId="0" borderId="17" xfId="0" applyFont="1" applyBorder="1" applyAlignment="1">
      <alignment horizontal="left" vertical="top" wrapText="1"/>
    </xf>
    <xf numFmtId="4" fontId="6" fillId="0" borderId="10" xfId="0" applyNumberFormat="1" applyFont="1" applyBorder="1" applyAlignment="1">
      <alignment horizontal="left" vertical="top" wrapText="1"/>
    </xf>
    <xf numFmtId="0" fontId="15" fillId="0" borderId="2" xfId="0" applyFont="1" applyBorder="1" applyAlignment="1">
      <alignment vertical="top"/>
    </xf>
    <xf numFmtId="0" fontId="17" fillId="0" borderId="0" xfId="0" applyFont="1" applyAlignment="1">
      <alignment horizontal="center" vertical="top"/>
    </xf>
    <xf numFmtId="1" fontId="16" fillId="0" borderId="1" xfId="0" applyNumberFormat="1" applyFont="1" applyBorder="1" applyAlignment="1">
      <alignment horizontal="center" vertical="top" wrapText="1"/>
    </xf>
    <xf numFmtId="0" fontId="6" fillId="0" borderId="17" xfId="0" applyFont="1" applyBorder="1" applyAlignment="1">
      <alignment vertical="top" wrapText="1"/>
    </xf>
    <xf numFmtId="1" fontId="16" fillId="0" borderId="1" xfId="0" applyNumberFormat="1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 wrapText="1"/>
    </xf>
    <xf numFmtId="4" fontId="6" fillId="0" borderId="3" xfId="0" applyNumberFormat="1" applyFont="1" applyBorder="1" applyAlignment="1">
      <alignment horizontal="center" vertical="top" wrapText="1"/>
    </xf>
    <xf numFmtId="4" fontId="6" fillId="0" borderId="3" xfId="0" applyNumberFormat="1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16" fillId="0" borderId="3" xfId="0" applyFont="1" applyBorder="1" applyAlignment="1">
      <alignment horizontal="left" vertical="top" wrapText="1"/>
    </xf>
    <xf numFmtId="0" fontId="15" fillId="0" borderId="0" xfId="0" applyFont="1" applyAlignment="1">
      <alignment horizontal="center" vertical="top"/>
    </xf>
    <xf numFmtId="1" fontId="6" fillId="0" borderId="1" xfId="0" applyNumberFormat="1" applyFont="1" applyBorder="1" applyAlignment="1">
      <alignment horizontal="center" vertical="top" wrapText="1"/>
    </xf>
    <xf numFmtId="0" fontId="15" fillId="0" borderId="1" xfId="0" applyFont="1" applyBorder="1"/>
    <xf numFmtId="187" fontId="15" fillId="0" borderId="0" xfId="3" applyFont="1" applyAlignment="1">
      <alignment horizontal="right" vertical="top" wrapText="1"/>
    </xf>
    <xf numFmtId="187" fontId="15" fillId="0" borderId="0" xfId="0" applyNumberFormat="1" applyFont="1" applyAlignment="1">
      <alignment vertical="top"/>
    </xf>
    <xf numFmtId="0" fontId="6" fillId="0" borderId="7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 vertical="top" wrapText="1"/>
    </xf>
    <xf numFmtId="0" fontId="6" fillId="0" borderId="19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18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16" fillId="0" borderId="19" xfId="0" applyFont="1" applyBorder="1" applyAlignment="1">
      <alignment horizontal="left" vertical="top" wrapText="1"/>
    </xf>
    <xf numFmtId="187" fontId="6" fillId="0" borderId="8" xfId="3" applyFont="1" applyBorder="1" applyAlignment="1">
      <alignment horizontal="right" vertical="top" wrapText="1"/>
    </xf>
    <xf numFmtId="187" fontId="6" fillId="0" borderId="7" xfId="3" applyFont="1" applyBorder="1" applyAlignment="1">
      <alignment horizontal="right" vertical="top" wrapText="1"/>
    </xf>
    <xf numFmtId="187" fontId="6" fillId="0" borderId="17" xfId="3" applyFont="1" applyBorder="1" applyAlignment="1">
      <alignment horizontal="right" vertical="top" wrapText="1"/>
    </xf>
    <xf numFmtId="187" fontId="16" fillId="0" borderId="18" xfId="3" applyFont="1" applyBorder="1" applyAlignment="1">
      <alignment horizontal="right" vertical="top" wrapText="1"/>
    </xf>
    <xf numFmtId="187" fontId="6" fillId="0" borderId="19" xfId="3" applyFont="1" applyBorder="1" applyAlignment="1">
      <alignment horizontal="right" vertical="top" wrapText="1"/>
    </xf>
    <xf numFmtId="187" fontId="16" fillId="0" borderId="20" xfId="3" applyFont="1" applyBorder="1" applyAlignment="1">
      <alignment horizontal="right" vertical="top" wrapText="1"/>
    </xf>
    <xf numFmtId="187" fontId="6" fillId="0" borderId="6" xfId="3" applyFont="1" applyBorder="1" applyAlignment="1">
      <alignment horizontal="right" vertical="top" wrapText="1"/>
    </xf>
    <xf numFmtId="187" fontId="16" fillId="0" borderId="9" xfId="3" applyFont="1" applyBorder="1" applyAlignment="1">
      <alignment horizontal="right" vertical="top" wrapText="1"/>
    </xf>
    <xf numFmtId="187" fontId="6" fillId="0" borderId="0" xfId="3" applyFont="1" applyAlignment="1">
      <alignment horizontal="right" vertical="top" wrapText="1"/>
    </xf>
    <xf numFmtId="187" fontId="6" fillId="0" borderId="11" xfId="3" applyFont="1" applyBorder="1" applyAlignment="1">
      <alignment horizontal="right" vertical="top" wrapText="1"/>
    </xf>
    <xf numFmtId="187" fontId="6" fillId="0" borderId="9" xfId="3" applyFont="1" applyBorder="1" applyAlignment="1">
      <alignment horizontal="right" vertical="top" wrapText="1"/>
    </xf>
    <xf numFmtId="187" fontId="20" fillId="0" borderId="2" xfId="3" applyFont="1" applyBorder="1" applyAlignment="1">
      <alignment horizontal="right" vertical="top" wrapText="1"/>
    </xf>
    <xf numFmtId="188" fontId="16" fillId="0" borderId="12" xfId="0" applyNumberFormat="1" applyFont="1" applyBorder="1" applyAlignment="1">
      <alignment horizontal="center" vertical="top" wrapText="1"/>
    </xf>
    <xf numFmtId="0" fontId="16" fillId="0" borderId="21" xfId="0" applyFont="1" applyBorder="1" applyAlignment="1">
      <alignment horizontal="center" vertical="top" wrapText="1"/>
    </xf>
    <xf numFmtId="188" fontId="16" fillId="0" borderId="10" xfId="0" applyNumberFormat="1" applyFont="1" applyBorder="1" applyAlignment="1">
      <alignment horizontal="center" vertical="top" wrapText="1"/>
    </xf>
    <xf numFmtId="0" fontId="16" fillId="0" borderId="17" xfId="0" applyFont="1" applyBorder="1" applyAlignment="1">
      <alignment horizontal="center" vertical="top" wrapText="1"/>
    </xf>
    <xf numFmtId="188" fontId="16" fillId="0" borderId="13" xfId="0" applyNumberFormat="1" applyFont="1" applyBorder="1" applyAlignment="1">
      <alignment horizontal="center" vertical="top" wrapText="1"/>
    </xf>
    <xf numFmtId="188" fontId="16" fillId="0" borderId="15" xfId="0" applyNumberFormat="1" applyFont="1" applyBorder="1" applyAlignment="1">
      <alignment horizontal="center" vertical="top" wrapText="1"/>
    </xf>
    <xf numFmtId="14" fontId="16" fillId="0" borderId="15" xfId="0" applyNumberFormat="1" applyFont="1" applyBorder="1" applyAlignment="1">
      <alignment horizontal="center" vertical="top" wrapText="1"/>
    </xf>
    <xf numFmtId="188" fontId="16" fillId="0" borderId="11" xfId="0" applyNumberFormat="1" applyFont="1" applyBorder="1" applyAlignment="1">
      <alignment horizontal="center" vertical="top" wrapText="1"/>
    </xf>
    <xf numFmtId="187" fontId="16" fillId="0" borderId="2" xfId="3" applyFont="1" applyBorder="1" applyAlignment="1">
      <alignment vertical="top" wrapText="1"/>
    </xf>
    <xf numFmtId="187" fontId="16" fillId="0" borderId="12" xfId="3" applyFont="1" applyFill="1" applyBorder="1" applyAlignment="1">
      <alignment horizontal="right" vertical="top" wrapText="1"/>
    </xf>
    <xf numFmtId="187" fontId="16" fillId="0" borderId="15" xfId="3" applyFont="1" applyFill="1" applyBorder="1" applyAlignment="1">
      <alignment horizontal="right" vertical="top" wrapText="1"/>
    </xf>
    <xf numFmtId="187" fontId="16" fillId="0" borderId="13" xfId="3" applyFont="1" applyFill="1" applyBorder="1" applyAlignment="1">
      <alignment horizontal="right" vertical="top" wrapText="1"/>
    </xf>
    <xf numFmtId="187" fontId="16" fillId="0" borderId="10" xfId="3" applyFont="1" applyFill="1" applyBorder="1" applyAlignment="1">
      <alignment horizontal="right" vertical="top" wrapText="1"/>
    </xf>
    <xf numFmtId="187" fontId="16" fillId="0" borderId="11" xfId="3" applyFont="1" applyFill="1" applyBorder="1" applyAlignment="1">
      <alignment horizontal="right" vertical="top" wrapText="1"/>
    </xf>
    <xf numFmtId="187" fontId="4" fillId="0" borderId="1" xfId="3" applyFont="1" applyBorder="1" applyAlignment="1">
      <alignment horizontal="center"/>
    </xf>
    <xf numFmtId="0" fontId="4" fillId="0" borderId="2" xfId="3" applyNumberFormat="1" applyFont="1" applyBorder="1" applyAlignment="1">
      <alignment horizontal="center" vertical="top"/>
    </xf>
    <xf numFmtId="0" fontId="27" fillId="0" borderId="1" xfId="3" applyNumberFormat="1" applyFont="1" applyBorder="1" applyAlignment="1">
      <alignment horizontal="center" vertical="top" wrapText="1"/>
    </xf>
    <xf numFmtId="187" fontId="27" fillId="0" borderId="1" xfId="3" applyFont="1" applyBorder="1" applyAlignment="1">
      <alignment horizontal="center" vertical="top" wrapText="1"/>
    </xf>
    <xf numFmtId="0" fontId="4" fillId="0" borderId="0" xfId="0" applyFont="1"/>
    <xf numFmtId="0" fontId="4" fillId="0" borderId="1" xfId="3" applyNumberFormat="1" applyFont="1" applyBorder="1" applyAlignment="1">
      <alignment horizontal="center" vertical="top"/>
    </xf>
    <xf numFmtId="187" fontId="27" fillId="0" borderId="1" xfId="3" applyFont="1" applyBorder="1" applyAlignment="1">
      <alignment horizontal="right" vertical="top"/>
    </xf>
    <xf numFmtId="187" fontId="27" fillId="0" borderId="0" xfId="3" applyFont="1" applyAlignment="1">
      <alignment horizontal="right" vertical="top"/>
    </xf>
    <xf numFmtId="43" fontId="4" fillId="0" borderId="1" xfId="0" applyNumberFormat="1" applyFont="1" applyBorder="1"/>
    <xf numFmtId="43" fontId="4" fillId="0" borderId="1" xfId="0" applyNumberFormat="1" applyFont="1" applyBorder="1" applyAlignment="1">
      <alignment horizontal="center"/>
    </xf>
    <xf numFmtId="187" fontId="27" fillId="0" borderId="1" xfId="3" applyFont="1" applyBorder="1" applyAlignment="1">
      <alignment horizontal="right" vertical="top" wrapText="1"/>
    </xf>
    <xf numFmtId="187" fontId="4" fillId="0" borderId="2" xfId="3" applyFont="1" applyBorder="1" applyAlignment="1">
      <alignment horizontal="center" vertical="top"/>
    </xf>
    <xf numFmtId="187" fontId="27" fillId="0" borderId="1" xfId="3" applyFont="1" applyBorder="1" applyAlignment="1">
      <alignment horizontal="right"/>
    </xf>
    <xf numFmtId="187" fontId="27" fillId="0" borderId="1" xfId="3" applyFont="1" applyBorder="1" applyAlignment="1">
      <alignment horizontal="center"/>
    </xf>
    <xf numFmtId="187" fontId="4" fillId="0" borderId="2" xfId="3" applyFont="1" applyBorder="1" applyAlignment="1">
      <alignment horizontal="right" vertical="top"/>
    </xf>
    <xf numFmtId="0" fontId="17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/>
    </xf>
    <xf numFmtId="0" fontId="18" fillId="0" borderId="0" xfId="0" applyFont="1" applyAlignment="1">
      <alignment horizontal="right"/>
    </xf>
    <xf numFmtId="0" fontId="19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top" wrapText="1"/>
    </xf>
    <xf numFmtId="0" fontId="19" fillId="0" borderId="9" xfId="0" applyFont="1" applyBorder="1" applyAlignment="1">
      <alignment horizontal="center" vertical="center"/>
    </xf>
    <xf numFmtId="187" fontId="16" fillId="0" borderId="4" xfId="3" applyFont="1" applyBorder="1" applyAlignment="1">
      <alignment horizontal="center" vertical="top"/>
    </xf>
    <xf numFmtId="187" fontId="16" fillId="0" borderId="2" xfId="3" applyFont="1" applyBorder="1" applyAlignment="1">
      <alignment horizontal="center" vertical="top"/>
    </xf>
    <xf numFmtId="187" fontId="16" fillId="0" borderId="5" xfId="3" applyFont="1" applyBorder="1" applyAlignment="1">
      <alignment horizontal="center" vertical="top"/>
    </xf>
    <xf numFmtId="190" fontId="6" fillId="0" borderId="1" xfId="0" applyNumberFormat="1" applyFont="1" applyBorder="1" applyAlignment="1">
      <alignment horizontal="center" vertical="top"/>
    </xf>
    <xf numFmtId="0" fontId="6" fillId="0" borderId="11" xfId="0" applyFont="1" applyBorder="1" applyAlignment="1">
      <alignment horizontal="center" vertical="top"/>
    </xf>
    <xf numFmtId="187" fontId="6" fillId="0" borderId="11" xfId="3" applyFont="1" applyFill="1" applyBorder="1" applyAlignment="1">
      <alignment vertical="top" wrapText="1"/>
    </xf>
    <xf numFmtId="187" fontId="6" fillId="0" borderId="11" xfId="3" applyFont="1" applyFill="1" applyBorder="1" applyAlignment="1">
      <alignment horizontal="right" vertical="top"/>
    </xf>
    <xf numFmtId="187" fontId="6" fillId="0" borderId="11" xfId="3" applyFont="1" applyFill="1" applyBorder="1" applyAlignment="1">
      <alignment horizontal="left" vertical="top"/>
    </xf>
    <xf numFmtId="190" fontId="6" fillId="0" borderId="11" xfId="0" applyNumberFormat="1" applyFont="1" applyBorder="1" applyAlignment="1">
      <alignment horizontal="center" vertical="top"/>
    </xf>
    <xf numFmtId="49" fontId="6" fillId="0" borderId="11" xfId="0" applyNumberFormat="1" applyFont="1" applyBorder="1" applyAlignment="1">
      <alignment horizontal="center" vertical="top"/>
    </xf>
    <xf numFmtId="0" fontId="16" fillId="0" borderId="10" xfId="0" applyFont="1" applyBorder="1" applyAlignment="1">
      <alignment horizontal="center" vertical="top"/>
    </xf>
  </cellXfs>
  <cellStyles count="10">
    <cellStyle name="Comma 2" xfId="9" xr:uid="{A23F0241-152C-4A2B-AD95-2702345A6E93}"/>
    <cellStyle name="Normal 2" xfId="1" xr:uid="{2A950D1B-282D-4380-9E34-DBC23E96F037}"/>
    <cellStyle name="เครื่องหมายจุลภาค 6 2" xfId="2" xr:uid="{94A38810-EB82-4B25-98EE-EBE6095AAEBD}"/>
    <cellStyle name="จุลภาค" xfId="3" builtinId="3"/>
    <cellStyle name="จุลภาค 2" xfId="4" xr:uid="{3C43DB26-6C83-4ABD-AA15-D91416E8BD63}"/>
    <cellStyle name="จุลภาค 2 3 3" xfId="5" xr:uid="{E6870E28-F7E0-454B-B95F-7B547074A0CA}"/>
    <cellStyle name="ปกติ" xfId="0" builtinId="0"/>
    <cellStyle name="ปกติ 2 3 3" xfId="6" xr:uid="{B3F61FA9-906B-4079-8A8E-ECF143DC77D2}"/>
    <cellStyle name="ปกติ 3" xfId="7" xr:uid="{89432D09-29D5-49F4-8562-AAA359FB55E3}"/>
    <cellStyle name="ปกติ 6 2" xfId="8" xr:uid="{BC36040E-0F6D-44A4-95E9-B58D72B06547}"/>
  </cellStyles>
  <dxfs count="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E4499"/>
      <color rgb="FF6B76C7"/>
      <color rgb="FFDB57C8"/>
      <color rgb="FF7FDFA6"/>
      <color rgb="FFEE94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8ABC2-9C31-4445-93A0-5EBEDD219D15}">
  <sheetPr>
    <tabColor rgb="FFFF0000"/>
  </sheetPr>
  <dimension ref="A2:Q50"/>
  <sheetViews>
    <sheetView tabSelected="1" zoomScale="120" zoomScaleNormal="120" zoomScalePageLayoutView="120" workbookViewId="0">
      <selection activeCell="O17" sqref="O17"/>
    </sheetView>
  </sheetViews>
  <sheetFormatPr defaultColWidth="9" defaultRowHeight="24"/>
  <cols>
    <col min="1" max="1" width="5.375" style="1" bestFit="1" customWidth="1"/>
    <col min="2" max="2" width="27.25" style="1" customWidth="1"/>
    <col min="3" max="3" width="9.375" style="3" bestFit="1" customWidth="1"/>
    <col min="4" max="4" width="10.625" style="2" customWidth="1"/>
    <col min="5" max="5" width="11.25" style="1" customWidth="1"/>
    <col min="6" max="6" width="12.875" style="1" customWidth="1"/>
    <col min="7" max="7" width="9.75" style="1" customWidth="1"/>
    <col min="8" max="9" width="11.375" style="1" customWidth="1"/>
    <col min="10" max="10" width="12.75" style="1" customWidth="1"/>
    <col min="11" max="11" width="11.5" style="1" customWidth="1"/>
    <col min="12" max="12" width="13.5" style="55" customWidth="1"/>
    <col min="13" max="14" width="9" style="1"/>
    <col min="15" max="15" width="10.25" style="1" bestFit="1" customWidth="1"/>
    <col min="16" max="16" width="11.375" style="1" bestFit="1" customWidth="1"/>
    <col min="17" max="16384" width="9" style="1"/>
  </cols>
  <sheetData>
    <row r="2" spans="1:17" s="15" customFormat="1" ht="25.5" customHeight="1">
      <c r="A2" s="14"/>
      <c r="B2" s="384" t="s">
        <v>1200</v>
      </c>
      <c r="C2" s="384"/>
      <c r="D2" s="384"/>
      <c r="E2" s="384"/>
      <c r="F2" s="384"/>
      <c r="G2" s="384"/>
      <c r="H2" s="384"/>
      <c r="I2" s="384"/>
      <c r="J2" s="384"/>
      <c r="K2" s="384"/>
      <c r="L2" s="384"/>
    </row>
    <row r="3" spans="1:17" s="15" customFormat="1">
      <c r="A3" s="14"/>
      <c r="B3" s="384" t="s">
        <v>55</v>
      </c>
      <c r="C3" s="384"/>
      <c r="D3" s="384"/>
      <c r="E3" s="384"/>
      <c r="F3" s="384"/>
      <c r="G3" s="384"/>
      <c r="H3" s="384"/>
      <c r="I3" s="384"/>
      <c r="J3" s="384"/>
      <c r="K3" s="384"/>
      <c r="L3" s="384"/>
    </row>
    <row r="4" spans="1:17" s="138" customFormat="1" ht="20.25" customHeight="1">
      <c r="A4" s="385" t="s">
        <v>3</v>
      </c>
      <c r="B4" s="386" t="s">
        <v>9</v>
      </c>
      <c r="C4" s="387" t="s">
        <v>10</v>
      </c>
      <c r="D4" s="387"/>
      <c r="E4" s="387"/>
      <c r="F4" s="387"/>
      <c r="G4" s="387" t="s">
        <v>70</v>
      </c>
      <c r="H4" s="387"/>
      <c r="I4" s="387"/>
      <c r="J4" s="387"/>
      <c r="K4" s="387" t="s">
        <v>11</v>
      </c>
      <c r="L4" s="387"/>
    </row>
    <row r="5" spans="1:17" s="138" customFormat="1" ht="34.5">
      <c r="A5" s="385"/>
      <c r="B5" s="386"/>
      <c r="C5" s="81" t="s">
        <v>12</v>
      </c>
      <c r="D5" s="82" t="s">
        <v>1201</v>
      </c>
      <c r="E5" s="83" t="s">
        <v>13</v>
      </c>
      <c r="F5" s="84" t="s">
        <v>1202</v>
      </c>
      <c r="G5" s="81" t="s">
        <v>12</v>
      </c>
      <c r="H5" s="82" t="s">
        <v>1201</v>
      </c>
      <c r="I5" s="85" t="s">
        <v>13</v>
      </c>
      <c r="J5" s="84" t="s">
        <v>1202</v>
      </c>
      <c r="K5" s="80" t="s">
        <v>68</v>
      </c>
      <c r="L5" s="81" t="s">
        <v>69</v>
      </c>
    </row>
    <row r="6" spans="1:17" s="138" customFormat="1" ht="18">
      <c r="A6" s="86">
        <v>1</v>
      </c>
      <c r="B6" s="87" t="s">
        <v>14</v>
      </c>
      <c r="C6" s="370">
        <v>2</v>
      </c>
      <c r="D6" s="371">
        <v>3</v>
      </c>
      <c r="E6" s="372">
        <v>90040</v>
      </c>
      <c r="F6" s="373">
        <v>351866.03</v>
      </c>
      <c r="G6" s="374">
        <v>9</v>
      </c>
      <c r="H6" s="137">
        <v>9</v>
      </c>
      <c r="I6" s="375">
        <v>1197688</v>
      </c>
      <c r="J6" s="376">
        <v>207866.87</v>
      </c>
      <c r="K6" s="137">
        <f>SUM(C6+D6+G6+H6)</f>
        <v>23</v>
      </c>
      <c r="L6" s="377">
        <f>SUM(E6+F6+I6+J6)</f>
        <v>1847460.9</v>
      </c>
    </row>
    <row r="7" spans="1:17" s="139" customFormat="1" ht="18">
      <c r="A7" s="86">
        <v>2</v>
      </c>
      <c r="B7" s="87" t="s">
        <v>15</v>
      </c>
      <c r="C7" s="370">
        <v>0</v>
      </c>
      <c r="D7" s="137">
        <v>1</v>
      </c>
      <c r="E7" s="370">
        <v>0</v>
      </c>
      <c r="F7" s="372">
        <v>17150</v>
      </c>
      <c r="G7" s="374">
        <v>0</v>
      </c>
      <c r="H7" s="371">
        <v>2</v>
      </c>
      <c r="I7" s="370">
        <v>0</v>
      </c>
      <c r="J7" s="372">
        <v>56350</v>
      </c>
      <c r="K7" s="371">
        <f>SUM(C7+D7+G7+H7)</f>
        <v>3</v>
      </c>
      <c r="L7" s="378">
        <f>SUM(E7+F7+I7+J7)</f>
        <v>73500</v>
      </c>
    </row>
    <row r="8" spans="1:17" s="138" customFormat="1" ht="18">
      <c r="A8" s="86">
        <v>3</v>
      </c>
      <c r="B8" s="87" t="s">
        <v>16</v>
      </c>
      <c r="C8" s="370">
        <v>0</v>
      </c>
      <c r="D8" s="137">
        <v>4</v>
      </c>
      <c r="E8" s="370">
        <v>0</v>
      </c>
      <c r="F8" s="379">
        <v>211235.07</v>
      </c>
      <c r="G8" s="374">
        <v>6</v>
      </c>
      <c r="H8" s="137">
        <v>12</v>
      </c>
      <c r="I8" s="380">
        <v>95670.75</v>
      </c>
      <c r="J8" s="381">
        <v>361281.3</v>
      </c>
      <c r="K8" s="137">
        <f>SUM(C8+D8+G8+H8)</f>
        <v>22</v>
      </c>
      <c r="L8" s="377">
        <f>SUM(E8+F8+I8+J8)</f>
        <v>668187.12</v>
      </c>
    </row>
    <row r="9" spans="1:17" s="138" customFormat="1" ht="18">
      <c r="A9" s="86">
        <v>4</v>
      </c>
      <c r="B9" s="87" t="s">
        <v>17</v>
      </c>
      <c r="C9" s="370">
        <v>1</v>
      </c>
      <c r="D9" s="137" t="s">
        <v>72</v>
      </c>
      <c r="E9" s="380">
        <v>1899250</v>
      </c>
      <c r="F9" s="372" t="s">
        <v>72</v>
      </c>
      <c r="G9" s="374">
        <v>27</v>
      </c>
      <c r="H9" s="137" t="s">
        <v>72</v>
      </c>
      <c r="I9" s="380">
        <v>1961000</v>
      </c>
      <c r="J9" s="382" t="s">
        <v>72</v>
      </c>
      <c r="K9" s="137">
        <f>SUM(C9+G9)</f>
        <v>28</v>
      </c>
      <c r="L9" s="377">
        <f>SUM(E9+I9)</f>
        <v>3860250</v>
      </c>
    </row>
    <row r="10" spans="1:17" s="138" customFormat="1" ht="17.25">
      <c r="A10" s="86">
        <v>5</v>
      </c>
      <c r="B10" s="87" t="s">
        <v>18</v>
      </c>
      <c r="C10" s="370">
        <v>0</v>
      </c>
      <c r="D10" s="137" t="s">
        <v>72</v>
      </c>
      <c r="E10" s="370">
        <v>0</v>
      </c>
      <c r="F10" s="137" t="s">
        <v>72</v>
      </c>
      <c r="G10" s="374">
        <v>0</v>
      </c>
      <c r="H10" s="137" t="s">
        <v>72</v>
      </c>
      <c r="I10" s="370">
        <v>0</v>
      </c>
      <c r="J10" s="137" t="s">
        <v>72</v>
      </c>
      <c r="K10" s="137">
        <v>0</v>
      </c>
      <c r="L10" s="137">
        <v>0</v>
      </c>
      <c r="O10" s="89"/>
    </row>
    <row r="11" spans="1:17" s="138" customFormat="1" ht="18">
      <c r="A11" s="86">
        <v>6</v>
      </c>
      <c r="B11" s="87" t="s">
        <v>19</v>
      </c>
      <c r="C11" s="370">
        <v>1</v>
      </c>
      <c r="D11" s="137">
        <v>2</v>
      </c>
      <c r="E11" s="380">
        <v>35900</v>
      </c>
      <c r="F11" s="379">
        <v>463100</v>
      </c>
      <c r="G11" s="374">
        <v>5</v>
      </c>
      <c r="H11" s="137">
        <v>8</v>
      </c>
      <c r="I11" s="380">
        <v>192761.72999999998</v>
      </c>
      <c r="J11" s="381">
        <v>1127831.55</v>
      </c>
      <c r="K11" s="137">
        <f>SUM(C11+D11+G11+H11)</f>
        <v>16</v>
      </c>
      <c r="L11" s="377">
        <f>SUM(E11+F11+I11+J11)</f>
        <v>1819593.28</v>
      </c>
    </row>
    <row r="12" spans="1:17" s="138" customFormat="1" ht="17.25">
      <c r="A12" s="86">
        <v>7</v>
      </c>
      <c r="B12" s="87" t="s">
        <v>20</v>
      </c>
      <c r="C12" s="370">
        <v>0</v>
      </c>
      <c r="D12" s="137" t="s">
        <v>72</v>
      </c>
      <c r="E12" s="370">
        <v>0</v>
      </c>
      <c r="F12" s="137" t="s">
        <v>72</v>
      </c>
      <c r="G12" s="374">
        <v>0</v>
      </c>
      <c r="H12" s="137" t="s">
        <v>72</v>
      </c>
      <c r="I12" s="370">
        <v>0</v>
      </c>
      <c r="J12" s="137" t="s">
        <v>72</v>
      </c>
      <c r="K12" s="137">
        <v>0</v>
      </c>
      <c r="L12" s="137">
        <v>0</v>
      </c>
      <c r="O12" s="140"/>
    </row>
    <row r="13" spans="1:17" s="138" customFormat="1" ht="17.25">
      <c r="A13" s="86">
        <v>8</v>
      </c>
      <c r="B13" s="87" t="s">
        <v>21</v>
      </c>
      <c r="C13" s="370">
        <v>0</v>
      </c>
      <c r="D13" s="137" t="s">
        <v>72</v>
      </c>
      <c r="E13" s="370">
        <v>0</v>
      </c>
      <c r="F13" s="137" t="s">
        <v>72</v>
      </c>
      <c r="G13" s="374">
        <v>0</v>
      </c>
      <c r="H13" s="137" t="s">
        <v>72</v>
      </c>
      <c r="I13" s="370">
        <v>0</v>
      </c>
      <c r="J13" s="137" t="s">
        <v>72</v>
      </c>
      <c r="K13" s="137">
        <v>0</v>
      </c>
      <c r="L13" s="137">
        <v>0</v>
      </c>
    </row>
    <row r="14" spans="1:17" s="138" customFormat="1" ht="18">
      <c r="A14" s="86">
        <v>9</v>
      </c>
      <c r="B14" s="87" t="s">
        <v>22</v>
      </c>
      <c r="C14" s="370">
        <v>0</v>
      </c>
      <c r="D14" s="137">
        <v>3</v>
      </c>
      <c r="E14" s="370">
        <v>0</v>
      </c>
      <c r="F14" s="371">
        <v>362301.68</v>
      </c>
      <c r="G14" s="374">
        <v>1</v>
      </c>
      <c r="H14" s="137">
        <v>2</v>
      </c>
      <c r="I14" s="380">
        <v>31000</v>
      </c>
      <c r="J14" s="381">
        <v>210000</v>
      </c>
      <c r="K14" s="137">
        <f>SUM(C14+D14+G14+H14)</f>
        <v>6</v>
      </c>
      <c r="L14" s="377">
        <f>SUM(E14+F14+I14+J14)</f>
        <v>603301.67999999993</v>
      </c>
      <c r="O14" s="140"/>
      <c r="P14" s="76"/>
    </row>
    <row r="15" spans="1:17" s="138" customFormat="1" ht="17.25">
      <c r="A15" s="86">
        <v>10</v>
      </c>
      <c r="B15" s="87" t="s">
        <v>23</v>
      </c>
      <c r="C15" s="370">
        <v>0</v>
      </c>
      <c r="D15" s="137" t="s">
        <v>72</v>
      </c>
      <c r="E15" s="370">
        <v>0</v>
      </c>
      <c r="F15" s="137" t="s">
        <v>72</v>
      </c>
      <c r="G15" s="374">
        <v>0</v>
      </c>
      <c r="H15" s="137" t="s">
        <v>72</v>
      </c>
      <c r="I15" s="370">
        <v>0</v>
      </c>
      <c r="J15" s="137" t="s">
        <v>72</v>
      </c>
      <c r="K15" s="137">
        <v>0</v>
      </c>
      <c r="L15" s="137">
        <v>0</v>
      </c>
      <c r="Q15" s="138" t="s">
        <v>65</v>
      </c>
    </row>
    <row r="16" spans="1:17" s="138" customFormat="1" ht="17.25">
      <c r="A16" s="86">
        <v>11</v>
      </c>
      <c r="B16" s="87" t="s">
        <v>24</v>
      </c>
      <c r="C16" s="370">
        <v>0</v>
      </c>
      <c r="D16" s="137" t="s">
        <v>72</v>
      </c>
      <c r="E16" s="370">
        <v>0</v>
      </c>
      <c r="F16" s="137" t="s">
        <v>72</v>
      </c>
      <c r="G16" s="374">
        <v>0</v>
      </c>
      <c r="H16" s="137" t="s">
        <v>72</v>
      </c>
      <c r="I16" s="370">
        <v>0</v>
      </c>
      <c r="J16" s="137" t="s">
        <v>72</v>
      </c>
      <c r="K16" s="137">
        <v>0</v>
      </c>
      <c r="L16" s="137">
        <v>0</v>
      </c>
      <c r="O16" s="140"/>
    </row>
    <row r="17" spans="1:15" s="138" customFormat="1" ht="17.25">
      <c r="A17" s="86">
        <v>12</v>
      </c>
      <c r="B17" s="87" t="s">
        <v>25</v>
      </c>
      <c r="C17" s="370">
        <v>0</v>
      </c>
      <c r="D17" s="137" t="s">
        <v>72</v>
      </c>
      <c r="E17" s="370">
        <v>0</v>
      </c>
      <c r="F17" s="137" t="s">
        <v>72</v>
      </c>
      <c r="G17" s="374">
        <v>0</v>
      </c>
      <c r="H17" s="137" t="s">
        <v>72</v>
      </c>
      <c r="I17" s="370">
        <v>0</v>
      </c>
      <c r="J17" s="137" t="s">
        <v>72</v>
      </c>
      <c r="K17" s="137">
        <v>0</v>
      </c>
      <c r="L17" s="137">
        <v>0</v>
      </c>
    </row>
    <row r="18" spans="1:15" s="138" customFormat="1" ht="18">
      <c r="A18" s="86">
        <v>13</v>
      </c>
      <c r="B18" s="87" t="s">
        <v>26</v>
      </c>
      <c r="C18" s="370">
        <v>0</v>
      </c>
      <c r="D18" s="137" t="s">
        <v>72</v>
      </c>
      <c r="E18" s="370">
        <v>0</v>
      </c>
      <c r="F18" s="371" t="s">
        <v>72</v>
      </c>
      <c r="G18" s="374">
        <v>5</v>
      </c>
      <c r="H18" s="137" t="s">
        <v>72</v>
      </c>
      <c r="I18" s="380">
        <v>1080000</v>
      </c>
      <c r="J18" s="382" t="s">
        <v>72</v>
      </c>
      <c r="K18" s="137">
        <f>SUM(C18+G18)</f>
        <v>5</v>
      </c>
      <c r="L18" s="377">
        <f>SUM(I18)</f>
        <v>1080000</v>
      </c>
      <c r="O18" s="140"/>
    </row>
    <row r="19" spans="1:15" s="138" customFormat="1" ht="18">
      <c r="A19" s="86">
        <v>14</v>
      </c>
      <c r="B19" s="87" t="s">
        <v>27</v>
      </c>
      <c r="C19" s="370">
        <v>0</v>
      </c>
      <c r="D19" s="137">
        <v>0</v>
      </c>
      <c r="E19" s="370">
        <v>0</v>
      </c>
      <c r="F19" s="371">
        <v>0</v>
      </c>
      <c r="G19" s="374">
        <v>0</v>
      </c>
      <c r="H19" s="371">
        <v>0</v>
      </c>
      <c r="I19" s="370">
        <v>0</v>
      </c>
      <c r="J19" s="371">
        <v>0</v>
      </c>
      <c r="K19" s="371">
        <v>0</v>
      </c>
      <c r="L19" s="137">
        <v>0</v>
      </c>
    </row>
    <row r="20" spans="1:15" s="138" customFormat="1" ht="17.25">
      <c r="A20" s="86">
        <v>15</v>
      </c>
      <c r="B20" s="87" t="s">
        <v>28</v>
      </c>
      <c r="C20" s="370">
        <v>0</v>
      </c>
      <c r="D20" s="137" t="s">
        <v>72</v>
      </c>
      <c r="E20" s="370">
        <v>0</v>
      </c>
      <c r="F20" s="137" t="s">
        <v>72</v>
      </c>
      <c r="G20" s="374">
        <v>0</v>
      </c>
      <c r="H20" s="137" t="s">
        <v>72</v>
      </c>
      <c r="I20" s="370">
        <v>0</v>
      </c>
      <c r="J20" s="137" t="s">
        <v>72</v>
      </c>
      <c r="K20" s="137">
        <v>0</v>
      </c>
      <c r="L20" s="137">
        <v>0</v>
      </c>
    </row>
    <row r="21" spans="1:15" s="138" customFormat="1" ht="18">
      <c r="A21" s="86">
        <v>16</v>
      </c>
      <c r="B21" s="87" t="s">
        <v>29</v>
      </c>
      <c r="C21" s="370">
        <v>1</v>
      </c>
      <c r="D21" s="137">
        <v>0</v>
      </c>
      <c r="E21" s="380">
        <v>1000</v>
      </c>
      <c r="F21" s="371">
        <v>0</v>
      </c>
      <c r="G21" s="374">
        <v>0</v>
      </c>
      <c r="H21" s="371">
        <v>0</v>
      </c>
      <c r="I21" s="370">
        <v>0</v>
      </c>
      <c r="J21" s="371">
        <v>0</v>
      </c>
      <c r="K21" s="137">
        <f>SUM(C21+D21+G21+H21)</f>
        <v>1</v>
      </c>
      <c r="L21" s="377">
        <f>SUM(E21+F21+I21+J21)</f>
        <v>1000</v>
      </c>
    </row>
    <row r="22" spans="1:15" s="138" customFormat="1" ht="18">
      <c r="A22" s="86">
        <v>17</v>
      </c>
      <c r="B22" s="87" t="s">
        <v>30</v>
      </c>
      <c r="C22" s="370">
        <v>1</v>
      </c>
      <c r="D22" s="137">
        <v>0</v>
      </c>
      <c r="E22" s="380">
        <v>1000</v>
      </c>
      <c r="F22" s="371">
        <v>0</v>
      </c>
      <c r="G22" s="374">
        <v>0</v>
      </c>
      <c r="H22" s="371">
        <v>0</v>
      </c>
      <c r="I22" s="370">
        <v>0</v>
      </c>
      <c r="J22" s="371">
        <v>0</v>
      </c>
      <c r="K22" s="137">
        <f>SUM(C22+D22+G22+H22)</f>
        <v>1</v>
      </c>
      <c r="L22" s="377">
        <f>SUM(E22+F22+I22+J22)</f>
        <v>1000</v>
      </c>
    </row>
    <row r="23" spans="1:15" s="138" customFormat="1" ht="17.25">
      <c r="A23" s="86">
        <v>18</v>
      </c>
      <c r="B23" s="87" t="s">
        <v>31</v>
      </c>
      <c r="C23" s="370">
        <v>0</v>
      </c>
      <c r="D23" s="137" t="s">
        <v>72</v>
      </c>
      <c r="E23" s="370">
        <v>0</v>
      </c>
      <c r="F23" s="137" t="s">
        <v>72</v>
      </c>
      <c r="G23" s="374">
        <v>0</v>
      </c>
      <c r="H23" s="137" t="s">
        <v>72</v>
      </c>
      <c r="I23" s="370">
        <v>0</v>
      </c>
      <c r="J23" s="137" t="s">
        <v>72</v>
      </c>
      <c r="K23" s="137">
        <v>0</v>
      </c>
      <c r="L23" s="137">
        <v>0</v>
      </c>
    </row>
    <row r="24" spans="1:15" s="138" customFormat="1" ht="18">
      <c r="A24" s="86">
        <v>19</v>
      </c>
      <c r="B24" s="87" t="s">
        <v>32</v>
      </c>
      <c r="C24" s="370">
        <v>0</v>
      </c>
      <c r="D24" s="137" t="s">
        <v>72</v>
      </c>
      <c r="E24" s="370">
        <v>0</v>
      </c>
      <c r="F24" s="371" t="s">
        <v>72</v>
      </c>
      <c r="G24" s="374">
        <v>0</v>
      </c>
      <c r="H24" s="371" t="s">
        <v>72</v>
      </c>
      <c r="I24" s="370">
        <v>0</v>
      </c>
      <c r="J24" s="371" t="s">
        <v>72</v>
      </c>
      <c r="K24" s="371">
        <v>0</v>
      </c>
      <c r="L24" s="137">
        <v>0</v>
      </c>
    </row>
    <row r="25" spans="1:15" s="138" customFormat="1" ht="17.25">
      <c r="A25" s="86">
        <v>20</v>
      </c>
      <c r="B25" s="87" t="s">
        <v>33</v>
      </c>
      <c r="C25" s="370">
        <v>0</v>
      </c>
      <c r="D25" s="137" t="s">
        <v>72</v>
      </c>
      <c r="E25" s="370">
        <v>0</v>
      </c>
      <c r="F25" s="137" t="s">
        <v>72</v>
      </c>
      <c r="G25" s="374">
        <v>0</v>
      </c>
      <c r="H25" s="137" t="s">
        <v>72</v>
      </c>
      <c r="I25" s="370">
        <v>0</v>
      </c>
      <c r="J25" s="137" t="s">
        <v>72</v>
      </c>
      <c r="K25" s="137">
        <v>0</v>
      </c>
      <c r="L25" s="137">
        <v>0</v>
      </c>
    </row>
    <row r="26" spans="1:15" s="138" customFormat="1" ht="17.25">
      <c r="A26" s="86">
        <v>21</v>
      </c>
      <c r="B26" s="87" t="s">
        <v>34</v>
      </c>
      <c r="C26" s="370">
        <v>0</v>
      </c>
      <c r="D26" s="137" t="s">
        <v>72</v>
      </c>
      <c r="E26" s="370">
        <v>0</v>
      </c>
      <c r="F26" s="137" t="s">
        <v>72</v>
      </c>
      <c r="G26" s="374">
        <v>0</v>
      </c>
      <c r="H26" s="137" t="s">
        <v>72</v>
      </c>
      <c r="I26" s="370">
        <v>0</v>
      </c>
      <c r="J26" s="137" t="s">
        <v>72</v>
      </c>
      <c r="K26" s="137">
        <v>0</v>
      </c>
      <c r="L26" s="137">
        <v>0</v>
      </c>
      <c r="O26" s="141"/>
    </row>
    <row r="27" spans="1:15" s="138" customFormat="1" ht="18">
      <c r="A27" s="86">
        <v>22</v>
      </c>
      <c r="B27" s="87" t="s">
        <v>35</v>
      </c>
      <c r="C27" s="370">
        <v>1</v>
      </c>
      <c r="D27" s="137">
        <v>10</v>
      </c>
      <c r="E27" s="383">
        <v>2920</v>
      </c>
      <c r="F27" s="379">
        <v>3812945</v>
      </c>
      <c r="G27" s="374">
        <v>13</v>
      </c>
      <c r="H27" s="137">
        <v>9</v>
      </c>
      <c r="I27" s="380">
        <v>2293400</v>
      </c>
      <c r="J27" s="381">
        <v>3884112</v>
      </c>
      <c r="K27" s="137">
        <f>SUM(C27+D27+G27+H27)</f>
        <v>33</v>
      </c>
      <c r="L27" s="377">
        <f>SUM(E27+F27+I27+J27)</f>
        <v>9993377</v>
      </c>
    </row>
    <row r="28" spans="1:15" s="138" customFormat="1" ht="18">
      <c r="A28" s="86">
        <v>23</v>
      </c>
      <c r="B28" s="87" t="s">
        <v>36</v>
      </c>
      <c r="C28" s="370">
        <v>0</v>
      </c>
      <c r="D28" s="137">
        <v>1</v>
      </c>
      <c r="E28" s="370">
        <v>0</v>
      </c>
      <c r="F28" s="372">
        <v>10940</v>
      </c>
      <c r="G28" s="374">
        <v>4</v>
      </c>
      <c r="H28" s="137">
        <v>176</v>
      </c>
      <c r="I28" s="380">
        <v>464588.33</v>
      </c>
      <c r="J28" s="381">
        <v>13392605.029999999</v>
      </c>
      <c r="K28" s="137">
        <f>SUM(C28+D28+G28+H28)</f>
        <v>181</v>
      </c>
      <c r="L28" s="377">
        <f>SUM(E28+F28+I28+J28)</f>
        <v>13868133.359999999</v>
      </c>
    </row>
    <row r="29" spans="1:15" s="138" customFormat="1" ht="18">
      <c r="A29" s="86">
        <v>24</v>
      </c>
      <c r="B29" s="87" t="s">
        <v>37</v>
      </c>
      <c r="C29" s="370">
        <v>0</v>
      </c>
      <c r="D29" s="137">
        <v>20</v>
      </c>
      <c r="E29" s="370">
        <v>0</v>
      </c>
      <c r="F29" s="372">
        <v>1309145</v>
      </c>
      <c r="G29" s="374">
        <v>4</v>
      </c>
      <c r="H29" s="137">
        <v>20</v>
      </c>
      <c r="I29" s="380">
        <v>56920</v>
      </c>
      <c r="J29" s="381">
        <v>1285162.81</v>
      </c>
      <c r="K29" s="137">
        <f>SUM(C29+D29+G29+H29)</f>
        <v>44</v>
      </c>
      <c r="L29" s="377">
        <f>SUM(E29+F29+I29+J29)</f>
        <v>2651227.81</v>
      </c>
    </row>
    <row r="30" spans="1:15" s="138" customFormat="1" ht="18">
      <c r="A30" s="86">
        <v>25</v>
      </c>
      <c r="B30" s="87" t="s">
        <v>38</v>
      </c>
      <c r="C30" s="370">
        <v>1</v>
      </c>
      <c r="D30" s="137">
        <v>6</v>
      </c>
      <c r="E30" s="380">
        <v>4800</v>
      </c>
      <c r="F30" s="379">
        <v>502000</v>
      </c>
      <c r="G30" s="374">
        <v>6</v>
      </c>
      <c r="H30" s="137">
        <v>14</v>
      </c>
      <c r="I30" s="380">
        <v>385800</v>
      </c>
      <c r="J30" s="381">
        <v>217358.4</v>
      </c>
      <c r="K30" s="137">
        <f>SUM(C30+D30+G30+H30)</f>
        <v>27</v>
      </c>
      <c r="L30" s="377">
        <f>SUM(E30+F30+I30+J30)</f>
        <v>1109958.3999999999</v>
      </c>
    </row>
    <row r="31" spans="1:15" s="138" customFormat="1" ht="17.25">
      <c r="A31" s="86">
        <v>26</v>
      </c>
      <c r="B31" s="87" t="s">
        <v>39</v>
      </c>
      <c r="C31" s="370">
        <v>0</v>
      </c>
      <c r="D31" s="137">
        <v>2</v>
      </c>
      <c r="E31" s="370">
        <v>0</v>
      </c>
      <c r="F31" s="369">
        <v>88873</v>
      </c>
      <c r="G31" s="374">
        <v>0</v>
      </c>
      <c r="H31" s="137">
        <v>3</v>
      </c>
      <c r="I31" s="370">
        <v>0</v>
      </c>
      <c r="J31" s="369">
        <v>8638.9</v>
      </c>
      <c r="K31" s="137">
        <f>SUM(C31+D31+G31+H31)</f>
        <v>5</v>
      </c>
      <c r="L31" s="378">
        <f>SUM(E31+F31+I31+J31)</f>
        <v>97511.9</v>
      </c>
    </row>
    <row r="32" spans="1:15" s="138" customFormat="1" ht="17.25">
      <c r="A32" s="86">
        <v>27</v>
      </c>
      <c r="B32" s="87" t="s">
        <v>40</v>
      </c>
      <c r="C32" s="370">
        <v>0</v>
      </c>
      <c r="D32" s="137" t="s">
        <v>72</v>
      </c>
      <c r="E32" s="370">
        <v>0</v>
      </c>
      <c r="F32" s="137" t="s">
        <v>72</v>
      </c>
      <c r="G32" s="374">
        <v>0</v>
      </c>
      <c r="H32" s="137" t="s">
        <v>72</v>
      </c>
      <c r="I32" s="370">
        <v>0</v>
      </c>
      <c r="J32" s="137" t="s">
        <v>72</v>
      </c>
      <c r="K32" s="137">
        <v>0</v>
      </c>
      <c r="L32" s="137">
        <v>0</v>
      </c>
    </row>
    <row r="33" spans="1:12" s="138" customFormat="1" ht="18">
      <c r="A33" s="86">
        <v>28</v>
      </c>
      <c r="B33" s="87" t="s">
        <v>41</v>
      </c>
      <c r="C33" s="370">
        <v>5</v>
      </c>
      <c r="D33" s="137">
        <v>14</v>
      </c>
      <c r="E33" s="380">
        <v>34394</v>
      </c>
      <c r="F33" s="379">
        <v>459945</v>
      </c>
      <c r="G33" s="374">
        <v>9</v>
      </c>
      <c r="H33" s="137">
        <v>19</v>
      </c>
      <c r="I33" s="380">
        <v>1171066.67</v>
      </c>
      <c r="J33" s="381">
        <v>784282</v>
      </c>
      <c r="K33" s="137">
        <f>SUM(C33+D33+G33+H33)</f>
        <v>47</v>
      </c>
      <c r="L33" s="377">
        <f>SUM(E33+F33+I33+J33)</f>
        <v>2449687.67</v>
      </c>
    </row>
    <row r="34" spans="1:12" s="138" customFormat="1" ht="17.25">
      <c r="A34" s="86">
        <v>29</v>
      </c>
      <c r="B34" s="87" t="s">
        <v>42</v>
      </c>
      <c r="C34" s="370">
        <v>0</v>
      </c>
      <c r="D34" s="137" t="s">
        <v>72</v>
      </c>
      <c r="E34" s="370">
        <v>0</v>
      </c>
      <c r="F34" s="137" t="s">
        <v>72</v>
      </c>
      <c r="G34" s="374">
        <v>0</v>
      </c>
      <c r="H34" s="137" t="s">
        <v>72</v>
      </c>
      <c r="I34" s="370">
        <v>0</v>
      </c>
      <c r="J34" s="137" t="s">
        <v>72</v>
      </c>
      <c r="K34" s="137">
        <v>0</v>
      </c>
      <c r="L34" s="137">
        <v>0</v>
      </c>
    </row>
    <row r="35" spans="1:12" s="138" customFormat="1" ht="18">
      <c r="A35" s="86">
        <v>30</v>
      </c>
      <c r="B35" s="87" t="s">
        <v>43</v>
      </c>
      <c r="C35" s="370">
        <v>1</v>
      </c>
      <c r="D35" s="137">
        <v>9</v>
      </c>
      <c r="E35" s="380">
        <v>6000</v>
      </c>
      <c r="F35" s="379">
        <v>945390</v>
      </c>
      <c r="G35" s="374">
        <v>8</v>
      </c>
      <c r="H35" s="137">
        <v>14</v>
      </c>
      <c r="I35" s="380">
        <v>900000</v>
      </c>
      <c r="J35" s="381">
        <v>1788080</v>
      </c>
      <c r="K35" s="137">
        <f>SUM(C35+D35+G35+H35)</f>
        <v>32</v>
      </c>
      <c r="L35" s="377">
        <f>SUM(E35+F35+I35+J35)</f>
        <v>3639470</v>
      </c>
    </row>
    <row r="36" spans="1:12" s="138" customFormat="1" ht="17.25">
      <c r="A36" s="86">
        <v>31</v>
      </c>
      <c r="B36" s="87" t="s">
        <v>44</v>
      </c>
      <c r="C36" s="370">
        <v>0</v>
      </c>
      <c r="D36" s="137" t="s">
        <v>72</v>
      </c>
      <c r="E36" s="370">
        <v>0</v>
      </c>
      <c r="F36" s="137" t="s">
        <v>72</v>
      </c>
      <c r="G36" s="374">
        <v>0</v>
      </c>
      <c r="H36" s="137" t="s">
        <v>72</v>
      </c>
      <c r="I36" s="370">
        <v>0</v>
      </c>
      <c r="J36" s="137" t="s">
        <v>72</v>
      </c>
      <c r="K36" s="137">
        <v>0</v>
      </c>
      <c r="L36" s="137">
        <v>0</v>
      </c>
    </row>
    <row r="37" spans="1:12" s="138" customFormat="1" ht="17.25">
      <c r="A37" s="86">
        <v>32</v>
      </c>
      <c r="B37" s="87" t="s">
        <v>45</v>
      </c>
      <c r="C37" s="370">
        <v>0</v>
      </c>
      <c r="D37" s="137" t="s">
        <v>72</v>
      </c>
      <c r="E37" s="370">
        <v>0</v>
      </c>
      <c r="F37" s="137" t="s">
        <v>72</v>
      </c>
      <c r="G37" s="374">
        <v>0</v>
      </c>
      <c r="H37" s="137" t="s">
        <v>72</v>
      </c>
      <c r="I37" s="370">
        <v>0</v>
      </c>
      <c r="J37" s="137" t="s">
        <v>72</v>
      </c>
      <c r="K37" s="137">
        <v>0</v>
      </c>
      <c r="L37" s="137">
        <v>0</v>
      </c>
    </row>
    <row r="38" spans="1:12" s="138" customFormat="1" ht="17.25">
      <c r="A38" s="86">
        <v>33</v>
      </c>
      <c r="B38" s="87" t="s">
        <v>46</v>
      </c>
      <c r="C38" s="370">
        <v>0</v>
      </c>
      <c r="D38" s="137" t="s">
        <v>72</v>
      </c>
      <c r="E38" s="370">
        <v>0</v>
      </c>
      <c r="F38" s="137" t="s">
        <v>72</v>
      </c>
      <c r="G38" s="374">
        <v>0</v>
      </c>
      <c r="H38" s="137" t="s">
        <v>72</v>
      </c>
      <c r="I38" s="370">
        <v>0</v>
      </c>
      <c r="J38" s="137" t="s">
        <v>72</v>
      </c>
      <c r="K38" s="137">
        <v>0</v>
      </c>
      <c r="L38" s="137">
        <v>0</v>
      </c>
    </row>
    <row r="39" spans="1:12" s="138" customFormat="1" ht="17.25">
      <c r="A39" s="86">
        <v>34</v>
      </c>
      <c r="B39" s="87" t="s">
        <v>47</v>
      </c>
      <c r="C39" s="370">
        <v>0</v>
      </c>
      <c r="D39" s="137">
        <v>11</v>
      </c>
      <c r="E39" s="370">
        <v>0</v>
      </c>
      <c r="F39" s="369">
        <v>541600</v>
      </c>
      <c r="G39" s="374">
        <v>0</v>
      </c>
      <c r="H39" s="137">
        <v>14</v>
      </c>
      <c r="I39" s="370">
        <v>0</v>
      </c>
      <c r="J39" s="369">
        <v>1704000</v>
      </c>
      <c r="K39" s="137">
        <f>SUM(C39+D39+G39+H39)</f>
        <v>25</v>
      </c>
      <c r="L39" s="378">
        <f>SUM(E39+F39+I39+J39)</f>
        <v>2245600</v>
      </c>
    </row>
    <row r="40" spans="1:12" s="138" customFormat="1" ht="17.25">
      <c r="A40" s="86">
        <v>35</v>
      </c>
      <c r="B40" s="87" t="s">
        <v>48</v>
      </c>
      <c r="C40" s="370">
        <v>0</v>
      </c>
      <c r="D40" s="137" t="s">
        <v>72</v>
      </c>
      <c r="E40" s="370">
        <v>0</v>
      </c>
      <c r="F40" s="137" t="s">
        <v>72</v>
      </c>
      <c r="G40" s="374">
        <v>0</v>
      </c>
      <c r="H40" s="137" t="s">
        <v>72</v>
      </c>
      <c r="I40" s="370">
        <v>0</v>
      </c>
      <c r="J40" s="137" t="s">
        <v>72</v>
      </c>
      <c r="K40" s="137">
        <v>0</v>
      </c>
      <c r="L40" s="137">
        <v>0</v>
      </c>
    </row>
    <row r="41" spans="1:12" s="138" customFormat="1" ht="18">
      <c r="A41" s="86">
        <v>36</v>
      </c>
      <c r="B41" s="87" t="s">
        <v>49</v>
      </c>
      <c r="C41" s="370">
        <v>1</v>
      </c>
      <c r="D41" s="137" t="s">
        <v>72</v>
      </c>
      <c r="E41" s="379">
        <v>25700</v>
      </c>
      <c r="F41" s="372" t="s">
        <v>72</v>
      </c>
      <c r="G41" s="374">
        <v>5</v>
      </c>
      <c r="H41" s="137" t="s">
        <v>72</v>
      </c>
      <c r="I41" s="380">
        <v>969682.34</v>
      </c>
      <c r="J41" s="382" t="s">
        <v>72</v>
      </c>
      <c r="K41" s="137">
        <f>SUM(C41+G41)</f>
        <v>6</v>
      </c>
      <c r="L41" s="377">
        <f>SUM(E41+I41)</f>
        <v>995382.34</v>
      </c>
    </row>
    <row r="42" spans="1:12" s="138" customFormat="1" ht="18">
      <c r="A42" s="86">
        <v>37</v>
      </c>
      <c r="B42" s="87" t="s">
        <v>50</v>
      </c>
      <c r="C42" s="370">
        <v>0</v>
      </c>
      <c r="D42" s="137" t="s">
        <v>72</v>
      </c>
      <c r="E42" s="370">
        <v>0</v>
      </c>
      <c r="F42" s="371" t="s">
        <v>72</v>
      </c>
      <c r="G42" s="374">
        <v>0</v>
      </c>
      <c r="H42" s="371" t="s">
        <v>72</v>
      </c>
      <c r="I42" s="370">
        <v>0</v>
      </c>
      <c r="J42" s="371" t="s">
        <v>72</v>
      </c>
      <c r="K42" s="371">
        <v>0</v>
      </c>
      <c r="L42" s="137">
        <v>0</v>
      </c>
    </row>
    <row r="43" spans="1:12" s="138" customFormat="1" ht="18">
      <c r="A43" s="86">
        <v>38</v>
      </c>
      <c r="B43" s="87" t="s">
        <v>51</v>
      </c>
      <c r="C43" s="370">
        <v>2</v>
      </c>
      <c r="D43" s="137">
        <v>1</v>
      </c>
      <c r="E43" s="380">
        <v>55000</v>
      </c>
      <c r="F43" s="379">
        <v>5625</v>
      </c>
      <c r="G43" s="374">
        <v>12</v>
      </c>
      <c r="H43" s="137">
        <v>9</v>
      </c>
      <c r="I43" s="380">
        <v>9107000</v>
      </c>
      <c r="J43" s="381">
        <v>2399900</v>
      </c>
      <c r="K43" s="137">
        <f>SUM(C43+D43+G43+H43)</f>
        <v>24</v>
      </c>
      <c r="L43" s="377">
        <f>SUM(E43+F43+I43+J43)</f>
        <v>11567525</v>
      </c>
    </row>
    <row r="44" spans="1:12" s="138" customFormat="1" ht="17.25">
      <c r="A44" s="86">
        <v>39</v>
      </c>
      <c r="B44" s="87" t="s">
        <v>52</v>
      </c>
      <c r="C44" s="370">
        <v>0</v>
      </c>
      <c r="D44" s="137" t="s">
        <v>72</v>
      </c>
      <c r="E44" s="370">
        <v>0</v>
      </c>
      <c r="F44" s="137" t="s">
        <v>72</v>
      </c>
      <c r="G44" s="374">
        <v>0</v>
      </c>
      <c r="H44" s="137" t="s">
        <v>72</v>
      </c>
      <c r="I44" s="370">
        <v>0</v>
      </c>
      <c r="J44" s="137" t="s">
        <v>72</v>
      </c>
      <c r="K44" s="137">
        <v>0</v>
      </c>
      <c r="L44" s="137">
        <v>0</v>
      </c>
    </row>
    <row r="45" spans="1:12" s="138" customFormat="1" ht="17.25">
      <c r="A45" s="86">
        <v>40</v>
      </c>
      <c r="B45" s="87" t="s">
        <v>53</v>
      </c>
      <c r="C45" s="370">
        <v>0</v>
      </c>
      <c r="D45" s="137">
        <v>5</v>
      </c>
      <c r="E45" s="370">
        <v>0</v>
      </c>
      <c r="F45" s="369">
        <v>16580</v>
      </c>
      <c r="G45" s="374">
        <v>0</v>
      </c>
      <c r="H45" s="137">
        <v>7</v>
      </c>
      <c r="I45" s="370">
        <v>0</v>
      </c>
      <c r="J45" s="369">
        <v>889400</v>
      </c>
      <c r="K45" s="137">
        <f>SUM(C45+D45+G45+H45)</f>
        <v>12</v>
      </c>
      <c r="L45" s="378">
        <f>SUM(E45+F45+I45+J45)</f>
        <v>905980</v>
      </c>
    </row>
    <row r="46" spans="1:12" s="138" customFormat="1" ht="17.25">
      <c r="A46" s="90"/>
      <c r="B46" s="91"/>
      <c r="C46" s="88"/>
      <c r="D46" s="88"/>
      <c r="E46" s="136" t="s">
        <v>1203</v>
      </c>
      <c r="F46" s="92">
        <f>SUM(F6:F45)</f>
        <v>9098695.7800000012</v>
      </c>
      <c r="G46" s="88"/>
      <c r="H46" s="88"/>
      <c r="I46" s="136" t="s">
        <v>1203</v>
      </c>
      <c r="J46" s="93">
        <f>SUM(J6:J45)</f>
        <v>28316868.859999996</v>
      </c>
      <c r="K46" s="88" t="s">
        <v>54</v>
      </c>
      <c r="L46" s="94">
        <f>SUM(L6:L45)</f>
        <v>59478146.460000008</v>
      </c>
    </row>
    <row r="47" spans="1:12" s="138" customFormat="1" ht="17.25">
      <c r="A47" s="142"/>
      <c r="B47" s="143"/>
      <c r="C47" s="144"/>
      <c r="D47" s="142"/>
      <c r="E47" s="145"/>
      <c r="F47" s="146"/>
      <c r="G47" s="144"/>
      <c r="H47" s="142"/>
      <c r="I47" s="147"/>
      <c r="J47" s="146"/>
      <c r="K47" s="8"/>
      <c r="L47" s="6"/>
    </row>
    <row r="48" spans="1:12">
      <c r="A48" s="7"/>
      <c r="B48" s="5"/>
      <c r="C48" s="9"/>
      <c r="D48" s="7"/>
      <c r="E48" s="10"/>
      <c r="F48" s="11"/>
      <c r="G48" s="9"/>
      <c r="H48" s="12"/>
      <c r="I48" s="4"/>
      <c r="J48" s="11"/>
      <c r="K48" s="13"/>
      <c r="L48" s="53"/>
    </row>
    <row r="49" spans="1:12">
      <c r="A49" s="7"/>
      <c r="B49" s="5"/>
      <c r="C49" s="9"/>
      <c r="D49" s="7"/>
      <c r="E49" s="10"/>
      <c r="F49" s="11"/>
      <c r="G49" s="9"/>
      <c r="H49" s="7"/>
      <c r="I49" s="4"/>
      <c r="J49" s="11" t="s">
        <v>56</v>
      </c>
      <c r="K49" s="13"/>
      <c r="L49" s="54"/>
    </row>
    <row r="50" spans="1:12">
      <c r="A50" s="7"/>
      <c r="B50" s="5"/>
      <c r="C50" s="9"/>
      <c r="D50" s="7"/>
      <c r="E50" s="10"/>
      <c r="F50" s="11"/>
      <c r="G50" s="9"/>
      <c r="H50" s="7"/>
      <c r="I50" s="4"/>
      <c r="J50" s="11"/>
      <c r="K50" s="13"/>
      <c r="L50" s="53"/>
    </row>
  </sheetData>
  <mergeCells count="7">
    <mergeCell ref="B2:L2"/>
    <mergeCell ref="B3:L3"/>
    <mergeCell ref="A4:A5"/>
    <mergeCell ref="B4:B5"/>
    <mergeCell ref="C4:F4"/>
    <mergeCell ref="G4:J4"/>
    <mergeCell ref="K4:L4"/>
  </mergeCells>
  <phoneticPr fontId="2" type="noConversion"/>
  <pageMargins left="0.59" right="0.59" top="0.59" bottom="0.59" header="0" footer="0"/>
  <pageSetup paperSize="9" scale="85" orientation="landscape" r:id="rId1"/>
  <headerFooter>
    <oddHeader xml:space="preserve">&amp;R
&amp;P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B53AF-F565-4B92-B363-AC539AA4452A}">
  <sheetPr>
    <tabColor rgb="FF0070C0"/>
  </sheetPr>
  <dimension ref="A1:I38"/>
  <sheetViews>
    <sheetView topLeftCell="A21" zoomScale="130" zoomScaleNormal="130" workbookViewId="0">
      <selection activeCell="C34" sqref="C34"/>
    </sheetView>
  </sheetViews>
  <sheetFormatPr defaultColWidth="9" defaultRowHeight="24"/>
  <cols>
    <col min="1" max="1" width="5.75" style="16" customWidth="1"/>
    <col min="2" max="2" width="25.5" style="33" customWidth="1"/>
    <col min="3" max="3" width="11.5" style="19" customWidth="1"/>
    <col min="4" max="4" width="11.625" style="19" customWidth="1"/>
    <col min="5" max="5" width="12.125" style="16" customWidth="1"/>
    <col min="6" max="6" width="23.875" style="1" customWidth="1"/>
    <col min="7" max="7" width="24" style="1" customWidth="1"/>
    <col min="8" max="8" width="13.5" style="16" bestFit="1" customWidth="1"/>
    <col min="9" max="9" width="19.625" style="1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14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89" t="s">
        <v>94</v>
      </c>
      <c r="B4" s="389"/>
      <c r="C4" s="389"/>
      <c r="D4" s="389"/>
      <c r="E4" s="389"/>
      <c r="F4" s="389"/>
      <c r="G4" s="389"/>
      <c r="H4" s="389"/>
      <c r="I4" s="389"/>
    </row>
    <row r="5" spans="1:9" s="27" customFormat="1" ht="31.5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20" t="s">
        <v>5</v>
      </c>
      <c r="G5" s="20" t="s">
        <v>57</v>
      </c>
      <c r="H5" s="20" t="s">
        <v>6</v>
      </c>
      <c r="I5" s="20" t="s">
        <v>7</v>
      </c>
    </row>
    <row r="6" spans="1:9" s="61" customFormat="1" ht="15.75">
      <c r="A6" s="100"/>
      <c r="B6" s="25" t="s">
        <v>58</v>
      </c>
      <c r="C6" s="69"/>
      <c r="D6" s="69"/>
      <c r="E6" s="39"/>
      <c r="F6" s="42"/>
      <c r="G6" s="42"/>
      <c r="H6" s="39"/>
      <c r="I6" s="42"/>
    </row>
    <row r="7" spans="1:9" s="61" customFormat="1" ht="31.5">
      <c r="A7" s="355">
        <v>1</v>
      </c>
      <c r="B7" s="171" t="s">
        <v>1163</v>
      </c>
      <c r="C7" s="364">
        <v>145197.93</v>
      </c>
      <c r="D7" s="364">
        <v>145197.93</v>
      </c>
      <c r="E7" s="173" t="s">
        <v>74</v>
      </c>
      <c r="F7" s="187" t="s">
        <v>1197</v>
      </c>
      <c r="G7" s="187" t="s">
        <v>1197</v>
      </c>
      <c r="H7" s="173" t="s">
        <v>1190</v>
      </c>
      <c r="I7" s="187" t="s">
        <v>1164</v>
      </c>
    </row>
    <row r="8" spans="1:9" s="61" customFormat="1" ht="15.75">
      <c r="A8" s="359"/>
      <c r="B8" s="212"/>
      <c r="C8" s="365"/>
      <c r="D8" s="365"/>
      <c r="E8" s="222"/>
      <c r="F8" s="215"/>
      <c r="G8" s="215"/>
      <c r="H8" s="205"/>
      <c r="I8" s="207" t="s">
        <v>1165</v>
      </c>
    </row>
    <row r="9" spans="1:9" s="61" customFormat="1" ht="31.5">
      <c r="A9" s="355">
        <v>2</v>
      </c>
      <c r="B9" s="171" t="s">
        <v>1166</v>
      </c>
      <c r="C9" s="366">
        <v>110777.1</v>
      </c>
      <c r="D9" s="366">
        <v>110777.1</v>
      </c>
      <c r="E9" s="205" t="s">
        <v>74</v>
      </c>
      <c r="F9" s="187" t="s">
        <v>1198</v>
      </c>
      <c r="G9" s="187" t="s">
        <v>1198</v>
      </c>
      <c r="H9" s="173" t="s">
        <v>206</v>
      </c>
      <c r="I9" s="187" t="s">
        <v>1155</v>
      </c>
    </row>
    <row r="10" spans="1:9" s="61" customFormat="1" ht="15.75">
      <c r="A10" s="360"/>
      <c r="B10" s="214"/>
      <c r="C10" s="365"/>
      <c r="D10" s="365"/>
      <c r="E10" s="222"/>
      <c r="F10" s="215"/>
      <c r="G10" s="215"/>
      <c r="H10" s="222"/>
      <c r="I10" s="207" t="s">
        <v>1167</v>
      </c>
    </row>
    <row r="11" spans="1:9" s="61" customFormat="1" ht="31.5">
      <c r="A11" s="173">
        <v>3</v>
      </c>
      <c r="B11" s="171" t="s">
        <v>1154</v>
      </c>
      <c r="C11" s="364">
        <v>95891</v>
      </c>
      <c r="D11" s="364">
        <v>95891</v>
      </c>
      <c r="E11" s="173" t="s">
        <v>74</v>
      </c>
      <c r="F11" s="187" t="s">
        <v>1199</v>
      </c>
      <c r="G11" s="187" t="s">
        <v>1199</v>
      </c>
      <c r="H11" s="173" t="s">
        <v>1190</v>
      </c>
      <c r="I11" s="187" t="s">
        <v>1155</v>
      </c>
    </row>
    <row r="12" spans="1:9" s="61" customFormat="1" ht="15.75">
      <c r="A12" s="181"/>
      <c r="B12" s="178" t="s">
        <v>1156</v>
      </c>
      <c r="C12" s="367"/>
      <c r="D12" s="367"/>
      <c r="E12" s="181"/>
      <c r="F12" s="207"/>
      <c r="G12" s="207"/>
      <c r="H12" s="181"/>
      <c r="I12" s="207" t="s">
        <v>1157</v>
      </c>
    </row>
    <row r="13" spans="1:9" s="28" customFormat="1" ht="15.75">
      <c r="A13" s="101"/>
      <c r="B13" s="113"/>
      <c r="C13" s="47">
        <f>SUM(C7:C12)</f>
        <v>351866.03</v>
      </c>
      <c r="D13" s="51"/>
      <c r="E13" s="73"/>
      <c r="F13" s="363"/>
      <c r="G13" s="363"/>
      <c r="H13" s="73"/>
      <c r="I13" s="363"/>
    </row>
    <row r="14" spans="1:9" s="28" customFormat="1" ht="15.75">
      <c r="A14" s="66"/>
      <c r="B14" s="25" t="s">
        <v>59</v>
      </c>
      <c r="C14" s="69"/>
      <c r="D14" s="69"/>
      <c r="E14" s="39"/>
      <c r="F14" s="42"/>
      <c r="G14" s="42"/>
      <c r="H14" s="39"/>
      <c r="I14" s="42"/>
    </row>
    <row r="15" spans="1:9" s="22" customFormat="1" ht="31.5">
      <c r="A15" s="355">
        <v>1</v>
      </c>
      <c r="B15" s="171" t="s">
        <v>1158</v>
      </c>
      <c r="C15" s="364">
        <v>97500</v>
      </c>
      <c r="D15" s="364">
        <v>97500</v>
      </c>
      <c r="E15" s="173" t="s">
        <v>74</v>
      </c>
      <c r="F15" s="187" t="s">
        <v>1189</v>
      </c>
      <c r="G15" s="187" t="s">
        <v>1189</v>
      </c>
      <c r="H15" s="356" t="s">
        <v>1190</v>
      </c>
      <c r="I15" s="187" t="s">
        <v>1159</v>
      </c>
    </row>
    <row r="16" spans="1:9" s="22" customFormat="1" ht="31.5">
      <c r="A16" s="357"/>
      <c r="B16" s="178" t="s">
        <v>1160</v>
      </c>
      <c r="C16" s="367"/>
      <c r="D16" s="367"/>
      <c r="E16" s="181"/>
      <c r="F16" s="207"/>
      <c r="G16" s="207"/>
      <c r="H16" s="358"/>
      <c r="I16" s="207" t="s">
        <v>1161</v>
      </c>
    </row>
    <row r="17" spans="1:9" s="22" customFormat="1" ht="15.75">
      <c r="A17" s="357"/>
      <c r="B17" s="212" t="s">
        <v>1162</v>
      </c>
      <c r="C17" s="367"/>
      <c r="D17" s="367"/>
      <c r="E17" s="181"/>
      <c r="F17" s="207"/>
      <c r="G17" s="207"/>
      <c r="H17" s="358"/>
      <c r="I17" s="207"/>
    </row>
    <row r="18" spans="1:9" s="22" customFormat="1" ht="31.5">
      <c r="A18" s="355">
        <v>2</v>
      </c>
      <c r="B18" s="171" t="s">
        <v>1168</v>
      </c>
      <c r="C18" s="364">
        <v>5160</v>
      </c>
      <c r="D18" s="364">
        <v>5160</v>
      </c>
      <c r="E18" s="173" t="s">
        <v>74</v>
      </c>
      <c r="F18" s="187" t="s">
        <v>1185</v>
      </c>
      <c r="G18" s="187" t="s">
        <v>1185</v>
      </c>
      <c r="H18" s="173" t="s">
        <v>206</v>
      </c>
      <c r="I18" s="187" t="s">
        <v>1155</v>
      </c>
    </row>
    <row r="19" spans="1:9" s="22" customFormat="1" ht="15.75">
      <c r="A19" s="360"/>
      <c r="B19" s="214"/>
      <c r="C19" s="365"/>
      <c r="D19" s="365"/>
      <c r="E19" s="222"/>
      <c r="F19" s="215"/>
      <c r="G19" s="215"/>
      <c r="H19" s="222"/>
      <c r="I19" s="207" t="s">
        <v>1167</v>
      </c>
    </row>
    <row r="20" spans="1:9" s="22" customFormat="1" ht="31.5">
      <c r="A20" s="355">
        <v>3</v>
      </c>
      <c r="B20" s="171" t="s">
        <v>1169</v>
      </c>
      <c r="C20" s="366">
        <v>15515</v>
      </c>
      <c r="D20" s="366">
        <v>15515</v>
      </c>
      <c r="E20" s="173" t="s">
        <v>74</v>
      </c>
      <c r="F20" s="187" t="s">
        <v>1186</v>
      </c>
      <c r="G20" s="187" t="s">
        <v>1186</v>
      </c>
      <c r="H20" s="173" t="s">
        <v>206</v>
      </c>
      <c r="I20" s="187" t="s">
        <v>1155</v>
      </c>
    </row>
    <row r="21" spans="1:9" s="22" customFormat="1" ht="15.75">
      <c r="A21" s="360"/>
      <c r="B21" s="214" t="s">
        <v>1170</v>
      </c>
      <c r="C21" s="365"/>
      <c r="D21" s="365"/>
      <c r="E21" s="222"/>
      <c r="F21" s="207"/>
      <c r="G21" s="207"/>
      <c r="H21" s="222"/>
      <c r="I21" s="207" t="s">
        <v>1167</v>
      </c>
    </row>
    <row r="22" spans="1:9" s="22" customFormat="1" ht="31.5">
      <c r="A22" s="173">
        <v>4</v>
      </c>
      <c r="B22" s="171" t="s">
        <v>1171</v>
      </c>
      <c r="C22" s="364">
        <v>1480</v>
      </c>
      <c r="D22" s="364">
        <v>1480</v>
      </c>
      <c r="E22" s="173" t="s">
        <v>74</v>
      </c>
      <c r="F22" s="187" t="s">
        <v>1187</v>
      </c>
      <c r="G22" s="187" t="s">
        <v>1187</v>
      </c>
      <c r="H22" s="173" t="s">
        <v>206</v>
      </c>
      <c r="I22" s="187" t="s">
        <v>1188</v>
      </c>
    </row>
    <row r="23" spans="1:9" s="22" customFormat="1" ht="15.75">
      <c r="A23" s="361"/>
      <c r="B23" s="214"/>
      <c r="C23" s="367"/>
      <c r="D23" s="367"/>
      <c r="E23" s="181"/>
      <c r="F23" s="215"/>
      <c r="G23" s="215"/>
      <c r="H23" s="358"/>
      <c r="I23" s="207"/>
    </row>
    <row r="24" spans="1:9" s="22" customFormat="1" ht="31.5">
      <c r="A24" s="355">
        <v>5</v>
      </c>
      <c r="B24" s="171" t="s">
        <v>1172</v>
      </c>
      <c r="C24" s="364">
        <v>18303.759999999998</v>
      </c>
      <c r="D24" s="364">
        <v>18303.759999999998</v>
      </c>
      <c r="E24" s="173" t="s">
        <v>74</v>
      </c>
      <c r="F24" s="187" t="s">
        <v>1191</v>
      </c>
      <c r="G24" s="187" t="s">
        <v>1191</v>
      </c>
      <c r="H24" s="173" t="s">
        <v>1190</v>
      </c>
      <c r="I24" s="187" t="s">
        <v>1155</v>
      </c>
    </row>
    <row r="25" spans="1:9" s="22" customFormat="1" ht="31.5">
      <c r="A25" s="360"/>
      <c r="B25" s="214" t="s">
        <v>1173</v>
      </c>
      <c r="C25" s="365"/>
      <c r="D25" s="365"/>
      <c r="E25" s="222"/>
      <c r="F25" s="215"/>
      <c r="G25" s="215"/>
      <c r="H25" s="222"/>
      <c r="I25" s="215" t="s">
        <v>1174</v>
      </c>
    </row>
    <row r="26" spans="1:9" s="22" customFormat="1" ht="31.5">
      <c r="A26" s="173">
        <v>6</v>
      </c>
      <c r="B26" s="171" t="s">
        <v>1175</v>
      </c>
      <c r="C26" s="364">
        <v>1950.61</v>
      </c>
      <c r="D26" s="364">
        <v>1950.61</v>
      </c>
      <c r="E26" s="173" t="s">
        <v>74</v>
      </c>
      <c r="F26" s="187" t="s">
        <v>1192</v>
      </c>
      <c r="G26" s="187" t="s">
        <v>1192</v>
      </c>
      <c r="H26" s="173" t="s">
        <v>1190</v>
      </c>
      <c r="I26" s="187" t="s">
        <v>1193</v>
      </c>
    </row>
    <row r="27" spans="1:9" s="22" customFormat="1" ht="15.75">
      <c r="A27" s="181"/>
      <c r="B27" s="178" t="s">
        <v>1176</v>
      </c>
      <c r="C27" s="367"/>
      <c r="D27" s="367"/>
      <c r="E27" s="181"/>
      <c r="F27" s="207"/>
      <c r="G27" s="207"/>
      <c r="H27" s="181"/>
      <c r="I27" s="207"/>
    </row>
    <row r="28" spans="1:9" s="22" customFormat="1" ht="31.5">
      <c r="A28" s="355">
        <v>7</v>
      </c>
      <c r="B28" s="171" t="s">
        <v>1177</v>
      </c>
      <c r="C28" s="364">
        <v>17280.5</v>
      </c>
      <c r="D28" s="364">
        <v>17280.5</v>
      </c>
      <c r="E28" s="173" t="s">
        <v>74</v>
      </c>
      <c r="F28" s="187" t="s">
        <v>1194</v>
      </c>
      <c r="G28" s="187" t="s">
        <v>1194</v>
      </c>
      <c r="H28" s="356" t="s">
        <v>1190</v>
      </c>
      <c r="I28" s="187" t="s">
        <v>1178</v>
      </c>
    </row>
    <row r="29" spans="1:9" s="22" customFormat="1" ht="15.75">
      <c r="A29" s="357"/>
      <c r="B29" s="178"/>
      <c r="C29" s="367"/>
      <c r="D29" s="367"/>
      <c r="E29" s="181"/>
      <c r="F29" s="207"/>
      <c r="G29" s="207"/>
      <c r="H29" s="358"/>
      <c r="I29" s="207" t="s">
        <v>1179</v>
      </c>
    </row>
    <row r="30" spans="1:9" s="22" customFormat="1" ht="31.5">
      <c r="A30" s="355">
        <v>8</v>
      </c>
      <c r="B30" s="171" t="s">
        <v>1180</v>
      </c>
      <c r="C30" s="364">
        <v>49500</v>
      </c>
      <c r="D30" s="364">
        <v>49500</v>
      </c>
      <c r="E30" s="173" t="s">
        <v>74</v>
      </c>
      <c r="F30" s="187" t="s">
        <v>1195</v>
      </c>
      <c r="G30" s="187" t="s">
        <v>1195</v>
      </c>
      <c r="H30" s="173" t="s">
        <v>206</v>
      </c>
      <c r="I30" s="187" t="s">
        <v>1155</v>
      </c>
    </row>
    <row r="31" spans="1:9" s="22" customFormat="1" ht="15.75">
      <c r="A31" s="362"/>
      <c r="B31" s="214" t="s">
        <v>1181</v>
      </c>
      <c r="C31" s="368"/>
      <c r="D31" s="368"/>
      <c r="E31" s="199"/>
      <c r="F31" s="215"/>
      <c r="G31" s="215"/>
      <c r="H31" s="222"/>
      <c r="I31" s="207" t="s">
        <v>1182</v>
      </c>
    </row>
    <row r="32" spans="1:9" s="22" customFormat="1" ht="31.5">
      <c r="A32" s="355">
        <v>9</v>
      </c>
      <c r="B32" s="171" t="s">
        <v>1183</v>
      </c>
      <c r="C32" s="364">
        <v>1177</v>
      </c>
      <c r="D32" s="364">
        <v>1177</v>
      </c>
      <c r="E32" s="173" t="s">
        <v>74</v>
      </c>
      <c r="F32" s="187" t="s">
        <v>1196</v>
      </c>
      <c r="G32" s="187" t="s">
        <v>1196</v>
      </c>
      <c r="H32" s="173" t="s">
        <v>206</v>
      </c>
      <c r="I32" s="187" t="s">
        <v>1188</v>
      </c>
    </row>
    <row r="33" spans="1:9" s="22" customFormat="1" ht="15.75">
      <c r="A33" s="360"/>
      <c r="B33" s="214" t="s">
        <v>1184</v>
      </c>
      <c r="C33" s="365"/>
      <c r="D33" s="365"/>
      <c r="E33" s="222"/>
      <c r="F33" s="215"/>
      <c r="G33" s="215"/>
      <c r="H33" s="222"/>
      <c r="I33" s="215"/>
    </row>
    <row r="34" spans="1:9" s="22" customFormat="1" ht="15.75">
      <c r="A34" s="26"/>
      <c r="B34" s="59"/>
      <c r="C34" s="167">
        <f>SUM(C15:C33)</f>
        <v>207866.87</v>
      </c>
      <c r="D34" s="63"/>
      <c r="E34" s="26"/>
      <c r="H34" s="26"/>
    </row>
    <row r="35" spans="1:9" s="22" customFormat="1" ht="15.75">
      <c r="A35" s="26"/>
      <c r="B35" s="59"/>
      <c r="C35" s="63"/>
      <c r="D35" s="63"/>
      <c r="E35" s="26"/>
      <c r="H35" s="26"/>
    </row>
    <row r="36" spans="1:9" s="22" customFormat="1" ht="15.75">
      <c r="A36" s="26"/>
      <c r="B36" s="59"/>
      <c r="C36" s="63"/>
      <c r="D36" s="63"/>
      <c r="E36" s="26"/>
      <c r="H36" s="26"/>
    </row>
    <row r="37" spans="1:9" s="22" customFormat="1" ht="15.75">
      <c r="A37" s="26"/>
      <c r="B37" s="59"/>
      <c r="C37" s="63"/>
      <c r="D37" s="63"/>
      <c r="E37" s="26"/>
      <c r="H37" s="26"/>
    </row>
    <row r="38" spans="1:9" s="22" customFormat="1" ht="15.75">
      <c r="A38" s="26"/>
      <c r="B38" s="59"/>
      <c r="C38" s="63"/>
      <c r="D38" s="63"/>
      <c r="E38" s="26"/>
      <c r="H38" s="26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DDCB3-9EF7-4AAD-87C4-9D59A6689503}">
  <sheetPr>
    <tabColor rgb="FF0070C0"/>
  </sheetPr>
  <dimension ref="A1:I23"/>
  <sheetViews>
    <sheetView zoomScale="130" zoomScaleNormal="130" workbookViewId="0">
      <selection activeCell="C21" sqref="C21"/>
    </sheetView>
  </sheetViews>
  <sheetFormatPr defaultColWidth="9" defaultRowHeight="24"/>
  <cols>
    <col min="1" max="1" width="5.75" style="16" customWidth="1"/>
    <col min="2" max="2" width="23.25" style="43" customWidth="1"/>
    <col min="3" max="4" width="12.125" style="19" customWidth="1"/>
    <col min="5" max="5" width="12.25" style="16" customWidth="1"/>
    <col min="6" max="6" width="21.5" style="18" customWidth="1"/>
    <col min="7" max="7" width="19.5" style="18" customWidth="1"/>
    <col min="8" max="8" width="13.5" style="16" bestFit="1" customWidth="1"/>
    <col min="9" max="9" width="20" style="18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15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89" t="s">
        <v>94</v>
      </c>
      <c r="B4" s="389"/>
      <c r="C4" s="389"/>
      <c r="D4" s="389"/>
      <c r="E4" s="389"/>
      <c r="F4" s="389"/>
      <c r="G4" s="389"/>
      <c r="H4" s="389"/>
      <c r="I4" s="389"/>
    </row>
    <row r="5" spans="1:9" s="28" customFormat="1" ht="31.5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20" t="s">
        <v>5</v>
      </c>
      <c r="G5" s="20" t="s">
        <v>57</v>
      </c>
      <c r="H5" s="20" t="s">
        <v>6</v>
      </c>
      <c r="I5" s="20" t="s">
        <v>7</v>
      </c>
    </row>
    <row r="6" spans="1:9" s="28" customFormat="1" ht="15.75">
      <c r="A6" s="45"/>
      <c r="B6" s="30" t="s">
        <v>58</v>
      </c>
      <c r="C6" s="46"/>
      <c r="D6" s="46"/>
      <c r="E6" s="36"/>
      <c r="F6" s="35"/>
      <c r="G6" s="35"/>
      <c r="H6" s="36"/>
      <c r="I6" s="35"/>
    </row>
    <row r="7" spans="1:9" s="27" customFormat="1" ht="31.5">
      <c r="A7" s="127">
        <v>1</v>
      </c>
      <c r="B7" s="151" t="s">
        <v>101</v>
      </c>
      <c r="C7" s="130">
        <v>17150</v>
      </c>
      <c r="D7" s="130">
        <v>17150</v>
      </c>
      <c r="E7" s="127" t="s">
        <v>74</v>
      </c>
      <c r="F7" s="151" t="s">
        <v>99</v>
      </c>
      <c r="G7" s="151" t="s">
        <v>98</v>
      </c>
      <c r="H7" s="127" t="s">
        <v>95</v>
      </c>
      <c r="I7" s="151" t="s">
        <v>100</v>
      </c>
    </row>
    <row r="8" spans="1:9" s="27" customFormat="1" ht="31.5">
      <c r="A8" s="156"/>
      <c r="B8" s="152" t="s">
        <v>103</v>
      </c>
      <c r="C8" s="162"/>
      <c r="D8" s="162"/>
      <c r="E8" s="153"/>
      <c r="F8" s="154"/>
      <c r="G8" s="154"/>
      <c r="H8" s="156"/>
      <c r="I8" s="152"/>
    </row>
    <row r="9" spans="1:9" s="27" customFormat="1" ht="15.75">
      <c r="A9" s="156"/>
      <c r="B9" s="152" t="s">
        <v>102</v>
      </c>
      <c r="C9" s="163"/>
      <c r="D9" s="163"/>
      <c r="E9" s="159"/>
      <c r="F9" s="152"/>
      <c r="G9" s="165"/>
      <c r="H9" s="159"/>
      <c r="I9" s="165"/>
    </row>
    <row r="10" spans="1:9" s="27" customFormat="1" ht="15.75">
      <c r="A10" s="160"/>
      <c r="B10" s="155" t="s">
        <v>97</v>
      </c>
      <c r="C10" s="164"/>
      <c r="D10" s="164"/>
      <c r="E10" s="160"/>
      <c r="F10" s="166"/>
      <c r="G10" s="166"/>
      <c r="H10" s="160"/>
      <c r="I10" s="166"/>
    </row>
    <row r="11" spans="1:9" s="28" customFormat="1" ht="15.75">
      <c r="A11" s="32"/>
      <c r="B11" s="70"/>
      <c r="C11" s="76">
        <f>SUM(C7:C10)</f>
        <v>17150</v>
      </c>
      <c r="D11" s="58"/>
      <c r="E11" s="32"/>
      <c r="F11" s="59"/>
      <c r="G11" s="59"/>
      <c r="H11" s="32"/>
      <c r="I11" s="59"/>
    </row>
    <row r="12" spans="1:9" s="28" customFormat="1" ht="15.75">
      <c r="A12" s="45"/>
      <c r="B12" s="30" t="s">
        <v>59</v>
      </c>
      <c r="C12" s="46"/>
      <c r="D12" s="46"/>
      <c r="E12" s="36"/>
      <c r="F12" s="35"/>
      <c r="G12" s="35"/>
      <c r="H12" s="36"/>
      <c r="I12" s="35"/>
    </row>
    <row r="13" spans="1:9" s="28" customFormat="1" ht="31.5">
      <c r="A13" s="127">
        <v>1</v>
      </c>
      <c r="B13" s="151" t="s">
        <v>104</v>
      </c>
      <c r="C13" s="130">
        <v>17150</v>
      </c>
      <c r="D13" s="130">
        <v>17150</v>
      </c>
      <c r="E13" s="127" t="s">
        <v>74</v>
      </c>
      <c r="F13" s="151" t="s">
        <v>106</v>
      </c>
      <c r="G13" s="151" t="s">
        <v>98</v>
      </c>
      <c r="H13" s="127" t="s">
        <v>95</v>
      </c>
      <c r="I13" s="151" t="s">
        <v>107</v>
      </c>
    </row>
    <row r="14" spans="1:9" s="28" customFormat="1" ht="31.5">
      <c r="A14" s="156"/>
      <c r="B14" s="152" t="s">
        <v>105</v>
      </c>
      <c r="C14" s="162"/>
      <c r="D14" s="162"/>
      <c r="E14" s="153"/>
      <c r="F14" s="154"/>
      <c r="G14" s="154"/>
      <c r="H14" s="156"/>
      <c r="I14" s="152"/>
    </row>
    <row r="15" spans="1:9" s="28" customFormat="1" ht="31.5">
      <c r="A15" s="159"/>
      <c r="B15" s="152" t="s">
        <v>96</v>
      </c>
      <c r="C15" s="163"/>
      <c r="D15" s="163"/>
      <c r="E15" s="159"/>
      <c r="F15" s="152"/>
      <c r="G15" s="165"/>
      <c r="H15" s="159"/>
      <c r="I15" s="165"/>
    </row>
    <row r="16" spans="1:9" s="28" customFormat="1" ht="15.75">
      <c r="A16" s="160"/>
      <c r="B16" s="155" t="s">
        <v>97</v>
      </c>
      <c r="C16" s="164"/>
      <c r="D16" s="164"/>
      <c r="E16" s="160"/>
      <c r="F16" s="166"/>
      <c r="G16" s="166"/>
      <c r="H16" s="160"/>
      <c r="I16" s="166"/>
    </row>
    <row r="17" spans="1:9" s="28" customFormat="1" ht="47.25">
      <c r="A17" s="156">
        <v>2</v>
      </c>
      <c r="B17" s="157" t="s">
        <v>111</v>
      </c>
      <c r="C17" s="130">
        <v>39200</v>
      </c>
      <c r="D17" s="130">
        <v>39200</v>
      </c>
      <c r="E17" s="127" t="s">
        <v>74</v>
      </c>
      <c r="F17" s="151" t="s">
        <v>108</v>
      </c>
      <c r="G17" s="151" t="s">
        <v>109</v>
      </c>
      <c r="H17" s="127" t="s">
        <v>95</v>
      </c>
      <c r="I17" s="151" t="s">
        <v>110</v>
      </c>
    </row>
    <row r="18" spans="1:9" s="28" customFormat="1" ht="15.75">
      <c r="A18" s="156"/>
      <c r="B18" s="157" t="s">
        <v>113</v>
      </c>
      <c r="C18" s="162"/>
      <c r="D18" s="162"/>
      <c r="E18" s="153"/>
      <c r="F18" s="154"/>
      <c r="G18" s="154"/>
      <c r="H18" s="156"/>
      <c r="I18" s="152"/>
    </row>
    <row r="19" spans="1:9" s="28" customFormat="1" ht="15.75">
      <c r="A19" s="156"/>
      <c r="B19" s="152" t="s">
        <v>112</v>
      </c>
      <c r="C19" s="163"/>
      <c r="D19" s="163"/>
      <c r="E19" s="159"/>
      <c r="F19" s="152"/>
      <c r="G19" s="165"/>
      <c r="H19" s="159"/>
      <c r="I19" s="165"/>
    </row>
    <row r="20" spans="1:9" s="28" customFormat="1" ht="15.75">
      <c r="A20" s="158"/>
      <c r="B20" s="155" t="s">
        <v>97</v>
      </c>
      <c r="C20" s="164"/>
      <c r="D20" s="164"/>
      <c r="E20" s="160"/>
      <c r="F20" s="166"/>
      <c r="G20" s="166"/>
      <c r="H20" s="160"/>
      <c r="I20" s="166"/>
    </row>
    <row r="21" spans="1:9" s="28" customFormat="1" ht="15.75">
      <c r="A21" s="32"/>
      <c r="B21" s="70"/>
      <c r="C21" s="167">
        <f>SUM(C13:C20)</f>
        <v>56350</v>
      </c>
      <c r="D21" s="58"/>
      <c r="E21" s="32"/>
      <c r="F21" s="59"/>
      <c r="G21" s="59"/>
      <c r="H21" s="32"/>
      <c r="I21" s="59"/>
    </row>
    <row r="22" spans="1:9" s="28" customFormat="1" ht="15.75">
      <c r="A22" s="32"/>
      <c r="B22" s="70"/>
      <c r="C22" s="58"/>
      <c r="D22" s="58"/>
      <c r="E22" s="32"/>
      <c r="F22" s="59"/>
      <c r="G22" s="59"/>
      <c r="H22" s="32"/>
      <c r="I22" s="59"/>
    </row>
    <row r="23" spans="1:9" s="28" customFormat="1" ht="15.75">
      <c r="A23" s="32"/>
      <c r="B23" s="70"/>
      <c r="C23" s="58"/>
      <c r="D23" s="58"/>
      <c r="E23" s="32"/>
      <c r="F23" s="59"/>
      <c r="G23" s="59"/>
      <c r="H23" s="32"/>
      <c r="I23" s="59"/>
    </row>
  </sheetData>
  <mergeCells count="4">
    <mergeCell ref="A4:I4"/>
    <mergeCell ref="A2:I2"/>
    <mergeCell ref="A3:I3"/>
    <mergeCell ref="A1:I1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97CAF-5646-4F00-9CBE-718AE58FD555}">
  <sheetPr>
    <tabColor rgb="FF0070C0"/>
  </sheetPr>
  <dimension ref="A1:I57"/>
  <sheetViews>
    <sheetView zoomScale="130" zoomScaleNormal="130" workbookViewId="0">
      <selection activeCell="C57" sqref="C57"/>
    </sheetView>
  </sheetViews>
  <sheetFormatPr defaultColWidth="9" defaultRowHeight="24"/>
  <cols>
    <col min="1" max="1" width="5.75" style="16" customWidth="1"/>
    <col min="2" max="2" width="19.125" style="1" customWidth="1"/>
    <col min="3" max="3" width="13.875" style="19" customWidth="1"/>
    <col min="4" max="4" width="12.625" style="19" customWidth="1"/>
    <col min="5" max="5" width="11.625" style="16" customWidth="1"/>
    <col min="6" max="6" width="19.5" style="18" customWidth="1"/>
    <col min="7" max="7" width="20.625" style="18" customWidth="1"/>
    <col min="8" max="8" width="14.875" style="16" customWidth="1"/>
    <col min="9" max="9" width="21.75" style="18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16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89" t="s">
        <v>94</v>
      </c>
      <c r="B4" s="389"/>
      <c r="C4" s="389"/>
      <c r="D4" s="389"/>
      <c r="E4" s="389"/>
      <c r="F4" s="389"/>
      <c r="G4" s="389"/>
      <c r="H4" s="389"/>
      <c r="I4" s="389"/>
    </row>
    <row r="5" spans="1:9" s="28" customFormat="1" ht="31.5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20" t="s">
        <v>5</v>
      </c>
      <c r="G5" s="20" t="s">
        <v>57</v>
      </c>
      <c r="H5" s="20" t="s">
        <v>6</v>
      </c>
      <c r="I5" s="20" t="s">
        <v>7</v>
      </c>
    </row>
    <row r="6" spans="1:9" s="28" customFormat="1" ht="15.75">
      <c r="A6" s="45"/>
      <c r="B6" s="30" t="s">
        <v>58</v>
      </c>
      <c r="C6" s="46"/>
      <c r="D6" s="46"/>
      <c r="E6" s="36"/>
      <c r="F6" s="35"/>
      <c r="G6" s="35"/>
      <c r="H6" s="36"/>
      <c r="I6" s="35"/>
    </row>
    <row r="7" spans="1:9" s="28" customFormat="1" ht="15.75">
      <c r="A7" s="333">
        <v>1</v>
      </c>
      <c r="B7" s="151" t="s">
        <v>1106</v>
      </c>
      <c r="C7" s="349">
        <v>2590.0700000000002</v>
      </c>
      <c r="D7" s="344">
        <v>2590.0700000000002</v>
      </c>
      <c r="E7" s="127" t="s">
        <v>74</v>
      </c>
      <c r="F7" s="340" t="s">
        <v>1108</v>
      </c>
      <c r="G7" s="151" t="s">
        <v>1108</v>
      </c>
      <c r="H7" s="175" t="s">
        <v>206</v>
      </c>
      <c r="I7" s="326" t="s">
        <v>1065</v>
      </c>
    </row>
    <row r="8" spans="1:9" s="28" customFormat="1" ht="15.75">
      <c r="A8" s="334"/>
      <c r="B8" s="152" t="s">
        <v>1107</v>
      </c>
      <c r="C8" s="149"/>
      <c r="D8" s="346"/>
      <c r="E8" s="156" t="s">
        <v>1026</v>
      </c>
      <c r="F8" s="157" t="s">
        <v>1066</v>
      </c>
      <c r="G8" s="152" t="s">
        <v>1066</v>
      </c>
      <c r="H8" s="181" t="s">
        <v>1028</v>
      </c>
      <c r="I8" s="316" t="s">
        <v>1067</v>
      </c>
    </row>
    <row r="9" spans="1:9" s="28" customFormat="1" ht="15.75">
      <c r="A9" s="336"/>
      <c r="B9" s="155"/>
      <c r="C9" s="350"/>
      <c r="D9" s="348"/>
      <c r="E9" s="158"/>
      <c r="F9" s="341"/>
      <c r="G9" s="155"/>
      <c r="H9" s="199" t="s">
        <v>1031</v>
      </c>
      <c r="I9" s="335"/>
    </row>
    <row r="10" spans="1:9" s="28" customFormat="1" ht="15.75">
      <c r="A10" s="333">
        <v>2</v>
      </c>
      <c r="B10" s="337" t="s">
        <v>1068</v>
      </c>
      <c r="C10" s="130" t="s">
        <v>1069</v>
      </c>
      <c r="D10" s="349" t="s">
        <v>1069</v>
      </c>
      <c r="E10" s="127" t="s">
        <v>74</v>
      </c>
      <c r="F10" s="151" t="s">
        <v>1105</v>
      </c>
      <c r="G10" s="326" t="s">
        <v>1105</v>
      </c>
      <c r="H10" s="175" t="s">
        <v>206</v>
      </c>
      <c r="I10" s="326" t="s">
        <v>1071</v>
      </c>
    </row>
    <row r="11" spans="1:9" s="28" customFormat="1" ht="15.75">
      <c r="A11" s="334"/>
      <c r="B11" s="338"/>
      <c r="C11" s="162"/>
      <c r="D11" s="351"/>
      <c r="E11" s="156" t="s">
        <v>1026</v>
      </c>
      <c r="F11" s="152" t="s">
        <v>1069</v>
      </c>
      <c r="G11" s="316" t="s">
        <v>1069</v>
      </c>
      <c r="H11" s="181" t="s">
        <v>1028</v>
      </c>
      <c r="I11" s="316" t="s">
        <v>1073</v>
      </c>
    </row>
    <row r="12" spans="1:9" s="28" customFormat="1" ht="15.75">
      <c r="A12" s="336"/>
      <c r="B12" s="339"/>
      <c r="C12" s="352"/>
      <c r="D12" s="353"/>
      <c r="E12" s="158"/>
      <c r="F12" s="197"/>
      <c r="G12" s="342"/>
      <c r="H12" s="199" t="s">
        <v>1031</v>
      </c>
      <c r="I12" s="335" t="s">
        <v>1074</v>
      </c>
    </row>
    <row r="13" spans="1:9" s="28" customFormat="1" ht="15.75">
      <c r="A13" s="333">
        <v>3</v>
      </c>
      <c r="B13" s="337" t="s">
        <v>1068</v>
      </c>
      <c r="C13" s="130">
        <v>34445</v>
      </c>
      <c r="D13" s="349">
        <v>34450</v>
      </c>
      <c r="E13" s="127" t="s">
        <v>74</v>
      </c>
      <c r="F13" s="327" t="s">
        <v>1075</v>
      </c>
      <c r="G13" s="327" t="s">
        <v>1075</v>
      </c>
      <c r="H13" s="175" t="s">
        <v>206</v>
      </c>
      <c r="I13" s="326" t="s">
        <v>1071</v>
      </c>
    </row>
    <row r="14" spans="1:9" s="28" customFormat="1" ht="15.75">
      <c r="A14" s="334"/>
      <c r="B14" s="338"/>
      <c r="C14" s="162"/>
      <c r="D14" s="149"/>
      <c r="E14" s="156" t="s">
        <v>1026</v>
      </c>
      <c r="F14" s="212" t="s">
        <v>1076</v>
      </c>
      <c r="G14" s="212" t="s">
        <v>1076</v>
      </c>
      <c r="H14" s="181" t="s">
        <v>1028</v>
      </c>
      <c r="I14" s="316" t="s">
        <v>1077</v>
      </c>
    </row>
    <row r="15" spans="1:9" s="28" customFormat="1" ht="15.75">
      <c r="A15" s="336"/>
      <c r="B15" s="339"/>
      <c r="C15" s="352"/>
      <c r="D15" s="350"/>
      <c r="E15" s="158"/>
      <c r="F15" s="197" t="s">
        <v>1078</v>
      </c>
      <c r="G15" s="197" t="s">
        <v>1078</v>
      </c>
      <c r="H15" s="199" t="s">
        <v>1031</v>
      </c>
      <c r="I15" s="335" t="s">
        <v>1074</v>
      </c>
    </row>
    <row r="16" spans="1:9" s="28" customFormat="1" ht="15.75">
      <c r="A16" s="333">
        <v>4</v>
      </c>
      <c r="B16" s="337" t="s">
        <v>1068</v>
      </c>
      <c r="C16" s="130">
        <v>174200</v>
      </c>
      <c r="D16" s="349">
        <v>174200</v>
      </c>
      <c r="E16" s="127" t="s">
        <v>74</v>
      </c>
      <c r="F16" s="151" t="s">
        <v>1105</v>
      </c>
      <c r="G16" s="151" t="s">
        <v>1105</v>
      </c>
      <c r="H16" s="127" t="s">
        <v>1070</v>
      </c>
      <c r="I16" s="326" t="s">
        <v>1071</v>
      </c>
    </row>
    <row r="17" spans="1:9" s="28" customFormat="1" ht="15.75">
      <c r="A17" s="334"/>
      <c r="B17" s="338"/>
      <c r="C17" s="162"/>
      <c r="D17" s="351"/>
      <c r="E17" s="156" t="s">
        <v>1026</v>
      </c>
      <c r="F17" s="152" t="s">
        <v>1091</v>
      </c>
      <c r="G17" s="152" t="s">
        <v>1092</v>
      </c>
      <c r="H17" s="156" t="s">
        <v>1072</v>
      </c>
      <c r="I17" s="316" t="s">
        <v>1090</v>
      </c>
    </row>
    <row r="18" spans="1:9" s="28" customFormat="1" ht="15.75">
      <c r="A18" s="336"/>
      <c r="B18" s="339"/>
      <c r="C18" s="352"/>
      <c r="D18" s="353"/>
      <c r="E18" s="158"/>
      <c r="F18" s="197"/>
      <c r="G18" s="197"/>
      <c r="H18" s="199" t="s">
        <v>1091</v>
      </c>
      <c r="I18" s="335" t="s">
        <v>1074</v>
      </c>
    </row>
    <row r="19" spans="1:9" s="28" customFormat="1" ht="15.75">
      <c r="A19" s="75"/>
      <c r="B19" s="118"/>
      <c r="C19" s="354">
        <f>SUM(C7:C18)</f>
        <v>211235.07</v>
      </c>
      <c r="D19" s="51"/>
      <c r="E19" s="75"/>
      <c r="F19" s="105"/>
      <c r="G19" s="105"/>
      <c r="H19" s="50"/>
      <c r="I19" s="118"/>
    </row>
    <row r="20" spans="1:9" s="28" customFormat="1" ht="15.75">
      <c r="A20" s="45"/>
      <c r="B20" s="77" t="s">
        <v>59</v>
      </c>
      <c r="C20" s="46"/>
      <c r="D20" s="46"/>
      <c r="E20" s="36"/>
      <c r="F20" s="35"/>
      <c r="G20" s="35"/>
      <c r="H20" s="36"/>
      <c r="I20" s="35"/>
    </row>
    <row r="21" spans="1:9" s="28" customFormat="1" ht="15.75">
      <c r="A21" s="333">
        <v>1</v>
      </c>
      <c r="B21" s="151" t="s">
        <v>151</v>
      </c>
      <c r="C21" s="343">
        <v>11743.6</v>
      </c>
      <c r="D21" s="344">
        <v>11743.6</v>
      </c>
      <c r="E21" s="127" t="s">
        <v>74</v>
      </c>
      <c r="F21" s="151" t="s">
        <v>1023</v>
      </c>
      <c r="G21" s="151" t="s">
        <v>1023</v>
      </c>
      <c r="H21" s="175" t="s">
        <v>206</v>
      </c>
      <c r="I21" s="326" t="s">
        <v>1024</v>
      </c>
    </row>
    <row r="22" spans="1:9" s="28" customFormat="1" ht="15.75">
      <c r="A22" s="334"/>
      <c r="B22" s="152" t="s">
        <v>1025</v>
      </c>
      <c r="C22" s="345"/>
      <c r="D22" s="346"/>
      <c r="E22" s="334" t="s">
        <v>1026</v>
      </c>
      <c r="F22" s="152" t="s">
        <v>1027</v>
      </c>
      <c r="G22" s="152" t="s">
        <v>1027</v>
      </c>
      <c r="H22" s="181" t="s">
        <v>1028</v>
      </c>
      <c r="I22" s="316" t="s">
        <v>1029</v>
      </c>
    </row>
    <row r="23" spans="1:9" s="28" customFormat="1" ht="15.75">
      <c r="A23" s="334"/>
      <c r="B23" s="155"/>
      <c r="C23" s="347"/>
      <c r="D23" s="348"/>
      <c r="E23" s="158"/>
      <c r="F23" s="155" t="s">
        <v>1030</v>
      </c>
      <c r="G23" s="155" t="s">
        <v>1030</v>
      </c>
      <c r="H23" s="199" t="s">
        <v>1031</v>
      </c>
      <c r="I23" s="335"/>
    </row>
    <row r="24" spans="1:9" s="28" customFormat="1" ht="15.75">
      <c r="A24" s="333">
        <v>2</v>
      </c>
      <c r="B24" s="151" t="s">
        <v>1032</v>
      </c>
      <c r="C24" s="343">
        <v>10000</v>
      </c>
      <c r="D24" s="344">
        <v>10000</v>
      </c>
      <c r="E24" s="127" t="s">
        <v>74</v>
      </c>
      <c r="F24" s="327" t="s">
        <v>1033</v>
      </c>
      <c r="G24" s="327" t="s">
        <v>1033</v>
      </c>
      <c r="H24" s="175" t="s">
        <v>206</v>
      </c>
      <c r="I24" s="327" t="s">
        <v>1034</v>
      </c>
    </row>
    <row r="25" spans="1:9" s="28" customFormat="1" ht="15.75">
      <c r="A25" s="334"/>
      <c r="B25" s="152" t="s">
        <v>1035</v>
      </c>
      <c r="C25" s="345"/>
      <c r="D25" s="346"/>
      <c r="E25" s="334" t="s">
        <v>1026</v>
      </c>
      <c r="F25" s="212" t="s">
        <v>1036</v>
      </c>
      <c r="G25" s="212" t="s">
        <v>1036</v>
      </c>
      <c r="H25" s="181" t="s">
        <v>1028</v>
      </c>
      <c r="I25" s="212" t="s">
        <v>1037</v>
      </c>
    </row>
    <row r="26" spans="1:9" s="28" customFormat="1" ht="15.75">
      <c r="A26" s="336"/>
      <c r="B26" s="152" t="s">
        <v>1025</v>
      </c>
      <c r="C26" s="347"/>
      <c r="D26" s="348"/>
      <c r="E26" s="158"/>
      <c r="F26" s="197"/>
      <c r="G26" s="197"/>
      <c r="H26" s="199" t="s">
        <v>1031</v>
      </c>
      <c r="I26" s="342"/>
    </row>
    <row r="27" spans="1:9" s="28" customFormat="1" ht="15.75">
      <c r="A27" s="333">
        <v>3</v>
      </c>
      <c r="B27" s="337" t="s">
        <v>1038</v>
      </c>
      <c r="C27" s="344">
        <v>18000</v>
      </c>
      <c r="D27" s="344">
        <v>18000</v>
      </c>
      <c r="E27" s="127" t="s">
        <v>74</v>
      </c>
      <c r="F27" s="151" t="s">
        <v>1039</v>
      </c>
      <c r="G27" s="151" t="s">
        <v>1039</v>
      </c>
      <c r="H27" s="175" t="s">
        <v>206</v>
      </c>
      <c r="I27" s="326" t="s">
        <v>1040</v>
      </c>
    </row>
    <row r="28" spans="1:9" s="28" customFormat="1" ht="15.75">
      <c r="A28" s="334"/>
      <c r="B28" s="338" t="s">
        <v>1041</v>
      </c>
      <c r="C28" s="346"/>
      <c r="D28" s="346"/>
      <c r="E28" s="334" t="s">
        <v>1026</v>
      </c>
      <c r="F28" s="152" t="s">
        <v>1042</v>
      </c>
      <c r="G28" s="152" t="s">
        <v>1042</v>
      </c>
      <c r="H28" s="181" t="s">
        <v>1028</v>
      </c>
      <c r="I28" s="316" t="s">
        <v>1043</v>
      </c>
    </row>
    <row r="29" spans="1:9" s="28" customFormat="1" ht="15.75">
      <c r="A29" s="336"/>
      <c r="B29" s="152" t="s">
        <v>1025</v>
      </c>
      <c r="C29" s="348"/>
      <c r="D29" s="348"/>
      <c r="E29" s="158"/>
      <c r="F29" s="197"/>
      <c r="G29" s="197"/>
      <c r="H29" s="199" t="s">
        <v>1031</v>
      </c>
      <c r="I29" s="335"/>
    </row>
    <row r="30" spans="1:9" s="28" customFormat="1" ht="15.75">
      <c r="A30" s="127">
        <v>4</v>
      </c>
      <c r="B30" s="151" t="s">
        <v>1103</v>
      </c>
      <c r="C30" s="343">
        <v>15000</v>
      </c>
      <c r="D30" s="344">
        <v>15000</v>
      </c>
      <c r="E30" s="127" t="s">
        <v>74</v>
      </c>
      <c r="F30" s="151" t="s">
        <v>1044</v>
      </c>
      <c r="G30" s="151" t="s">
        <v>1044</v>
      </c>
      <c r="H30" s="175" t="s">
        <v>206</v>
      </c>
      <c r="I30" s="326" t="s">
        <v>1034</v>
      </c>
    </row>
    <row r="31" spans="1:9" s="28" customFormat="1" ht="15.75">
      <c r="A31" s="156"/>
      <c r="B31" s="152" t="s">
        <v>1104</v>
      </c>
      <c r="C31" s="345"/>
      <c r="D31" s="346"/>
      <c r="E31" s="334" t="s">
        <v>1026</v>
      </c>
      <c r="F31" s="152" t="s">
        <v>1045</v>
      </c>
      <c r="G31" s="152" t="s">
        <v>1045</v>
      </c>
      <c r="H31" s="181" t="s">
        <v>1028</v>
      </c>
      <c r="I31" s="316" t="s">
        <v>1046</v>
      </c>
    </row>
    <row r="32" spans="1:9" s="28" customFormat="1" ht="15.75">
      <c r="A32" s="158"/>
      <c r="B32" s="152" t="s">
        <v>1025</v>
      </c>
      <c r="C32" s="347"/>
      <c r="D32" s="348"/>
      <c r="E32" s="158"/>
      <c r="F32" s="155" t="s">
        <v>1047</v>
      </c>
      <c r="G32" s="155" t="s">
        <v>1047</v>
      </c>
      <c r="H32" s="199" t="s">
        <v>1031</v>
      </c>
      <c r="I32" s="335"/>
    </row>
    <row r="33" spans="1:9" s="22" customFormat="1" ht="15.75">
      <c r="A33" s="127">
        <v>5</v>
      </c>
      <c r="B33" s="151" t="s">
        <v>1038</v>
      </c>
      <c r="C33" s="344">
        <v>15000</v>
      </c>
      <c r="D33" s="344">
        <v>15000</v>
      </c>
      <c r="E33" s="127" t="s">
        <v>74</v>
      </c>
      <c r="F33" s="151" t="s">
        <v>1048</v>
      </c>
      <c r="G33" s="151" t="s">
        <v>1048</v>
      </c>
      <c r="H33" s="175" t="s">
        <v>206</v>
      </c>
      <c r="I33" s="326" t="s">
        <v>1034</v>
      </c>
    </row>
    <row r="34" spans="1:9" s="22" customFormat="1" ht="15.75">
      <c r="A34" s="156"/>
      <c r="B34" s="152" t="s">
        <v>1041</v>
      </c>
      <c r="C34" s="346"/>
      <c r="D34" s="346"/>
      <c r="E34" s="334" t="s">
        <v>1026</v>
      </c>
      <c r="F34" s="152" t="s">
        <v>1049</v>
      </c>
      <c r="G34" s="152" t="s">
        <v>1049</v>
      </c>
      <c r="H34" s="181" t="s">
        <v>1028</v>
      </c>
      <c r="I34" s="316" t="s">
        <v>1050</v>
      </c>
    </row>
    <row r="35" spans="1:9" s="22" customFormat="1" ht="15.75">
      <c r="A35" s="158"/>
      <c r="B35" s="155" t="s">
        <v>1025</v>
      </c>
      <c r="C35" s="348"/>
      <c r="D35" s="348"/>
      <c r="E35" s="158"/>
      <c r="F35" s="197" t="s">
        <v>1047</v>
      </c>
      <c r="G35" s="197" t="s">
        <v>1047</v>
      </c>
      <c r="H35" s="199" t="s">
        <v>1031</v>
      </c>
      <c r="I35" s="335"/>
    </row>
    <row r="36" spans="1:9" s="22" customFormat="1" ht="15.75">
      <c r="A36" s="333">
        <v>6</v>
      </c>
      <c r="B36" s="151" t="s">
        <v>1051</v>
      </c>
      <c r="C36" s="343">
        <v>267660</v>
      </c>
      <c r="D36" s="344">
        <v>267660</v>
      </c>
      <c r="E36" s="127" t="s">
        <v>74</v>
      </c>
      <c r="F36" s="327" t="s">
        <v>1052</v>
      </c>
      <c r="G36" s="327" t="s">
        <v>1052</v>
      </c>
      <c r="H36" s="175" t="s">
        <v>206</v>
      </c>
      <c r="I36" s="326" t="s">
        <v>1040</v>
      </c>
    </row>
    <row r="37" spans="1:9" s="22" customFormat="1" ht="15.75">
      <c r="A37" s="334"/>
      <c r="B37" s="152"/>
      <c r="C37" s="345"/>
      <c r="D37" s="346"/>
      <c r="E37" s="334" t="s">
        <v>1026</v>
      </c>
      <c r="F37" s="212" t="s">
        <v>1053</v>
      </c>
      <c r="G37" s="212" t="s">
        <v>1053</v>
      </c>
      <c r="H37" s="181" t="s">
        <v>1028</v>
      </c>
      <c r="I37" s="316" t="s">
        <v>1054</v>
      </c>
    </row>
    <row r="38" spans="1:9" s="22" customFormat="1" ht="15.75">
      <c r="A38" s="336"/>
      <c r="B38" s="155"/>
      <c r="C38" s="347"/>
      <c r="D38" s="348"/>
      <c r="E38" s="158"/>
      <c r="F38" s="197"/>
      <c r="G38" s="197"/>
      <c r="H38" s="199" t="s">
        <v>1031</v>
      </c>
      <c r="I38" s="335"/>
    </row>
    <row r="39" spans="1:9" s="22" customFormat="1" ht="15.75">
      <c r="A39" s="333">
        <v>7</v>
      </c>
      <c r="B39" s="151" t="s">
        <v>1055</v>
      </c>
      <c r="C39" s="343">
        <v>2482.4</v>
      </c>
      <c r="D39" s="344">
        <v>2482.4</v>
      </c>
      <c r="E39" s="127" t="s">
        <v>74</v>
      </c>
      <c r="F39" s="327" t="s">
        <v>1056</v>
      </c>
      <c r="G39" s="327" t="s">
        <v>1056</v>
      </c>
      <c r="H39" s="175" t="s">
        <v>206</v>
      </c>
      <c r="I39" s="326" t="s">
        <v>1040</v>
      </c>
    </row>
    <row r="40" spans="1:9" s="22" customFormat="1" ht="15.75">
      <c r="A40" s="334"/>
      <c r="B40" s="152" t="s">
        <v>1057</v>
      </c>
      <c r="C40" s="345"/>
      <c r="D40" s="346"/>
      <c r="E40" s="334" t="s">
        <v>1026</v>
      </c>
      <c r="F40" s="212" t="s">
        <v>1058</v>
      </c>
      <c r="G40" s="212" t="s">
        <v>1058</v>
      </c>
      <c r="H40" s="181" t="s">
        <v>1028</v>
      </c>
      <c r="I40" s="316" t="s">
        <v>1059</v>
      </c>
    </row>
    <row r="41" spans="1:9" s="22" customFormat="1" ht="15.75">
      <c r="A41" s="336"/>
      <c r="B41" s="155"/>
      <c r="C41" s="347"/>
      <c r="D41" s="348"/>
      <c r="E41" s="158"/>
      <c r="F41" s="197" t="s">
        <v>1060</v>
      </c>
      <c r="G41" s="197" t="s">
        <v>1060</v>
      </c>
      <c r="H41" s="199" t="s">
        <v>1031</v>
      </c>
      <c r="I41" s="335"/>
    </row>
    <row r="42" spans="1:9" s="22" customFormat="1" ht="15.75">
      <c r="A42" s="333">
        <v>8</v>
      </c>
      <c r="B42" s="151" t="s">
        <v>1061</v>
      </c>
      <c r="C42" s="349">
        <v>5435.6</v>
      </c>
      <c r="D42" s="130">
        <v>5435.6</v>
      </c>
      <c r="E42" s="127" t="s">
        <v>74</v>
      </c>
      <c r="F42" s="327" t="s">
        <v>1062</v>
      </c>
      <c r="G42" s="327" t="s">
        <v>1062</v>
      </c>
      <c r="H42" s="175" t="s">
        <v>206</v>
      </c>
      <c r="I42" s="326" t="s">
        <v>1040</v>
      </c>
    </row>
    <row r="43" spans="1:9" s="22" customFormat="1" ht="15.75">
      <c r="A43" s="334"/>
      <c r="B43" s="152"/>
      <c r="C43" s="149"/>
      <c r="D43" s="179"/>
      <c r="E43" s="334" t="s">
        <v>1026</v>
      </c>
      <c r="F43" s="212" t="s">
        <v>1063</v>
      </c>
      <c r="G43" s="212" t="s">
        <v>1063</v>
      </c>
      <c r="H43" s="181" t="s">
        <v>1028</v>
      </c>
      <c r="I43" s="316" t="s">
        <v>1064</v>
      </c>
    </row>
    <row r="44" spans="1:9" s="22" customFormat="1" ht="15.75">
      <c r="A44" s="336"/>
      <c r="B44" s="155"/>
      <c r="C44" s="350"/>
      <c r="D44" s="198"/>
      <c r="E44" s="158"/>
      <c r="F44" s="197"/>
      <c r="G44" s="197"/>
      <c r="H44" s="199" t="s">
        <v>1031</v>
      </c>
      <c r="I44" s="335"/>
    </row>
    <row r="45" spans="1:9" s="22" customFormat="1" ht="15.75">
      <c r="A45" s="333">
        <v>9</v>
      </c>
      <c r="B45" s="151" t="s">
        <v>1079</v>
      </c>
      <c r="C45" s="130">
        <v>7000</v>
      </c>
      <c r="D45" s="349">
        <v>7000</v>
      </c>
      <c r="E45" s="127" t="s">
        <v>74</v>
      </c>
      <c r="F45" s="151" t="s">
        <v>1080</v>
      </c>
      <c r="G45" s="151" t="s">
        <v>1080</v>
      </c>
      <c r="H45" s="175" t="s">
        <v>206</v>
      </c>
      <c r="I45" s="326" t="s">
        <v>1081</v>
      </c>
    </row>
    <row r="46" spans="1:9" s="22" customFormat="1" ht="15.75">
      <c r="A46" s="334"/>
      <c r="B46" s="152" t="s">
        <v>1082</v>
      </c>
      <c r="C46" s="179"/>
      <c r="D46" s="149"/>
      <c r="E46" s="334" t="s">
        <v>1026</v>
      </c>
      <c r="F46" s="152" t="s">
        <v>1083</v>
      </c>
      <c r="G46" s="152" t="s">
        <v>1083</v>
      </c>
      <c r="H46" s="181" t="s">
        <v>1028</v>
      </c>
      <c r="I46" s="316" t="s">
        <v>1084</v>
      </c>
    </row>
    <row r="47" spans="1:9" s="22" customFormat="1" ht="15.75">
      <c r="A47" s="336"/>
      <c r="B47" s="155" t="s">
        <v>1025</v>
      </c>
      <c r="C47" s="198"/>
      <c r="D47" s="350"/>
      <c r="E47" s="158"/>
      <c r="F47" s="155"/>
      <c r="G47" s="155"/>
      <c r="H47" s="199" t="s">
        <v>1031</v>
      </c>
      <c r="I47" s="335"/>
    </row>
    <row r="48" spans="1:9" s="22" customFormat="1" ht="15.75">
      <c r="A48" s="333">
        <v>10</v>
      </c>
      <c r="B48" s="151" t="s">
        <v>1085</v>
      </c>
      <c r="C48" s="343">
        <v>4990</v>
      </c>
      <c r="D48" s="344">
        <v>4990</v>
      </c>
      <c r="E48" s="127" t="s">
        <v>74</v>
      </c>
      <c r="F48" s="327" t="s">
        <v>1086</v>
      </c>
      <c r="G48" s="327" t="s">
        <v>1086</v>
      </c>
      <c r="H48" s="175" t="s">
        <v>206</v>
      </c>
      <c r="I48" s="326" t="s">
        <v>1087</v>
      </c>
    </row>
    <row r="49" spans="1:9" s="22" customFormat="1" ht="15.75">
      <c r="A49" s="334"/>
      <c r="B49" s="152"/>
      <c r="C49" s="345"/>
      <c r="D49" s="346"/>
      <c r="E49" s="334" t="s">
        <v>1026</v>
      </c>
      <c r="F49" s="212" t="s">
        <v>1088</v>
      </c>
      <c r="G49" s="212" t="s">
        <v>1088</v>
      </c>
      <c r="H49" s="181" t="s">
        <v>1028</v>
      </c>
      <c r="I49" s="316" t="s">
        <v>1077</v>
      </c>
    </row>
    <row r="50" spans="1:9" s="22" customFormat="1" ht="15.75">
      <c r="A50" s="336"/>
      <c r="B50" s="155"/>
      <c r="C50" s="347"/>
      <c r="D50" s="348"/>
      <c r="E50" s="158"/>
      <c r="F50" s="197"/>
      <c r="G50" s="197"/>
      <c r="H50" s="199" t="s">
        <v>1031</v>
      </c>
      <c r="I50" s="335" t="s">
        <v>1089</v>
      </c>
    </row>
    <row r="51" spans="1:9" s="22" customFormat="1" ht="15.75">
      <c r="A51" s="333">
        <v>11</v>
      </c>
      <c r="B51" s="151" t="s">
        <v>1093</v>
      </c>
      <c r="C51" s="349">
        <v>2996</v>
      </c>
      <c r="D51" s="344">
        <v>2996</v>
      </c>
      <c r="E51" s="127" t="s">
        <v>74</v>
      </c>
      <c r="F51" s="340" t="s">
        <v>1094</v>
      </c>
      <c r="G51" s="151" t="s">
        <v>1094</v>
      </c>
      <c r="H51" s="175" t="s">
        <v>206</v>
      </c>
      <c r="I51" s="326" t="s">
        <v>1040</v>
      </c>
    </row>
    <row r="52" spans="1:9" s="22" customFormat="1" ht="15.75">
      <c r="A52" s="334"/>
      <c r="B52" s="152"/>
      <c r="C52" s="149"/>
      <c r="D52" s="346"/>
      <c r="E52" s="156" t="s">
        <v>1026</v>
      </c>
      <c r="F52" s="157" t="s">
        <v>1095</v>
      </c>
      <c r="G52" s="152" t="s">
        <v>1095</v>
      </c>
      <c r="H52" s="181" t="s">
        <v>1028</v>
      </c>
      <c r="I52" s="316" t="s">
        <v>1096</v>
      </c>
    </row>
    <row r="53" spans="1:9" s="22" customFormat="1" ht="15.75">
      <c r="A53" s="336"/>
      <c r="B53" s="155"/>
      <c r="C53" s="350"/>
      <c r="D53" s="348"/>
      <c r="E53" s="158"/>
      <c r="F53" s="341" t="s">
        <v>1097</v>
      </c>
      <c r="G53" s="155" t="s">
        <v>1097</v>
      </c>
      <c r="H53" s="199" t="s">
        <v>1031</v>
      </c>
      <c r="I53" s="335"/>
    </row>
    <row r="54" spans="1:9" s="22" customFormat="1" ht="15.75">
      <c r="A54" s="333">
        <v>12</v>
      </c>
      <c r="B54" s="337" t="s">
        <v>1051</v>
      </c>
      <c r="C54" s="130">
        <v>973.7</v>
      </c>
      <c r="D54" s="349">
        <v>973.7</v>
      </c>
      <c r="E54" s="127" t="s">
        <v>74</v>
      </c>
      <c r="F54" s="151" t="s">
        <v>1098</v>
      </c>
      <c r="G54" s="151" t="s">
        <v>1098</v>
      </c>
      <c r="H54" s="175" t="s">
        <v>206</v>
      </c>
      <c r="I54" s="326" t="s">
        <v>1099</v>
      </c>
    </row>
    <row r="55" spans="1:9" s="22" customFormat="1" ht="15.75">
      <c r="A55" s="334"/>
      <c r="B55" s="338"/>
      <c r="C55" s="162"/>
      <c r="D55" s="351"/>
      <c r="E55" s="156" t="s">
        <v>1026</v>
      </c>
      <c r="F55" s="152" t="s">
        <v>1100</v>
      </c>
      <c r="G55" s="152" t="s">
        <v>1100</v>
      </c>
      <c r="H55" s="181" t="s">
        <v>1028</v>
      </c>
      <c r="I55" s="316" t="s">
        <v>1101</v>
      </c>
    </row>
    <row r="56" spans="1:9" s="22" customFormat="1" ht="15.75">
      <c r="A56" s="336"/>
      <c r="B56" s="339"/>
      <c r="C56" s="352"/>
      <c r="D56" s="353"/>
      <c r="E56" s="158"/>
      <c r="F56" s="197" t="s">
        <v>1102</v>
      </c>
      <c r="G56" s="197" t="s">
        <v>1102</v>
      </c>
      <c r="H56" s="199" t="s">
        <v>1031</v>
      </c>
      <c r="I56" s="335"/>
    </row>
    <row r="57" spans="1:9" s="22" customFormat="1" ht="15.75">
      <c r="A57" s="26"/>
      <c r="C57" s="167">
        <f>SUM(C21:C56)</f>
        <v>361281.3</v>
      </c>
      <c r="D57" s="63"/>
      <c r="E57" s="26"/>
      <c r="F57" s="62"/>
      <c r="G57" s="62"/>
      <c r="H57" s="26"/>
      <c r="I57" s="62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4EA98-5255-4D23-9362-1F401DAA625E}">
  <sheetPr>
    <tabColor rgb="FF0070C0"/>
  </sheetPr>
  <dimension ref="A1:K19"/>
  <sheetViews>
    <sheetView topLeftCell="A16" zoomScale="130" zoomScaleNormal="130" workbookViewId="0">
      <selection activeCell="C19" sqref="C19"/>
    </sheetView>
  </sheetViews>
  <sheetFormatPr defaultColWidth="9" defaultRowHeight="24"/>
  <cols>
    <col min="1" max="1" width="5.75" style="16" customWidth="1"/>
    <col min="2" max="2" width="22.75" style="33" customWidth="1"/>
    <col min="3" max="3" width="11.625" style="125" bestFit="1" customWidth="1"/>
    <col min="4" max="4" width="11" style="125" customWidth="1"/>
    <col min="5" max="5" width="11.25" style="16" customWidth="1"/>
    <col min="6" max="6" width="16" style="1" customWidth="1"/>
    <col min="7" max="7" width="10.625" style="18" customWidth="1"/>
    <col min="8" max="8" width="15.875" style="1" customWidth="1"/>
    <col min="9" max="9" width="10.625" style="18" customWidth="1"/>
    <col min="10" max="10" width="12.25" style="1" customWidth="1"/>
    <col min="11" max="11" width="18.25" style="1" customWidth="1"/>
    <col min="12" max="16384" width="9" style="1"/>
  </cols>
  <sheetData>
    <row r="1" spans="1:11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  <c r="J1" s="388"/>
      <c r="K1" s="388"/>
    </row>
    <row r="2" spans="1:11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  <c r="J2" s="389"/>
      <c r="K2" s="389"/>
    </row>
    <row r="3" spans="1:11" s="17" customFormat="1" ht="20.25">
      <c r="A3" s="389" t="s">
        <v>19</v>
      </c>
      <c r="B3" s="389"/>
      <c r="C3" s="389"/>
      <c r="D3" s="389"/>
      <c r="E3" s="389"/>
      <c r="F3" s="389"/>
      <c r="G3" s="389"/>
      <c r="H3" s="389"/>
      <c r="I3" s="389"/>
      <c r="J3" s="389"/>
      <c r="K3" s="389"/>
    </row>
    <row r="4" spans="1:11" s="17" customFormat="1" ht="20.25">
      <c r="A4" s="391" t="s">
        <v>94</v>
      </c>
      <c r="B4" s="391"/>
      <c r="C4" s="391"/>
      <c r="D4" s="391"/>
      <c r="E4" s="391"/>
      <c r="F4" s="391"/>
      <c r="G4" s="391"/>
      <c r="H4" s="391"/>
      <c r="I4" s="391"/>
      <c r="J4" s="391"/>
      <c r="K4" s="391"/>
    </row>
    <row r="5" spans="1:11" s="28" customFormat="1" ht="33.75" customHeight="1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390" t="s">
        <v>5</v>
      </c>
      <c r="G5" s="390"/>
      <c r="H5" s="390" t="s">
        <v>57</v>
      </c>
      <c r="I5" s="390"/>
      <c r="J5" s="20" t="s">
        <v>6</v>
      </c>
      <c r="K5" s="20" t="s">
        <v>7</v>
      </c>
    </row>
    <row r="6" spans="1:11" s="32" customFormat="1" ht="15.75">
      <c r="A6" s="45"/>
      <c r="B6" s="30" t="s">
        <v>58</v>
      </c>
      <c r="C6" s="69"/>
      <c r="D6" s="69"/>
      <c r="E6" s="39"/>
      <c r="F6" s="42"/>
      <c r="G6" s="41"/>
      <c r="H6" s="42"/>
      <c r="I6" s="41"/>
      <c r="J6" s="45"/>
      <c r="K6" s="45"/>
    </row>
    <row r="7" spans="1:11" s="32" customFormat="1" ht="47.25">
      <c r="A7" s="45">
        <v>1</v>
      </c>
      <c r="B7" s="98" t="s">
        <v>1006</v>
      </c>
      <c r="C7" s="46">
        <v>455000</v>
      </c>
      <c r="D7" s="46">
        <f>SUM(C7)</f>
        <v>455000</v>
      </c>
      <c r="E7" s="66" t="s">
        <v>115</v>
      </c>
      <c r="F7" s="112" t="s">
        <v>1007</v>
      </c>
      <c r="G7" s="46">
        <f>SUM(C7)</f>
        <v>455000</v>
      </c>
      <c r="H7" s="112" t="s">
        <v>1007</v>
      </c>
      <c r="I7" s="46">
        <f>SUM(C7)</f>
        <v>455000</v>
      </c>
      <c r="J7" s="66" t="s">
        <v>995</v>
      </c>
      <c r="K7" s="112" t="s">
        <v>1021</v>
      </c>
    </row>
    <row r="8" spans="1:11" s="32" customFormat="1" ht="47.25">
      <c r="A8" s="45">
        <v>2</v>
      </c>
      <c r="B8" s="98" t="s">
        <v>1012</v>
      </c>
      <c r="C8" s="46">
        <v>8100</v>
      </c>
      <c r="D8" s="46">
        <f>SUM(C8)</f>
        <v>8100</v>
      </c>
      <c r="E8" s="66" t="s">
        <v>115</v>
      </c>
      <c r="F8" s="112" t="s">
        <v>996</v>
      </c>
      <c r="G8" s="46">
        <f>SUM(C8)</f>
        <v>8100</v>
      </c>
      <c r="H8" s="112" t="s">
        <v>996</v>
      </c>
      <c r="I8" s="46">
        <f>SUM(C8)</f>
        <v>8100</v>
      </c>
      <c r="J8" s="66" t="s">
        <v>995</v>
      </c>
      <c r="K8" s="112" t="s">
        <v>1010</v>
      </c>
    </row>
    <row r="9" spans="1:11" s="32" customFormat="1" ht="15.75">
      <c r="B9" s="27"/>
      <c r="C9" s="120">
        <f>SUM(C7:C8)</f>
        <v>463100</v>
      </c>
      <c r="D9" s="108"/>
      <c r="E9" s="61"/>
      <c r="F9" s="70"/>
      <c r="G9" s="108"/>
      <c r="H9" s="70"/>
      <c r="I9" s="108"/>
      <c r="J9" s="61"/>
      <c r="K9" s="70"/>
    </row>
    <row r="10" spans="1:11" s="28" customFormat="1" ht="15.75">
      <c r="A10" s="45"/>
      <c r="B10" s="30" t="s">
        <v>59</v>
      </c>
      <c r="C10" s="69"/>
      <c r="D10" s="69"/>
      <c r="E10" s="45"/>
      <c r="F10" s="29"/>
      <c r="G10" s="31"/>
      <c r="H10" s="29"/>
      <c r="I10" s="31"/>
      <c r="J10" s="29"/>
      <c r="K10" s="29"/>
    </row>
    <row r="11" spans="1:11" s="28" customFormat="1" ht="31.5">
      <c r="A11" s="45">
        <v>1</v>
      </c>
      <c r="B11" s="98" t="s">
        <v>1008</v>
      </c>
      <c r="C11" s="46">
        <v>20999.95</v>
      </c>
      <c r="D11" s="46">
        <f t="shared" ref="D11:D15" si="0">SUM(C11)</f>
        <v>20999.95</v>
      </c>
      <c r="E11" s="66" t="s">
        <v>115</v>
      </c>
      <c r="F11" s="112" t="s">
        <v>994</v>
      </c>
      <c r="G11" s="46">
        <f>SUM(C11:C11)</f>
        <v>20999.95</v>
      </c>
      <c r="H11" s="112" t="s">
        <v>994</v>
      </c>
      <c r="I11" s="46">
        <f>SUM(C11:C11)</f>
        <v>20999.95</v>
      </c>
      <c r="J11" s="66" t="s">
        <v>995</v>
      </c>
      <c r="K11" s="112" t="s">
        <v>1009</v>
      </c>
    </row>
    <row r="12" spans="1:11" s="28" customFormat="1" ht="47.25">
      <c r="A12" s="45">
        <v>2</v>
      </c>
      <c r="B12" s="98" t="s">
        <v>997</v>
      </c>
      <c r="C12" s="46">
        <v>40500</v>
      </c>
      <c r="D12" s="46">
        <f t="shared" si="0"/>
        <v>40500</v>
      </c>
      <c r="E12" s="66" t="s">
        <v>115</v>
      </c>
      <c r="F12" s="112" t="s">
        <v>996</v>
      </c>
      <c r="G12" s="46">
        <f t="shared" ref="G12:G17" si="1">SUM(C12)</f>
        <v>40500</v>
      </c>
      <c r="H12" s="112" t="s">
        <v>996</v>
      </c>
      <c r="I12" s="46">
        <f t="shared" ref="I12:I17" si="2">SUM(C12)</f>
        <v>40500</v>
      </c>
      <c r="J12" s="66" t="s">
        <v>995</v>
      </c>
      <c r="K12" s="112" t="s">
        <v>1011</v>
      </c>
    </row>
    <row r="13" spans="1:11" s="28" customFormat="1" ht="47.25">
      <c r="A13" s="45">
        <v>3</v>
      </c>
      <c r="B13" s="98" t="s">
        <v>998</v>
      </c>
      <c r="C13" s="46">
        <v>20250</v>
      </c>
      <c r="D13" s="46">
        <f t="shared" si="0"/>
        <v>20250</v>
      </c>
      <c r="E13" s="66" t="s">
        <v>115</v>
      </c>
      <c r="F13" s="112" t="s">
        <v>996</v>
      </c>
      <c r="G13" s="46">
        <f t="shared" si="1"/>
        <v>20250</v>
      </c>
      <c r="H13" s="112" t="s">
        <v>996</v>
      </c>
      <c r="I13" s="46">
        <f t="shared" si="2"/>
        <v>20250</v>
      </c>
      <c r="J13" s="66" t="s">
        <v>995</v>
      </c>
      <c r="K13" s="112" t="s">
        <v>1013</v>
      </c>
    </row>
    <row r="14" spans="1:11" s="28" customFormat="1" ht="47.25">
      <c r="A14" s="45">
        <v>4</v>
      </c>
      <c r="B14" s="98" t="s">
        <v>1015</v>
      </c>
      <c r="C14" s="46">
        <v>300000</v>
      </c>
      <c r="D14" s="46">
        <f t="shared" si="0"/>
        <v>300000</v>
      </c>
      <c r="E14" s="66" t="s">
        <v>115</v>
      </c>
      <c r="F14" s="112" t="s">
        <v>999</v>
      </c>
      <c r="G14" s="46">
        <f t="shared" si="1"/>
        <v>300000</v>
      </c>
      <c r="H14" s="112" t="s">
        <v>999</v>
      </c>
      <c r="I14" s="46">
        <f t="shared" si="2"/>
        <v>300000</v>
      </c>
      <c r="J14" s="66" t="s">
        <v>995</v>
      </c>
      <c r="K14" s="112" t="s">
        <v>1014</v>
      </c>
    </row>
    <row r="15" spans="1:11" s="28" customFormat="1" ht="47.25">
      <c r="A15" s="45">
        <v>5</v>
      </c>
      <c r="B15" s="98" t="s">
        <v>1000</v>
      </c>
      <c r="C15" s="46">
        <v>690000</v>
      </c>
      <c r="D15" s="46">
        <f t="shared" si="0"/>
        <v>690000</v>
      </c>
      <c r="E15" s="66" t="s">
        <v>115</v>
      </c>
      <c r="F15" s="112" t="s">
        <v>1001</v>
      </c>
      <c r="G15" s="46">
        <f t="shared" si="1"/>
        <v>690000</v>
      </c>
      <c r="H15" s="112" t="s">
        <v>1001</v>
      </c>
      <c r="I15" s="46">
        <f t="shared" si="2"/>
        <v>690000</v>
      </c>
      <c r="J15" s="66" t="s">
        <v>995</v>
      </c>
      <c r="K15" s="112" t="s">
        <v>1022</v>
      </c>
    </row>
    <row r="16" spans="1:11" s="28" customFormat="1" ht="47.25">
      <c r="A16" s="45">
        <v>6</v>
      </c>
      <c r="B16" s="98" t="s">
        <v>1002</v>
      </c>
      <c r="C16" s="46">
        <v>24481.599999999999</v>
      </c>
      <c r="D16" s="46">
        <f>SUM(C16)</f>
        <v>24481.599999999999</v>
      </c>
      <c r="E16" s="66" t="s">
        <v>115</v>
      </c>
      <c r="F16" s="112" t="s">
        <v>1003</v>
      </c>
      <c r="G16" s="46">
        <f t="shared" si="1"/>
        <v>24481.599999999999</v>
      </c>
      <c r="H16" s="112" t="s">
        <v>1003</v>
      </c>
      <c r="I16" s="46">
        <f t="shared" si="2"/>
        <v>24481.599999999999</v>
      </c>
      <c r="J16" s="66" t="s">
        <v>995</v>
      </c>
      <c r="K16" s="112" t="s">
        <v>1016</v>
      </c>
    </row>
    <row r="17" spans="1:11" s="28" customFormat="1" ht="47.25">
      <c r="A17" s="45">
        <v>7</v>
      </c>
      <c r="B17" s="98" t="s">
        <v>1018</v>
      </c>
      <c r="C17" s="46">
        <v>15600</v>
      </c>
      <c r="D17" s="46">
        <f>SUM(C17)</f>
        <v>15600</v>
      </c>
      <c r="E17" s="66" t="s">
        <v>115</v>
      </c>
      <c r="F17" s="112" t="s">
        <v>1004</v>
      </c>
      <c r="G17" s="46">
        <f t="shared" si="1"/>
        <v>15600</v>
      </c>
      <c r="H17" s="112" t="s">
        <v>1004</v>
      </c>
      <c r="I17" s="46">
        <f t="shared" si="2"/>
        <v>15600</v>
      </c>
      <c r="J17" s="66" t="s">
        <v>995</v>
      </c>
      <c r="K17" s="112" t="s">
        <v>1017</v>
      </c>
    </row>
    <row r="18" spans="1:11" s="28" customFormat="1" ht="47.25">
      <c r="A18" s="45">
        <v>8</v>
      </c>
      <c r="B18" s="98" t="s">
        <v>1019</v>
      </c>
      <c r="C18" s="46">
        <v>16000</v>
      </c>
      <c r="D18" s="46">
        <f>SUM(C18)</f>
        <v>16000</v>
      </c>
      <c r="E18" s="66" t="s">
        <v>115</v>
      </c>
      <c r="F18" s="112" t="s">
        <v>1005</v>
      </c>
      <c r="G18" s="46">
        <f>SUM(C18)</f>
        <v>16000</v>
      </c>
      <c r="H18" s="112" t="s">
        <v>1005</v>
      </c>
      <c r="I18" s="46">
        <f>SUM(C18)</f>
        <v>16000</v>
      </c>
      <c r="J18" s="66" t="s">
        <v>995</v>
      </c>
      <c r="K18" s="112" t="s">
        <v>1020</v>
      </c>
    </row>
    <row r="19" spans="1:11" s="22" customFormat="1" ht="15.75">
      <c r="C19" s="332">
        <f>SUM(C11:C18)</f>
        <v>1127831.55</v>
      </c>
    </row>
  </sheetData>
  <mergeCells count="6">
    <mergeCell ref="A1:K1"/>
    <mergeCell ref="H5:I5"/>
    <mergeCell ref="F5:G5"/>
    <mergeCell ref="A4:K4"/>
    <mergeCell ref="A3:K3"/>
    <mergeCell ref="A2:K2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85555-2312-4158-8518-FE0F26162B65}">
  <sheetPr>
    <tabColor rgb="FF0070C0"/>
  </sheetPr>
  <dimension ref="A1:I17"/>
  <sheetViews>
    <sheetView view="pageLayout" zoomScaleNormal="130" workbookViewId="0">
      <selection activeCell="C14" sqref="C14"/>
    </sheetView>
  </sheetViews>
  <sheetFormatPr defaultColWidth="9" defaultRowHeight="24"/>
  <cols>
    <col min="1" max="1" width="5.75" style="16" customWidth="1"/>
    <col min="2" max="2" width="21.125" style="33" customWidth="1"/>
    <col min="3" max="3" width="12.5" style="19" bestFit="1" customWidth="1"/>
    <col min="4" max="4" width="11.875" style="19" customWidth="1"/>
    <col min="5" max="5" width="11.25" style="16" customWidth="1"/>
    <col min="6" max="6" width="21.625" style="18" customWidth="1"/>
    <col min="7" max="7" width="20.875" style="18" customWidth="1"/>
    <col min="8" max="8" width="13.5" style="16" bestFit="1" customWidth="1"/>
    <col min="9" max="9" width="21.75" style="18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63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89" t="s">
        <v>94</v>
      </c>
      <c r="B4" s="389"/>
      <c r="C4" s="389"/>
      <c r="D4" s="389"/>
      <c r="E4" s="389"/>
      <c r="F4" s="389"/>
      <c r="G4" s="389"/>
      <c r="H4" s="389"/>
      <c r="I4" s="389"/>
    </row>
    <row r="5" spans="1:9" s="28" customFormat="1" ht="31.5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20" t="s">
        <v>5</v>
      </c>
      <c r="G5" s="20" t="s">
        <v>57</v>
      </c>
      <c r="H5" s="20" t="s">
        <v>6</v>
      </c>
      <c r="I5" s="20" t="s">
        <v>7</v>
      </c>
    </row>
    <row r="6" spans="1:9" s="22" customFormat="1" ht="15.75">
      <c r="A6" s="45"/>
      <c r="B6" s="30" t="s">
        <v>58</v>
      </c>
      <c r="C6" s="42"/>
      <c r="D6" s="42"/>
      <c r="E6" s="42"/>
      <c r="F6" s="42"/>
      <c r="G6" s="42"/>
      <c r="H6" s="42"/>
      <c r="I6" s="42"/>
    </row>
    <row r="7" spans="1:9" s="22" customFormat="1" ht="31.5">
      <c r="A7" s="66">
        <v>1</v>
      </c>
      <c r="B7" s="112" t="s">
        <v>73</v>
      </c>
      <c r="C7" s="69">
        <v>80000</v>
      </c>
      <c r="D7" s="69">
        <v>65131</v>
      </c>
      <c r="E7" s="66" t="s">
        <v>74</v>
      </c>
      <c r="F7" s="112" t="s">
        <v>75</v>
      </c>
      <c r="G7" s="112" t="s">
        <v>76</v>
      </c>
      <c r="H7" s="66" t="s">
        <v>77</v>
      </c>
      <c r="I7" s="112" t="s">
        <v>89</v>
      </c>
    </row>
    <row r="8" spans="1:9" s="22" customFormat="1" ht="31.5">
      <c r="A8" s="66">
        <v>2</v>
      </c>
      <c r="B8" s="112" t="s">
        <v>82</v>
      </c>
      <c r="C8" s="69">
        <v>148541.68</v>
      </c>
      <c r="D8" s="69">
        <v>148541.68</v>
      </c>
      <c r="E8" s="66" t="s">
        <v>74</v>
      </c>
      <c r="F8" s="112" t="s">
        <v>91</v>
      </c>
      <c r="G8" s="112" t="s">
        <v>91</v>
      </c>
      <c r="H8" s="66" t="s">
        <v>81</v>
      </c>
      <c r="I8" s="112" t="s">
        <v>87</v>
      </c>
    </row>
    <row r="9" spans="1:9" s="22" customFormat="1" ht="31.5">
      <c r="A9" s="66">
        <v>3</v>
      </c>
      <c r="B9" s="112" t="s">
        <v>92</v>
      </c>
      <c r="C9" s="69">
        <v>133760</v>
      </c>
      <c r="D9" s="69">
        <v>133760</v>
      </c>
      <c r="E9" s="66" t="s">
        <v>74</v>
      </c>
      <c r="F9" s="112" t="s">
        <v>83</v>
      </c>
      <c r="G9" s="112" t="s">
        <v>83</v>
      </c>
      <c r="H9" s="66" t="s">
        <v>84</v>
      </c>
      <c r="I9" s="112" t="s">
        <v>88</v>
      </c>
    </row>
    <row r="10" spans="1:9" s="22" customFormat="1" ht="15.75">
      <c r="A10" s="50"/>
      <c r="B10" s="105"/>
      <c r="C10" s="47">
        <f>SUM(C7:C9)</f>
        <v>362301.68</v>
      </c>
      <c r="D10" s="51"/>
      <c r="E10" s="50"/>
      <c r="F10" s="105"/>
      <c r="G10" s="105"/>
      <c r="H10" s="50"/>
      <c r="I10" s="105"/>
    </row>
    <row r="11" spans="1:9" s="22" customFormat="1" ht="15.75">
      <c r="A11" s="102"/>
      <c r="B11" s="116" t="s">
        <v>59</v>
      </c>
      <c r="C11" s="38"/>
      <c r="D11" s="38"/>
      <c r="E11" s="74"/>
      <c r="F11" s="79"/>
      <c r="G11" s="79"/>
      <c r="H11" s="74"/>
      <c r="I11" s="79"/>
    </row>
    <row r="12" spans="1:9" s="22" customFormat="1" ht="31.5">
      <c r="A12" s="66">
        <v>1</v>
      </c>
      <c r="B12" s="112" t="s">
        <v>78</v>
      </c>
      <c r="C12" s="69">
        <v>10000</v>
      </c>
      <c r="D12" s="69">
        <v>8780</v>
      </c>
      <c r="E12" s="66" t="s">
        <v>74</v>
      </c>
      <c r="F12" s="112" t="s">
        <v>90</v>
      </c>
      <c r="G12" s="112" t="s">
        <v>90</v>
      </c>
      <c r="H12" s="66" t="s">
        <v>77</v>
      </c>
      <c r="I12" s="112" t="s">
        <v>85</v>
      </c>
    </row>
    <row r="13" spans="1:9" s="22" customFormat="1" ht="47.25">
      <c r="A13" s="66">
        <v>2</v>
      </c>
      <c r="B13" s="112" t="s">
        <v>79</v>
      </c>
      <c r="C13" s="69">
        <v>200000</v>
      </c>
      <c r="D13" s="69">
        <v>200000</v>
      </c>
      <c r="E13" s="66" t="s">
        <v>74</v>
      </c>
      <c r="F13" s="112" t="s">
        <v>80</v>
      </c>
      <c r="G13" s="112" t="s">
        <v>80</v>
      </c>
      <c r="H13" s="66" t="s">
        <v>81</v>
      </c>
      <c r="I13" s="112" t="s">
        <v>86</v>
      </c>
    </row>
    <row r="14" spans="1:9" s="22" customFormat="1" ht="15.75">
      <c r="C14" s="76">
        <f>SUM(C12:C13)</f>
        <v>210000</v>
      </c>
      <c r="D14" s="150"/>
      <c r="F14" s="62"/>
      <c r="G14" s="62"/>
      <c r="H14" s="26"/>
      <c r="I14" s="62"/>
    </row>
    <row r="15" spans="1:9" s="22" customFormat="1" ht="15.75">
      <c r="C15" s="150"/>
      <c r="D15" s="150"/>
      <c r="F15" s="62"/>
      <c r="G15" s="62"/>
      <c r="H15" s="26"/>
      <c r="I15" s="62"/>
    </row>
    <row r="16" spans="1:9" s="99" customFormat="1" ht="18">
      <c r="A16" s="61"/>
      <c r="B16" s="70"/>
      <c r="C16" s="149"/>
      <c r="D16" s="149"/>
      <c r="E16" s="61"/>
      <c r="F16" s="70"/>
      <c r="G16" s="70"/>
      <c r="H16" s="61"/>
      <c r="I16" s="70"/>
    </row>
    <row r="17" spans="1:9" s="99" customFormat="1" ht="18">
      <c r="A17" s="122"/>
      <c r="B17" s="148"/>
      <c r="C17" s="124"/>
      <c r="D17" s="124"/>
      <c r="E17" s="122"/>
      <c r="F17" s="123"/>
      <c r="G17" s="123"/>
      <c r="H17" s="122"/>
      <c r="I17" s="123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3B0D9-604A-48DB-9BD2-CB182838A92B}">
  <sheetPr>
    <tabColor rgb="FF0070C0"/>
  </sheetPr>
  <dimension ref="A1:I7"/>
  <sheetViews>
    <sheetView view="pageLayout" zoomScaleNormal="130" workbookViewId="0">
      <selection activeCell="F16" sqref="F16"/>
    </sheetView>
  </sheetViews>
  <sheetFormatPr defaultColWidth="9" defaultRowHeight="24"/>
  <cols>
    <col min="1" max="1" width="5.75" style="16" customWidth="1"/>
    <col min="2" max="2" width="27" style="18" customWidth="1"/>
    <col min="3" max="3" width="13.25" style="19" customWidth="1"/>
    <col min="4" max="4" width="12" style="57" customWidth="1"/>
    <col min="5" max="5" width="11.25" style="16" customWidth="1"/>
    <col min="6" max="6" width="20.625" style="18" customWidth="1"/>
    <col min="7" max="7" width="20.75" style="18" customWidth="1"/>
    <col min="8" max="8" width="15" style="16" customWidth="1"/>
    <col min="9" max="9" width="20" style="18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27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89" t="s">
        <v>94</v>
      </c>
      <c r="B4" s="389"/>
      <c r="C4" s="389"/>
      <c r="D4" s="389"/>
      <c r="E4" s="389"/>
      <c r="F4" s="389"/>
      <c r="G4" s="389"/>
      <c r="H4" s="389"/>
      <c r="I4" s="389"/>
    </row>
    <row r="5" spans="1:9" s="28" customFormat="1" ht="31.5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20" t="s">
        <v>5</v>
      </c>
      <c r="G5" s="20" t="s">
        <v>57</v>
      </c>
      <c r="H5" s="20" t="s">
        <v>6</v>
      </c>
      <c r="I5" s="20" t="s">
        <v>7</v>
      </c>
    </row>
    <row r="6" spans="1:9" s="22" customFormat="1" ht="15.75">
      <c r="A6" s="45"/>
      <c r="B6" s="30" t="s">
        <v>58</v>
      </c>
      <c r="C6" s="392" t="s">
        <v>60</v>
      </c>
      <c r="D6" s="393"/>
      <c r="E6" s="393"/>
      <c r="F6" s="393"/>
      <c r="G6" s="393"/>
      <c r="H6" s="393"/>
      <c r="I6" s="394"/>
    </row>
    <row r="7" spans="1:9" s="22" customFormat="1" ht="15.75">
      <c r="A7" s="23"/>
      <c r="B7" s="44" t="s">
        <v>59</v>
      </c>
      <c r="C7" s="392" t="s">
        <v>62</v>
      </c>
      <c r="D7" s="393"/>
      <c r="E7" s="393"/>
      <c r="F7" s="393"/>
      <c r="G7" s="393"/>
      <c r="H7" s="393"/>
      <c r="I7" s="394"/>
    </row>
  </sheetData>
  <mergeCells count="6">
    <mergeCell ref="C7:I7"/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5EA61-8A4C-452C-94FE-84E3913DC1B0}">
  <sheetPr>
    <tabColor rgb="FF0070C0"/>
  </sheetPr>
  <dimension ref="A1:I7"/>
  <sheetViews>
    <sheetView view="pageLayout" zoomScaleNormal="130" workbookViewId="0">
      <selection activeCell="A2" sqref="A2:I2"/>
    </sheetView>
  </sheetViews>
  <sheetFormatPr defaultColWidth="9" defaultRowHeight="24"/>
  <cols>
    <col min="1" max="1" width="5.75" style="16" customWidth="1"/>
    <col min="2" max="2" width="19.125" style="18" customWidth="1"/>
    <col min="3" max="3" width="13.25" style="19" customWidth="1"/>
    <col min="4" max="4" width="16.875" style="19" customWidth="1"/>
    <col min="5" max="5" width="12.875" style="16" customWidth="1"/>
    <col min="6" max="7" width="18.75" style="18" customWidth="1"/>
    <col min="8" max="8" width="16.875" style="16" customWidth="1"/>
    <col min="9" max="9" width="20" style="18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29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89" t="s">
        <v>94</v>
      </c>
      <c r="B4" s="389"/>
      <c r="C4" s="389"/>
      <c r="D4" s="389"/>
      <c r="E4" s="389"/>
      <c r="F4" s="389"/>
      <c r="G4" s="389"/>
      <c r="H4" s="389"/>
      <c r="I4" s="389"/>
    </row>
    <row r="5" spans="1:9" s="28" customFormat="1" ht="31.5">
      <c r="A5" s="20" t="s">
        <v>3</v>
      </c>
      <c r="B5" s="121" t="s">
        <v>0</v>
      </c>
      <c r="C5" s="21" t="s">
        <v>1</v>
      </c>
      <c r="D5" s="21" t="s">
        <v>2</v>
      </c>
      <c r="E5" s="20" t="s">
        <v>4</v>
      </c>
      <c r="F5" s="20" t="s">
        <v>5</v>
      </c>
      <c r="G5" s="20" t="s">
        <v>57</v>
      </c>
      <c r="H5" s="20" t="s">
        <v>6</v>
      </c>
      <c r="I5" s="20" t="s">
        <v>7</v>
      </c>
    </row>
    <row r="6" spans="1:9" s="22" customFormat="1" ht="15.75">
      <c r="A6" s="45"/>
      <c r="B6" s="30" t="s">
        <v>58</v>
      </c>
      <c r="C6" s="392" t="s">
        <v>60</v>
      </c>
      <c r="D6" s="393"/>
      <c r="E6" s="393"/>
      <c r="F6" s="393"/>
      <c r="G6" s="393"/>
      <c r="H6" s="393"/>
      <c r="I6" s="394"/>
    </row>
    <row r="7" spans="1:9" s="22" customFormat="1" ht="15.75">
      <c r="A7" s="23"/>
      <c r="B7" s="44" t="s">
        <v>59</v>
      </c>
      <c r="C7" s="392" t="s">
        <v>62</v>
      </c>
      <c r="D7" s="393"/>
      <c r="E7" s="393"/>
      <c r="F7" s="393"/>
      <c r="G7" s="393"/>
      <c r="H7" s="393"/>
      <c r="I7" s="394"/>
    </row>
  </sheetData>
  <mergeCells count="6">
    <mergeCell ref="C7:I7"/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25F56-8FCD-4659-9DF0-2C26FAB02708}">
  <sheetPr>
    <tabColor rgb="FF0070C0"/>
  </sheetPr>
  <dimension ref="A1:I8"/>
  <sheetViews>
    <sheetView view="pageLayout" zoomScaleNormal="130" workbookViewId="0">
      <selection activeCell="G12" sqref="G12"/>
    </sheetView>
  </sheetViews>
  <sheetFormatPr defaultColWidth="9" defaultRowHeight="24"/>
  <cols>
    <col min="1" max="1" width="5.75" style="16" customWidth="1"/>
    <col min="2" max="2" width="25.375" style="18" customWidth="1"/>
    <col min="3" max="3" width="13.25" style="19" customWidth="1"/>
    <col min="4" max="4" width="12" style="57" customWidth="1"/>
    <col min="5" max="5" width="14.75" style="16" customWidth="1"/>
    <col min="6" max="6" width="20.625" style="18" customWidth="1"/>
    <col min="7" max="7" width="20.75" style="18" customWidth="1"/>
    <col min="8" max="8" width="15" style="16" customWidth="1"/>
    <col min="9" max="9" width="18.625" style="18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30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89" t="s">
        <v>94</v>
      </c>
      <c r="B4" s="389"/>
      <c r="C4" s="389"/>
      <c r="D4" s="389"/>
      <c r="E4" s="389"/>
      <c r="F4" s="389"/>
      <c r="G4" s="389"/>
      <c r="H4" s="389"/>
      <c r="I4" s="389"/>
    </row>
    <row r="5" spans="1:9" s="28" customFormat="1" ht="31.5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20" t="s">
        <v>5</v>
      </c>
      <c r="G5" s="20" t="s">
        <v>57</v>
      </c>
      <c r="H5" s="20" t="s">
        <v>6</v>
      </c>
      <c r="I5" s="20" t="s">
        <v>7</v>
      </c>
    </row>
    <row r="6" spans="1:9" s="22" customFormat="1" ht="15.75">
      <c r="A6" s="45"/>
      <c r="B6" s="30" t="s">
        <v>58</v>
      </c>
      <c r="C6" s="392" t="s">
        <v>60</v>
      </c>
      <c r="D6" s="393"/>
      <c r="E6" s="393"/>
      <c r="F6" s="393"/>
      <c r="G6" s="393"/>
      <c r="H6" s="393"/>
      <c r="I6" s="394"/>
    </row>
    <row r="7" spans="1:9" s="22" customFormat="1" ht="15.75">
      <c r="A7" s="23"/>
      <c r="B7" s="44" t="s">
        <v>59</v>
      </c>
      <c r="C7" s="392" t="s">
        <v>62</v>
      </c>
      <c r="D7" s="393"/>
      <c r="E7" s="393"/>
      <c r="F7" s="393"/>
      <c r="G7" s="393"/>
      <c r="H7" s="393"/>
      <c r="I7" s="394"/>
    </row>
    <row r="8" spans="1:9" s="22" customFormat="1" ht="15.75">
      <c r="A8" s="26"/>
      <c r="B8" s="62"/>
      <c r="C8" s="63"/>
      <c r="D8" s="135"/>
      <c r="E8" s="26"/>
      <c r="F8" s="62"/>
      <c r="G8" s="62"/>
      <c r="H8" s="26"/>
      <c r="I8" s="62"/>
    </row>
  </sheetData>
  <mergeCells count="6">
    <mergeCell ref="C7:I7"/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4F7BF-A729-479C-9A45-4BE766726F57}">
  <sheetPr>
    <tabColor rgb="FF0070C0"/>
  </sheetPr>
  <dimension ref="A1:I30"/>
  <sheetViews>
    <sheetView showWhiteSpace="0" topLeftCell="A22" zoomScale="130" zoomScaleNormal="130" zoomScalePageLayoutView="130" workbookViewId="0">
      <selection activeCell="C28" sqref="C28"/>
    </sheetView>
  </sheetViews>
  <sheetFormatPr defaultColWidth="9" defaultRowHeight="24"/>
  <cols>
    <col min="1" max="1" width="5.75" style="319" customWidth="1"/>
    <col min="2" max="2" width="24.75" style="48" customWidth="1"/>
    <col min="3" max="3" width="12.75" style="19" bestFit="1" customWidth="1"/>
    <col min="4" max="4" width="11.875" style="19" customWidth="1"/>
    <col min="5" max="5" width="11.375" style="16" customWidth="1"/>
    <col min="6" max="7" width="21.75" style="18" customWidth="1"/>
    <col min="8" max="8" width="13.625" style="16" bestFit="1" customWidth="1"/>
    <col min="9" max="9" width="21.625" style="107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61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89" t="s">
        <v>94</v>
      </c>
      <c r="B4" s="389"/>
      <c r="C4" s="389"/>
      <c r="D4" s="389"/>
      <c r="E4" s="389"/>
      <c r="F4" s="389"/>
      <c r="G4" s="389"/>
      <c r="H4" s="389"/>
      <c r="I4" s="389"/>
    </row>
    <row r="5" spans="1:9" s="28" customFormat="1" ht="31.5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20" t="s">
        <v>5</v>
      </c>
      <c r="G5" s="20" t="s">
        <v>57</v>
      </c>
      <c r="H5" s="20" t="s">
        <v>6</v>
      </c>
      <c r="I5" s="20" t="s">
        <v>7</v>
      </c>
    </row>
    <row r="6" spans="1:9" s="28" customFormat="1" ht="15.75">
      <c r="A6" s="121"/>
      <c r="B6" s="30" t="s">
        <v>58</v>
      </c>
      <c r="C6" s="46"/>
      <c r="D6" s="46"/>
      <c r="E6" s="36"/>
      <c r="F6" s="35"/>
      <c r="G6" s="35"/>
      <c r="H6" s="36"/>
      <c r="I6" s="106"/>
    </row>
    <row r="7" spans="1:9" s="28" customFormat="1" ht="78.75">
      <c r="A7" s="308">
        <v>1</v>
      </c>
      <c r="B7" s="309" t="s">
        <v>946</v>
      </c>
      <c r="C7" s="314">
        <v>12845</v>
      </c>
      <c r="D7" s="313" t="s">
        <v>878</v>
      </c>
      <c r="E7" s="310" t="s">
        <v>74</v>
      </c>
      <c r="F7" s="317" t="s">
        <v>947</v>
      </c>
      <c r="G7" s="317" t="s">
        <v>947</v>
      </c>
      <c r="H7" s="311" t="s">
        <v>937</v>
      </c>
      <c r="I7" s="321" t="s">
        <v>948</v>
      </c>
    </row>
    <row r="8" spans="1:9" s="28" customFormat="1" ht="47.25">
      <c r="A8" s="320">
        <v>2</v>
      </c>
      <c r="B8" s="112" t="s">
        <v>879</v>
      </c>
      <c r="C8" s="69">
        <v>136800</v>
      </c>
      <c r="D8" s="69">
        <v>35600</v>
      </c>
      <c r="E8" s="66" t="s">
        <v>321</v>
      </c>
      <c r="F8" s="112" t="s">
        <v>880</v>
      </c>
      <c r="G8" s="112" t="s">
        <v>881</v>
      </c>
      <c r="H8" s="66" t="s">
        <v>882</v>
      </c>
      <c r="I8" s="98" t="s">
        <v>883</v>
      </c>
    </row>
    <row r="9" spans="1:9" s="28" customFormat="1" ht="47.25">
      <c r="A9" s="308">
        <v>3</v>
      </c>
      <c r="B9" s="112" t="s">
        <v>884</v>
      </c>
      <c r="C9" s="69">
        <v>364800</v>
      </c>
      <c r="D9" s="69">
        <v>161500</v>
      </c>
      <c r="E9" s="66" t="s">
        <v>321</v>
      </c>
      <c r="F9" s="112" t="s">
        <v>885</v>
      </c>
      <c r="G9" s="112" t="s">
        <v>886</v>
      </c>
      <c r="H9" s="66" t="s">
        <v>882</v>
      </c>
      <c r="I9" s="98" t="s">
        <v>887</v>
      </c>
    </row>
    <row r="10" spans="1:9" s="28" customFormat="1" ht="47.25">
      <c r="A10" s="320">
        <v>4</v>
      </c>
      <c r="B10" s="112" t="s">
        <v>888</v>
      </c>
      <c r="C10" s="69">
        <v>640700</v>
      </c>
      <c r="D10" s="69">
        <v>140700</v>
      </c>
      <c r="E10" s="66" t="s">
        <v>321</v>
      </c>
      <c r="F10" s="112" t="s">
        <v>889</v>
      </c>
      <c r="G10" s="112" t="s">
        <v>890</v>
      </c>
      <c r="H10" s="66" t="s">
        <v>882</v>
      </c>
      <c r="I10" s="98" t="s">
        <v>891</v>
      </c>
    </row>
    <row r="11" spans="1:9" s="28" customFormat="1" ht="47.25">
      <c r="A11" s="308">
        <v>5</v>
      </c>
      <c r="B11" s="112" t="s">
        <v>919</v>
      </c>
      <c r="C11" s="69">
        <v>136800</v>
      </c>
      <c r="D11" s="69">
        <v>29650</v>
      </c>
      <c r="E11" s="66" t="s">
        <v>321</v>
      </c>
      <c r="F11" s="112" t="s">
        <v>903</v>
      </c>
      <c r="G11" s="112" t="s">
        <v>903</v>
      </c>
      <c r="H11" s="66" t="s">
        <v>882</v>
      </c>
      <c r="I11" s="112" t="s">
        <v>904</v>
      </c>
    </row>
    <row r="12" spans="1:9" s="28" customFormat="1" ht="47.25">
      <c r="A12" s="320">
        <v>6</v>
      </c>
      <c r="B12" s="112" t="s">
        <v>919</v>
      </c>
      <c r="C12" s="69">
        <v>136800</v>
      </c>
      <c r="D12" s="69">
        <v>4550</v>
      </c>
      <c r="E12" s="66" t="s">
        <v>321</v>
      </c>
      <c r="F12" s="112" t="s">
        <v>905</v>
      </c>
      <c r="G12" s="112" t="s">
        <v>906</v>
      </c>
      <c r="H12" s="66" t="s">
        <v>882</v>
      </c>
      <c r="I12" s="112" t="s">
        <v>907</v>
      </c>
    </row>
    <row r="13" spans="1:9" s="28" customFormat="1" ht="47.25">
      <c r="A13" s="308">
        <v>7</v>
      </c>
      <c r="B13" s="112" t="s">
        <v>908</v>
      </c>
      <c r="C13" s="69">
        <v>364800</v>
      </c>
      <c r="D13" s="69">
        <v>133650</v>
      </c>
      <c r="E13" s="66" t="s">
        <v>321</v>
      </c>
      <c r="F13" s="112" t="s">
        <v>909</v>
      </c>
      <c r="G13" s="112" t="s">
        <v>910</v>
      </c>
      <c r="H13" s="66" t="s">
        <v>882</v>
      </c>
      <c r="I13" s="112" t="s">
        <v>911</v>
      </c>
    </row>
    <row r="14" spans="1:9" s="28" customFormat="1" ht="47.25">
      <c r="A14" s="320">
        <v>8</v>
      </c>
      <c r="B14" s="112" t="s">
        <v>908</v>
      </c>
      <c r="C14" s="69">
        <v>364800</v>
      </c>
      <c r="D14" s="69">
        <v>30550</v>
      </c>
      <c r="E14" s="66" t="s">
        <v>321</v>
      </c>
      <c r="F14" s="112" t="s">
        <v>912</v>
      </c>
      <c r="G14" s="112" t="s">
        <v>921</v>
      </c>
      <c r="H14" s="66" t="s">
        <v>882</v>
      </c>
      <c r="I14" s="112" t="s">
        <v>913</v>
      </c>
    </row>
    <row r="15" spans="1:9" s="28" customFormat="1" ht="47.25">
      <c r="A15" s="308">
        <v>9</v>
      </c>
      <c r="B15" s="112" t="s">
        <v>920</v>
      </c>
      <c r="C15" s="69">
        <v>827300</v>
      </c>
      <c r="D15" s="69">
        <v>158700</v>
      </c>
      <c r="E15" s="66" t="s">
        <v>321</v>
      </c>
      <c r="F15" s="112" t="s">
        <v>914</v>
      </c>
      <c r="G15" s="112" t="s">
        <v>915</v>
      </c>
      <c r="H15" s="66" t="s">
        <v>882</v>
      </c>
      <c r="I15" s="112" t="s">
        <v>916</v>
      </c>
    </row>
    <row r="16" spans="1:9" s="28" customFormat="1" ht="47.25">
      <c r="A16" s="320">
        <v>10</v>
      </c>
      <c r="B16" s="112" t="s">
        <v>949</v>
      </c>
      <c r="C16" s="69">
        <v>827300</v>
      </c>
      <c r="D16" s="69">
        <v>52000</v>
      </c>
      <c r="E16" s="66" t="s">
        <v>321</v>
      </c>
      <c r="F16" s="112" t="s">
        <v>917</v>
      </c>
      <c r="G16" s="112" t="s">
        <v>922</v>
      </c>
      <c r="H16" s="66" t="s">
        <v>882</v>
      </c>
      <c r="I16" s="112" t="s">
        <v>918</v>
      </c>
    </row>
    <row r="17" spans="1:9" s="28" customFormat="1" ht="15.75">
      <c r="A17" s="134"/>
      <c r="B17" s="95"/>
      <c r="C17" s="34">
        <f>SUM(C7:C16)</f>
        <v>3812945</v>
      </c>
      <c r="D17" s="267"/>
      <c r="E17" s="67"/>
      <c r="F17" s="95"/>
      <c r="G17" s="95"/>
      <c r="H17" s="67"/>
      <c r="I17" s="133"/>
    </row>
    <row r="18" spans="1:9" s="22" customFormat="1" ht="15.75">
      <c r="A18" s="121"/>
      <c r="B18" s="25" t="s">
        <v>59</v>
      </c>
      <c r="C18" s="46"/>
      <c r="D18" s="46"/>
      <c r="E18" s="45"/>
      <c r="F18" s="31"/>
      <c r="G18" s="31"/>
      <c r="H18" s="45"/>
      <c r="I18" s="29"/>
    </row>
    <row r="19" spans="1:9" s="22" customFormat="1" ht="63">
      <c r="A19" s="308">
        <v>1</v>
      </c>
      <c r="B19" s="309" t="s">
        <v>943</v>
      </c>
      <c r="C19" s="314">
        <v>180000</v>
      </c>
      <c r="D19" s="313" t="s">
        <v>878</v>
      </c>
      <c r="E19" s="310" t="s">
        <v>74</v>
      </c>
      <c r="F19" s="317" t="s">
        <v>944</v>
      </c>
      <c r="G19" s="317" t="s">
        <v>944</v>
      </c>
      <c r="H19" s="311" t="s">
        <v>937</v>
      </c>
      <c r="I19" s="321" t="s">
        <v>945</v>
      </c>
    </row>
    <row r="20" spans="1:9" s="22" customFormat="1" ht="78.75">
      <c r="A20" s="322">
        <v>2</v>
      </c>
      <c r="B20" s="112" t="s">
        <v>892</v>
      </c>
      <c r="C20" s="69">
        <v>1368000</v>
      </c>
      <c r="D20" s="46">
        <v>20240</v>
      </c>
      <c r="E20" s="45" t="s">
        <v>321</v>
      </c>
      <c r="F20" s="112" t="s">
        <v>893</v>
      </c>
      <c r="G20" s="112" t="s">
        <v>894</v>
      </c>
      <c r="H20" s="66" t="s">
        <v>895</v>
      </c>
      <c r="I20" s="98" t="s">
        <v>896</v>
      </c>
    </row>
    <row r="21" spans="1:9" s="22" customFormat="1" ht="63">
      <c r="A21" s="308">
        <v>3</v>
      </c>
      <c r="B21" s="112" t="s">
        <v>897</v>
      </c>
      <c r="C21" s="69">
        <v>364800</v>
      </c>
      <c r="D21" s="46">
        <v>40660</v>
      </c>
      <c r="E21" s="45" t="s">
        <v>321</v>
      </c>
      <c r="F21" s="112" t="s">
        <v>898</v>
      </c>
      <c r="G21" s="112" t="s">
        <v>898</v>
      </c>
      <c r="H21" s="66" t="s">
        <v>895</v>
      </c>
      <c r="I21" s="98" t="s">
        <v>899</v>
      </c>
    </row>
    <row r="22" spans="1:9" s="22" customFormat="1" ht="63">
      <c r="A22" s="322">
        <v>4</v>
      </c>
      <c r="B22" s="112" t="s">
        <v>900</v>
      </c>
      <c r="C22" s="69">
        <v>640700</v>
      </c>
      <c r="D22" s="46">
        <v>100000</v>
      </c>
      <c r="E22" s="45" t="s">
        <v>321</v>
      </c>
      <c r="F22" s="112" t="s">
        <v>901</v>
      </c>
      <c r="G22" s="112" t="s">
        <v>901</v>
      </c>
      <c r="H22" s="66" t="s">
        <v>895</v>
      </c>
      <c r="I22" s="98" t="s">
        <v>902</v>
      </c>
    </row>
    <row r="23" spans="1:9" s="22" customFormat="1" ht="63">
      <c r="A23" s="308">
        <v>5</v>
      </c>
      <c r="B23" s="112" t="s">
        <v>923</v>
      </c>
      <c r="C23" s="69">
        <v>136800</v>
      </c>
      <c r="D23" s="69">
        <v>20520</v>
      </c>
      <c r="E23" s="66" t="s">
        <v>321</v>
      </c>
      <c r="F23" s="112" t="s">
        <v>933</v>
      </c>
      <c r="G23" s="112" t="s">
        <v>932</v>
      </c>
      <c r="H23" s="66" t="s">
        <v>924</v>
      </c>
      <c r="I23" s="112" t="s">
        <v>925</v>
      </c>
    </row>
    <row r="24" spans="1:9" s="22" customFormat="1" ht="63">
      <c r="A24" s="322">
        <v>6</v>
      </c>
      <c r="B24" s="112" t="s">
        <v>926</v>
      </c>
      <c r="C24" s="69">
        <v>364800</v>
      </c>
      <c r="D24" s="69">
        <v>40120</v>
      </c>
      <c r="E24" s="66" t="s">
        <v>321</v>
      </c>
      <c r="F24" s="112" t="s">
        <v>927</v>
      </c>
      <c r="G24" s="112" t="s">
        <v>927</v>
      </c>
      <c r="H24" s="66" t="s">
        <v>924</v>
      </c>
      <c r="I24" s="112" t="s">
        <v>928</v>
      </c>
    </row>
    <row r="25" spans="1:9" s="22" customFormat="1" ht="63">
      <c r="A25" s="308">
        <v>7</v>
      </c>
      <c r="B25" s="112" t="s">
        <v>929</v>
      </c>
      <c r="C25" s="69">
        <v>827300</v>
      </c>
      <c r="D25" s="69">
        <v>123320</v>
      </c>
      <c r="E25" s="66" t="s">
        <v>321</v>
      </c>
      <c r="F25" s="112" t="s">
        <v>930</v>
      </c>
      <c r="G25" s="112" t="s">
        <v>930</v>
      </c>
      <c r="H25" s="66" t="s">
        <v>924</v>
      </c>
      <c r="I25" s="112" t="s">
        <v>931</v>
      </c>
    </row>
    <row r="26" spans="1:9" s="22" customFormat="1" ht="63">
      <c r="A26" s="322">
        <v>8</v>
      </c>
      <c r="B26" s="151" t="s">
        <v>935</v>
      </c>
      <c r="C26" s="315" t="s">
        <v>934</v>
      </c>
      <c r="D26" s="315" t="s">
        <v>934</v>
      </c>
      <c r="E26" s="323" t="s">
        <v>74</v>
      </c>
      <c r="F26" s="325" t="s">
        <v>936</v>
      </c>
      <c r="G26" s="325" t="s">
        <v>936</v>
      </c>
      <c r="H26" s="324" t="s">
        <v>937</v>
      </c>
      <c r="I26" s="326" t="s">
        <v>938</v>
      </c>
    </row>
    <row r="27" spans="1:9" s="22" customFormat="1" ht="47.25">
      <c r="A27" s="312">
        <v>9</v>
      </c>
      <c r="B27" s="112" t="s">
        <v>940</v>
      </c>
      <c r="C27" s="69">
        <v>1712</v>
      </c>
      <c r="D27" s="69">
        <v>1712</v>
      </c>
      <c r="E27" s="66" t="s">
        <v>115</v>
      </c>
      <c r="F27" s="112" t="s">
        <v>941</v>
      </c>
      <c r="G27" s="112" t="s">
        <v>941</v>
      </c>
      <c r="H27" s="66" t="s">
        <v>939</v>
      </c>
      <c r="I27" s="112" t="s">
        <v>942</v>
      </c>
    </row>
    <row r="28" spans="1:9" s="22" customFormat="1" ht="15.75">
      <c r="A28" s="328"/>
      <c r="B28" s="78"/>
      <c r="C28" s="167">
        <f>SUM(C19:C27)</f>
        <v>3884112</v>
      </c>
      <c r="D28" s="63"/>
      <c r="E28" s="26"/>
      <c r="F28" s="62"/>
      <c r="G28" s="62"/>
      <c r="H28" s="26"/>
      <c r="I28" s="28"/>
    </row>
    <row r="29" spans="1:9" s="22" customFormat="1" ht="15.75">
      <c r="A29" s="328"/>
      <c r="B29" s="78"/>
      <c r="C29" s="63"/>
      <c r="D29" s="63"/>
      <c r="E29" s="26"/>
      <c r="F29" s="62"/>
      <c r="G29" s="62"/>
      <c r="H29" s="26"/>
      <c r="I29" s="28"/>
    </row>
    <row r="30" spans="1:9" s="22" customFormat="1" ht="15.75">
      <c r="A30" s="328"/>
      <c r="B30" s="78"/>
      <c r="C30" s="63"/>
      <c r="D30" s="63"/>
      <c r="E30" s="26"/>
      <c r="F30" s="62"/>
      <c r="G30" s="62"/>
      <c r="H30" s="26"/>
      <c r="I30" s="28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  <ignoredErrors>
    <ignoredError sqref="C26:D26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65019-9595-4521-AE43-F8BCE68B5D66}">
  <sheetPr>
    <tabColor rgb="FF0070C0"/>
  </sheetPr>
  <dimension ref="A1:I836"/>
  <sheetViews>
    <sheetView topLeftCell="A339" zoomScale="120" zoomScaleNormal="120" zoomScalePageLayoutView="120" workbookViewId="0">
      <selection activeCell="A358" sqref="A358:I358"/>
    </sheetView>
  </sheetViews>
  <sheetFormatPr defaultColWidth="9" defaultRowHeight="24"/>
  <cols>
    <col min="1" max="1" width="5.75" style="65" customWidth="1"/>
    <col min="2" max="2" width="25.5" style="48" bestFit="1" customWidth="1"/>
    <col min="3" max="3" width="14" style="19" customWidth="1"/>
    <col min="4" max="4" width="13.25" style="19" customWidth="1"/>
    <col min="5" max="5" width="13.75" style="16" customWidth="1"/>
    <col min="6" max="6" width="19.75" style="18" customWidth="1"/>
    <col min="7" max="7" width="20.75" style="18" customWidth="1"/>
    <col min="8" max="8" width="13.5" style="16" bestFit="1" customWidth="1"/>
    <col min="9" max="9" width="21.125" style="16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36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89" t="s">
        <v>94</v>
      </c>
      <c r="B4" s="389"/>
      <c r="C4" s="389"/>
      <c r="D4" s="389"/>
      <c r="E4" s="389"/>
      <c r="F4" s="389"/>
      <c r="G4" s="389"/>
      <c r="H4" s="389"/>
      <c r="I4" s="389"/>
    </row>
    <row r="5" spans="1:9" s="28" customFormat="1" ht="31.5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20" t="s">
        <v>5</v>
      </c>
      <c r="G5" s="20" t="s">
        <v>57</v>
      </c>
      <c r="H5" s="20" t="s">
        <v>6</v>
      </c>
      <c r="I5" s="20" t="s">
        <v>7</v>
      </c>
    </row>
    <row r="6" spans="1:9" s="32" customFormat="1" ht="15.75">
      <c r="A6" s="45"/>
      <c r="B6" s="25" t="s">
        <v>58</v>
      </c>
      <c r="C6" s="46"/>
      <c r="D6" s="46"/>
      <c r="E6" s="36"/>
      <c r="F6" s="35"/>
      <c r="G6" s="35"/>
      <c r="H6" s="36"/>
      <c r="I6" s="36"/>
    </row>
    <row r="7" spans="1:9" s="22" customFormat="1" ht="31.5">
      <c r="A7" s="268">
        <v>1</v>
      </c>
      <c r="B7" s="269" t="s">
        <v>538</v>
      </c>
      <c r="C7" s="290">
        <v>10940</v>
      </c>
      <c r="D7" s="290">
        <v>10940</v>
      </c>
      <c r="E7" s="268" t="s">
        <v>74</v>
      </c>
      <c r="F7" s="294" t="s">
        <v>539</v>
      </c>
      <c r="G7" s="294" t="s">
        <v>539</v>
      </c>
      <c r="H7" s="268" t="s">
        <v>540</v>
      </c>
      <c r="I7" s="270" t="s">
        <v>541</v>
      </c>
    </row>
    <row r="8" spans="1:9" s="22" customFormat="1" ht="15.75">
      <c r="A8" s="271"/>
      <c r="B8" s="272" t="s">
        <v>542</v>
      </c>
      <c r="C8" s="273"/>
      <c r="D8" s="273"/>
      <c r="E8" s="271"/>
      <c r="F8" s="295">
        <v>10940</v>
      </c>
      <c r="G8" s="295">
        <v>10940</v>
      </c>
      <c r="H8" s="271"/>
      <c r="I8" s="274">
        <v>45989</v>
      </c>
    </row>
    <row r="9" spans="1:9" s="22" customFormat="1" ht="15.75">
      <c r="A9" s="37"/>
      <c r="B9" s="113"/>
      <c r="C9" s="47">
        <f>SUM(C7:C8)</f>
        <v>10940</v>
      </c>
      <c r="D9" s="51"/>
      <c r="E9" s="37"/>
      <c r="F9" s="105"/>
      <c r="G9" s="105"/>
      <c r="H9" s="50"/>
      <c r="I9" s="37"/>
    </row>
    <row r="10" spans="1:9" s="22" customFormat="1" ht="15.75">
      <c r="A10" s="45"/>
      <c r="B10" s="25" t="s">
        <v>59</v>
      </c>
      <c r="C10" s="69"/>
      <c r="D10" s="69"/>
      <c r="E10" s="45"/>
      <c r="F10" s="112"/>
      <c r="G10" s="112"/>
      <c r="H10" s="66"/>
      <c r="I10" s="45"/>
    </row>
    <row r="11" spans="1:9" s="22" customFormat="1" ht="31.5">
      <c r="A11" s="275">
        <v>1</v>
      </c>
      <c r="B11" s="276" t="s">
        <v>543</v>
      </c>
      <c r="C11" s="291">
        <v>108000</v>
      </c>
      <c r="D11" s="291">
        <v>108000</v>
      </c>
      <c r="E11" s="275" t="s">
        <v>74</v>
      </c>
      <c r="F11" s="296" t="s">
        <v>544</v>
      </c>
      <c r="G11" s="296" t="s">
        <v>544</v>
      </c>
      <c r="H11" s="275" t="s">
        <v>540</v>
      </c>
      <c r="I11" s="277" t="s">
        <v>545</v>
      </c>
    </row>
    <row r="12" spans="1:9" s="22" customFormat="1" ht="15.75">
      <c r="A12" s="284"/>
      <c r="B12" s="285" t="s">
        <v>542</v>
      </c>
      <c r="C12" s="292"/>
      <c r="D12" s="292"/>
      <c r="E12" s="284"/>
      <c r="F12" s="297">
        <v>108000</v>
      </c>
      <c r="G12" s="297">
        <v>108000</v>
      </c>
      <c r="H12" s="284"/>
      <c r="I12" s="286">
        <v>45967</v>
      </c>
    </row>
    <row r="13" spans="1:9" s="22" customFormat="1" ht="31.5">
      <c r="A13" s="275">
        <v>2</v>
      </c>
      <c r="B13" s="276" t="s">
        <v>1209</v>
      </c>
      <c r="C13" s="291">
        <v>3000</v>
      </c>
      <c r="D13" s="291">
        <v>3000</v>
      </c>
      <c r="E13" s="275" t="s">
        <v>74</v>
      </c>
      <c r="F13" s="296" t="s">
        <v>547</v>
      </c>
      <c r="G13" s="296" t="s">
        <v>547</v>
      </c>
      <c r="H13" s="275" t="s">
        <v>540</v>
      </c>
      <c r="I13" s="277" t="s">
        <v>545</v>
      </c>
    </row>
    <row r="14" spans="1:9" s="22" customFormat="1" ht="15.75">
      <c r="A14" s="284"/>
      <c r="B14" s="285" t="s">
        <v>212</v>
      </c>
      <c r="C14" s="292"/>
      <c r="D14" s="292"/>
      <c r="E14" s="284"/>
      <c r="F14" s="297">
        <v>3000</v>
      </c>
      <c r="G14" s="297">
        <v>3000</v>
      </c>
      <c r="H14" s="284"/>
      <c r="I14" s="286">
        <v>45972</v>
      </c>
    </row>
    <row r="15" spans="1:9" s="22" customFormat="1" ht="47.25">
      <c r="A15" s="275">
        <v>3</v>
      </c>
      <c r="B15" s="276" t="s">
        <v>548</v>
      </c>
      <c r="C15" s="291">
        <v>41500</v>
      </c>
      <c r="D15" s="291">
        <v>41500</v>
      </c>
      <c r="E15" s="275" t="s">
        <v>74</v>
      </c>
      <c r="F15" s="296" t="s">
        <v>549</v>
      </c>
      <c r="G15" s="296" t="s">
        <v>549</v>
      </c>
      <c r="H15" s="275" t="s">
        <v>540</v>
      </c>
      <c r="I15" s="277" t="s">
        <v>550</v>
      </c>
    </row>
    <row r="16" spans="1:9" s="22" customFormat="1" ht="15.75">
      <c r="A16" s="284"/>
      <c r="B16" s="285" t="s">
        <v>212</v>
      </c>
      <c r="C16" s="292"/>
      <c r="D16" s="292"/>
      <c r="E16" s="284"/>
      <c r="F16" s="297">
        <v>41500</v>
      </c>
      <c r="G16" s="297">
        <v>41500</v>
      </c>
      <c r="H16" s="284"/>
      <c r="I16" s="286">
        <v>45973</v>
      </c>
    </row>
    <row r="17" spans="1:9" s="22" customFormat="1" ht="47.25">
      <c r="A17" s="275">
        <v>4</v>
      </c>
      <c r="B17" s="276" t="s">
        <v>551</v>
      </c>
      <c r="C17" s="291">
        <v>64500</v>
      </c>
      <c r="D17" s="291">
        <v>64500</v>
      </c>
      <c r="E17" s="275" t="s">
        <v>74</v>
      </c>
      <c r="F17" s="296" t="s">
        <v>552</v>
      </c>
      <c r="G17" s="296" t="s">
        <v>552</v>
      </c>
      <c r="H17" s="275" t="s">
        <v>540</v>
      </c>
      <c r="I17" s="277" t="s">
        <v>553</v>
      </c>
    </row>
    <row r="18" spans="1:9" s="22" customFormat="1" ht="15.75">
      <c r="A18" s="284"/>
      <c r="B18" s="285" t="s">
        <v>212</v>
      </c>
      <c r="C18" s="292"/>
      <c r="D18" s="292"/>
      <c r="E18" s="284"/>
      <c r="F18" s="297">
        <v>64500</v>
      </c>
      <c r="G18" s="297">
        <v>64500</v>
      </c>
      <c r="H18" s="284"/>
      <c r="I18" s="286">
        <v>45973</v>
      </c>
    </row>
    <row r="19" spans="1:9" s="22" customFormat="1" ht="47.25">
      <c r="A19" s="275">
        <v>5</v>
      </c>
      <c r="B19" s="276" t="s">
        <v>551</v>
      </c>
      <c r="C19" s="291">
        <v>64500</v>
      </c>
      <c r="D19" s="291">
        <v>64500</v>
      </c>
      <c r="E19" s="275" t="s">
        <v>74</v>
      </c>
      <c r="F19" s="296" t="s">
        <v>554</v>
      </c>
      <c r="G19" s="296" t="s">
        <v>554</v>
      </c>
      <c r="H19" s="275" t="s">
        <v>540</v>
      </c>
      <c r="I19" s="277" t="s">
        <v>555</v>
      </c>
    </row>
    <row r="20" spans="1:9" s="22" customFormat="1" ht="15.75">
      <c r="A20" s="284"/>
      <c r="B20" s="285" t="s">
        <v>212</v>
      </c>
      <c r="C20" s="292"/>
      <c r="D20" s="292"/>
      <c r="E20" s="284"/>
      <c r="F20" s="297">
        <v>64500</v>
      </c>
      <c r="G20" s="297">
        <v>64500</v>
      </c>
      <c r="H20" s="284"/>
      <c r="I20" s="286">
        <v>45973</v>
      </c>
    </row>
    <row r="21" spans="1:9" s="22" customFormat="1" ht="47.25">
      <c r="A21" s="275">
        <v>6</v>
      </c>
      <c r="B21" s="276" t="s">
        <v>551</v>
      </c>
      <c r="C21" s="291">
        <v>64500</v>
      </c>
      <c r="D21" s="291">
        <v>64500</v>
      </c>
      <c r="E21" s="275" t="s">
        <v>74</v>
      </c>
      <c r="F21" s="296" t="s">
        <v>556</v>
      </c>
      <c r="G21" s="296" t="s">
        <v>556</v>
      </c>
      <c r="H21" s="275" t="s">
        <v>540</v>
      </c>
      <c r="I21" s="277" t="s">
        <v>557</v>
      </c>
    </row>
    <row r="22" spans="1:9" s="22" customFormat="1" ht="15.75">
      <c r="A22" s="271"/>
      <c r="B22" s="272" t="s">
        <v>212</v>
      </c>
      <c r="C22" s="273"/>
      <c r="D22" s="273"/>
      <c r="E22" s="271"/>
      <c r="F22" s="295">
        <v>64500</v>
      </c>
      <c r="G22" s="295">
        <v>64500</v>
      </c>
      <c r="H22" s="271"/>
      <c r="I22" s="274">
        <v>45973</v>
      </c>
    </row>
    <row r="23" spans="1:9" s="22" customFormat="1" ht="47.25">
      <c r="A23" s="275">
        <v>7</v>
      </c>
      <c r="B23" s="276" t="s">
        <v>551</v>
      </c>
      <c r="C23" s="291">
        <v>64500</v>
      </c>
      <c r="D23" s="291">
        <v>64500</v>
      </c>
      <c r="E23" s="275" t="s">
        <v>74</v>
      </c>
      <c r="F23" s="296" t="s">
        <v>558</v>
      </c>
      <c r="G23" s="296" t="s">
        <v>558</v>
      </c>
      <c r="H23" s="275" t="s">
        <v>540</v>
      </c>
      <c r="I23" s="277" t="s">
        <v>559</v>
      </c>
    </row>
    <row r="24" spans="1:9" s="22" customFormat="1" ht="15.75">
      <c r="A24" s="284"/>
      <c r="B24" s="285" t="s">
        <v>212</v>
      </c>
      <c r="C24" s="292"/>
      <c r="D24" s="292"/>
      <c r="E24" s="284"/>
      <c r="F24" s="297">
        <v>64500</v>
      </c>
      <c r="G24" s="297">
        <v>64500</v>
      </c>
      <c r="H24" s="284"/>
      <c r="I24" s="286">
        <v>45973</v>
      </c>
    </row>
    <row r="25" spans="1:9" s="22" customFormat="1" ht="15.75">
      <c r="A25" s="275">
        <v>8</v>
      </c>
      <c r="B25" s="276" t="s">
        <v>560</v>
      </c>
      <c r="C25" s="291">
        <v>49800</v>
      </c>
      <c r="D25" s="291">
        <v>49800</v>
      </c>
      <c r="E25" s="275" t="s">
        <v>74</v>
      </c>
      <c r="F25" s="296" t="s">
        <v>561</v>
      </c>
      <c r="G25" s="296" t="s">
        <v>561</v>
      </c>
      <c r="H25" s="275" t="s">
        <v>540</v>
      </c>
      <c r="I25" s="277" t="s">
        <v>562</v>
      </c>
    </row>
    <row r="26" spans="1:9" s="22" customFormat="1" ht="15.75">
      <c r="A26" s="284"/>
      <c r="B26" s="285" t="s">
        <v>212</v>
      </c>
      <c r="C26" s="292"/>
      <c r="D26" s="292"/>
      <c r="E26" s="284"/>
      <c r="F26" s="297">
        <v>49800</v>
      </c>
      <c r="G26" s="297">
        <v>49800</v>
      </c>
      <c r="H26" s="284"/>
      <c r="I26" s="286">
        <v>45973</v>
      </c>
    </row>
    <row r="27" spans="1:9" s="22" customFormat="1" ht="15.75">
      <c r="A27" s="275">
        <v>9</v>
      </c>
      <c r="B27" s="276" t="s">
        <v>563</v>
      </c>
      <c r="C27" s="291">
        <v>77400</v>
      </c>
      <c r="D27" s="291">
        <v>77400</v>
      </c>
      <c r="E27" s="275" t="s">
        <v>74</v>
      </c>
      <c r="F27" s="296" t="s">
        <v>564</v>
      </c>
      <c r="G27" s="296" t="s">
        <v>564</v>
      </c>
      <c r="H27" s="275" t="s">
        <v>540</v>
      </c>
      <c r="I27" s="277" t="s">
        <v>565</v>
      </c>
    </row>
    <row r="28" spans="1:9" s="22" customFormat="1" ht="15.75">
      <c r="A28" s="284"/>
      <c r="B28" s="285" t="s">
        <v>212</v>
      </c>
      <c r="C28" s="292"/>
      <c r="D28" s="292"/>
      <c r="E28" s="284"/>
      <c r="F28" s="297">
        <v>77400</v>
      </c>
      <c r="G28" s="297">
        <v>77400</v>
      </c>
      <c r="H28" s="284"/>
      <c r="I28" s="286">
        <v>45973</v>
      </c>
    </row>
    <row r="29" spans="1:9" s="22" customFormat="1" ht="15.75">
      <c r="A29" s="275">
        <v>10</v>
      </c>
      <c r="B29" s="276" t="s">
        <v>563</v>
      </c>
      <c r="C29" s="291">
        <v>77400</v>
      </c>
      <c r="D29" s="291">
        <v>77400</v>
      </c>
      <c r="E29" s="275" t="s">
        <v>74</v>
      </c>
      <c r="F29" s="296" t="s">
        <v>566</v>
      </c>
      <c r="G29" s="296" t="s">
        <v>566</v>
      </c>
      <c r="H29" s="275" t="s">
        <v>540</v>
      </c>
      <c r="I29" s="277" t="s">
        <v>567</v>
      </c>
    </row>
    <row r="30" spans="1:9" s="22" customFormat="1" ht="15.75">
      <c r="A30" s="271"/>
      <c r="B30" s="272" t="s">
        <v>212</v>
      </c>
      <c r="C30" s="273"/>
      <c r="D30" s="273"/>
      <c r="E30" s="271"/>
      <c r="F30" s="295">
        <v>77400</v>
      </c>
      <c r="G30" s="295">
        <v>77400</v>
      </c>
      <c r="H30" s="271"/>
      <c r="I30" s="274">
        <v>45973</v>
      </c>
    </row>
    <row r="31" spans="1:9" s="22" customFormat="1" ht="15.75">
      <c r="A31" s="278">
        <v>11</v>
      </c>
      <c r="B31" s="279" t="s">
        <v>563</v>
      </c>
      <c r="C31" s="293">
        <v>77400</v>
      </c>
      <c r="D31" s="293">
        <v>77400</v>
      </c>
      <c r="E31" s="278" t="s">
        <v>74</v>
      </c>
      <c r="F31" s="298" t="s">
        <v>568</v>
      </c>
      <c r="G31" s="298" t="s">
        <v>568</v>
      </c>
      <c r="H31" s="278" t="s">
        <v>540</v>
      </c>
      <c r="I31" s="280" t="s">
        <v>569</v>
      </c>
    </row>
    <row r="32" spans="1:9" s="22" customFormat="1" ht="15.75">
      <c r="A32" s="284"/>
      <c r="B32" s="285" t="s">
        <v>212</v>
      </c>
      <c r="C32" s="292"/>
      <c r="D32" s="292"/>
      <c r="E32" s="284"/>
      <c r="F32" s="297">
        <v>77400</v>
      </c>
      <c r="G32" s="297">
        <v>77400</v>
      </c>
      <c r="H32" s="284"/>
      <c r="I32" s="286">
        <v>45973</v>
      </c>
    </row>
    <row r="33" spans="1:9" s="22" customFormat="1" ht="15.75">
      <c r="A33" s="275">
        <v>12</v>
      </c>
      <c r="B33" s="276" t="s">
        <v>563</v>
      </c>
      <c r="C33" s="291">
        <v>77400</v>
      </c>
      <c r="D33" s="291">
        <v>77400</v>
      </c>
      <c r="E33" s="275" t="s">
        <v>74</v>
      </c>
      <c r="F33" s="296" t="s">
        <v>570</v>
      </c>
      <c r="G33" s="296" t="s">
        <v>570</v>
      </c>
      <c r="H33" s="275" t="s">
        <v>540</v>
      </c>
      <c r="I33" s="277" t="s">
        <v>571</v>
      </c>
    </row>
    <row r="34" spans="1:9" s="22" customFormat="1" ht="15.75">
      <c r="A34" s="284"/>
      <c r="B34" s="285" t="s">
        <v>212</v>
      </c>
      <c r="C34" s="292"/>
      <c r="D34" s="292"/>
      <c r="E34" s="284"/>
      <c r="F34" s="297">
        <v>77400</v>
      </c>
      <c r="G34" s="297">
        <v>77400</v>
      </c>
      <c r="H34" s="284"/>
      <c r="I34" s="286">
        <v>45973</v>
      </c>
    </row>
    <row r="35" spans="1:9" s="22" customFormat="1" ht="15.75">
      <c r="A35" s="275">
        <v>13</v>
      </c>
      <c r="B35" s="276" t="s">
        <v>563</v>
      </c>
      <c r="C35" s="291">
        <v>77400</v>
      </c>
      <c r="D35" s="291">
        <v>77400</v>
      </c>
      <c r="E35" s="275" t="s">
        <v>74</v>
      </c>
      <c r="F35" s="296" t="s">
        <v>572</v>
      </c>
      <c r="G35" s="296" t="s">
        <v>572</v>
      </c>
      <c r="H35" s="275" t="s">
        <v>540</v>
      </c>
      <c r="I35" s="277" t="s">
        <v>573</v>
      </c>
    </row>
    <row r="36" spans="1:9" s="22" customFormat="1" ht="15.75">
      <c r="A36" s="284"/>
      <c r="B36" s="285" t="s">
        <v>212</v>
      </c>
      <c r="C36" s="292"/>
      <c r="D36" s="292"/>
      <c r="E36" s="284"/>
      <c r="F36" s="297">
        <v>77400</v>
      </c>
      <c r="G36" s="297">
        <v>77400</v>
      </c>
      <c r="H36" s="284"/>
      <c r="I36" s="286">
        <v>45975</v>
      </c>
    </row>
    <row r="37" spans="1:9" s="22" customFormat="1" ht="47.25">
      <c r="A37" s="275">
        <v>14</v>
      </c>
      <c r="B37" s="276" t="s">
        <v>551</v>
      </c>
      <c r="C37" s="291">
        <v>64500</v>
      </c>
      <c r="D37" s="291">
        <v>64500</v>
      </c>
      <c r="E37" s="275" t="s">
        <v>74</v>
      </c>
      <c r="F37" s="296" t="s">
        <v>574</v>
      </c>
      <c r="G37" s="296" t="s">
        <v>574</v>
      </c>
      <c r="H37" s="275" t="s">
        <v>540</v>
      </c>
      <c r="I37" s="277" t="s">
        <v>575</v>
      </c>
    </row>
    <row r="38" spans="1:9" s="22" customFormat="1" ht="15.75">
      <c r="A38" s="284"/>
      <c r="B38" s="285" t="s">
        <v>212</v>
      </c>
      <c r="C38" s="292"/>
      <c r="D38" s="292"/>
      <c r="E38" s="284"/>
      <c r="F38" s="297">
        <v>64500</v>
      </c>
      <c r="G38" s="297">
        <v>64500</v>
      </c>
      <c r="H38" s="284"/>
      <c r="I38" s="286">
        <v>45975</v>
      </c>
    </row>
    <row r="39" spans="1:9" s="22" customFormat="1" ht="31.5">
      <c r="A39" s="275">
        <v>15</v>
      </c>
      <c r="B39" s="276" t="s">
        <v>576</v>
      </c>
      <c r="C39" s="291">
        <v>21500</v>
      </c>
      <c r="D39" s="291">
        <v>21500</v>
      </c>
      <c r="E39" s="275" t="s">
        <v>74</v>
      </c>
      <c r="F39" s="296" t="s">
        <v>577</v>
      </c>
      <c r="G39" s="296" t="s">
        <v>577</v>
      </c>
      <c r="H39" s="275" t="s">
        <v>540</v>
      </c>
      <c r="I39" s="277" t="s">
        <v>578</v>
      </c>
    </row>
    <row r="40" spans="1:9" s="22" customFormat="1" ht="15.75">
      <c r="A40" s="284"/>
      <c r="B40" s="285" t="s">
        <v>212</v>
      </c>
      <c r="C40" s="292"/>
      <c r="D40" s="292"/>
      <c r="E40" s="284"/>
      <c r="F40" s="297">
        <v>21500</v>
      </c>
      <c r="G40" s="297">
        <v>21500</v>
      </c>
      <c r="H40" s="284"/>
      <c r="I40" s="286">
        <v>45973</v>
      </c>
    </row>
    <row r="41" spans="1:9" s="22" customFormat="1" ht="31.5">
      <c r="A41" s="275">
        <v>16</v>
      </c>
      <c r="B41" s="276" t="s">
        <v>576</v>
      </c>
      <c r="C41" s="291">
        <v>21500</v>
      </c>
      <c r="D41" s="291">
        <v>21500</v>
      </c>
      <c r="E41" s="275" t="s">
        <v>74</v>
      </c>
      <c r="F41" s="296" t="s">
        <v>579</v>
      </c>
      <c r="G41" s="296" t="s">
        <v>579</v>
      </c>
      <c r="H41" s="275" t="s">
        <v>540</v>
      </c>
      <c r="I41" s="277" t="s">
        <v>580</v>
      </c>
    </row>
    <row r="42" spans="1:9" s="22" customFormat="1" ht="15.75">
      <c r="A42" s="284"/>
      <c r="B42" s="285" t="s">
        <v>212</v>
      </c>
      <c r="C42" s="292"/>
      <c r="D42" s="292"/>
      <c r="E42" s="284"/>
      <c r="F42" s="297">
        <v>21500</v>
      </c>
      <c r="G42" s="297">
        <v>21500</v>
      </c>
      <c r="H42" s="284"/>
      <c r="I42" s="286">
        <v>45973</v>
      </c>
    </row>
    <row r="43" spans="1:9" s="22" customFormat="1" ht="15.75">
      <c r="A43" s="275">
        <v>17</v>
      </c>
      <c r="B43" s="276" t="s">
        <v>581</v>
      </c>
      <c r="C43" s="291">
        <v>25800</v>
      </c>
      <c r="D43" s="291">
        <v>25800</v>
      </c>
      <c r="E43" s="275" t="s">
        <v>74</v>
      </c>
      <c r="F43" s="296" t="s">
        <v>582</v>
      </c>
      <c r="G43" s="296" t="s">
        <v>582</v>
      </c>
      <c r="H43" s="275" t="s">
        <v>540</v>
      </c>
      <c r="I43" s="277" t="s">
        <v>583</v>
      </c>
    </row>
    <row r="44" spans="1:9" s="22" customFormat="1" ht="15.75">
      <c r="A44" s="284"/>
      <c r="B44" s="285" t="s">
        <v>212</v>
      </c>
      <c r="C44" s="292"/>
      <c r="D44" s="292"/>
      <c r="E44" s="284"/>
      <c r="F44" s="297">
        <v>25800</v>
      </c>
      <c r="G44" s="297">
        <v>25800</v>
      </c>
      <c r="H44" s="284"/>
      <c r="I44" s="286">
        <v>45973</v>
      </c>
    </row>
    <row r="45" spans="1:9" s="22" customFormat="1" ht="15.75">
      <c r="A45" s="275">
        <v>18</v>
      </c>
      <c r="B45" s="276" t="s">
        <v>581</v>
      </c>
      <c r="C45" s="291">
        <v>25800</v>
      </c>
      <c r="D45" s="291">
        <v>25800</v>
      </c>
      <c r="E45" s="275" t="s">
        <v>74</v>
      </c>
      <c r="F45" s="296" t="s">
        <v>584</v>
      </c>
      <c r="G45" s="296" t="s">
        <v>584</v>
      </c>
      <c r="H45" s="275" t="s">
        <v>540</v>
      </c>
      <c r="I45" s="277" t="s">
        <v>585</v>
      </c>
    </row>
    <row r="46" spans="1:9" s="22" customFormat="1" ht="15.75">
      <c r="A46" s="271"/>
      <c r="B46" s="272" t="s">
        <v>212</v>
      </c>
      <c r="C46" s="273"/>
      <c r="D46" s="273"/>
      <c r="E46" s="271"/>
      <c r="F46" s="295">
        <v>25800</v>
      </c>
      <c r="G46" s="295">
        <v>25800</v>
      </c>
      <c r="H46" s="271"/>
      <c r="I46" s="274">
        <v>45973</v>
      </c>
    </row>
    <row r="47" spans="1:9" s="22" customFormat="1" ht="15.75">
      <c r="A47" s="275">
        <v>19</v>
      </c>
      <c r="B47" s="276" t="s">
        <v>581</v>
      </c>
      <c r="C47" s="291">
        <v>25800</v>
      </c>
      <c r="D47" s="291">
        <v>25800</v>
      </c>
      <c r="E47" s="275" t="s">
        <v>74</v>
      </c>
      <c r="F47" s="296" t="s">
        <v>586</v>
      </c>
      <c r="G47" s="296" t="s">
        <v>586</v>
      </c>
      <c r="H47" s="275" t="s">
        <v>540</v>
      </c>
      <c r="I47" s="277" t="s">
        <v>587</v>
      </c>
    </row>
    <row r="48" spans="1:9" s="22" customFormat="1" ht="15.75">
      <c r="A48" s="284"/>
      <c r="B48" s="285" t="s">
        <v>212</v>
      </c>
      <c r="C48" s="292"/>
      <c r="D48" s="292"/>
      <c r="E48" s="284"/>
      <c r="F48" s="297">
        <v>25800</v>
      </c>
      <c r="G48" s="297">
        <v>25800</v>
      </c>
      <c r="H48" s="284"/>
      <c r="I48" s="286">
        <v>45973</v>
      </c>
    </row>
    <row r="49" spans="1:9" s="22" customFormat="1" ht="15.75">
      <c r="A49" s="275">
        <v>20</v>
      </c>
      <c r="B49" s="276" t="s">
        <v>581</v>
      </c>
      <c r="C49" s="291">
        <v>25800</v>
      </c>
      <c r="D49" s="291">
        <v>25800</v>
      </c>
      <c r="E49" s="275" t="s">
        <v>74</v>
      </c>
      <c r="F49" s="296" t="s">
        <v>588</v>
      </c>
      <c r="G49" s="296" t="s">
        <v>588</v>
      </c>
      <c r="H49" s="275" t="s">
        <v>540</v>
      </c>
      <c r="I49" s="277" t="s">
        <v>589</v>
      </c>
    </row>
    <row r="50" spans="1:9" s="22" customFormat="1" ht="15.75">
      <c r="A50" s="284"/>
      <c r="B50" s="285" t="s">
        <v>212</v>
      </c>
      <c r="C50" s="292"/>
      <c r="D50" s="292"/>
      <c r="E50" s="284"/>
      <c r="F50" s="297">
        <v>25800</v>
      </c>
      <c r="G50" s="297">
        <v>25800</v>
      </c>
      <c r="H50" s="284"/>
      <c r="I50" s="286">
        <v>45973</v>
      </c>
    </row>
    <row r="51" spans="1:9" s="22" customFormat="1" ht="15.75">
      <c r="A51" s="275">
        <v>21</v>
      </c>
      <c r="B51" s="276" t="s">
        <v>581</v>
      </c>
      <c r="C51" s="291">
        <v>25800</v>
      </c>
      <c r="D51" s="291">
        <v>25800</v>
      </c>
      <c r="E51" s="275" t="s">
        <v>74</v>
      </c>
      <c r="F51" s="296" t="s">
        <v>590</v>
      </c>
      <c r="G51" s="296" t="s">
        <v>590</v>
      </c>
      <c r="H51" s="275" t="s">
        <v>540</v>
      </c>
      <c r="I51" s="277" t="s">
        <v>591</v>
      </c>
    </row>
    <row r="52" spans="1:9" s="22" customFormat="1" ht="15.75">
      <c r="A52" s="284"/>
      <c r="B52" s="285" t="s">
        <v>212</v>
      </c>
      <c r="C52" s="292"/>
      <c r="D52" s="292"/>
      <c r="E52" s="284"/>
      <c r="F52" s="297">
        <v>25800</v>
      </c>
      <c r="G52" s="297">
        <v>25800</v>
      </c>
      <c r="H52" s="284"/>
      <c r="I52" s="286">
        <v>45973</v>
      </c>
    </row>
    <row r="53" spans="1:9" s="22" customFormat="1" ht="15.75">
      <c r="A53" s="275">
        <v>22</v>
      </c>
      <c r="B53" s="276" t="s">
        <v>581</v>
      </c>
      <c r="C53" s="291">
        <v>25800</v>
      </c>
      <c r="D53" s="291">
        <v>25800</v>
      </c>
      <c r="E53" s="275" t="s">
        <v>74</v>
      </c>
      <c r="F53" s="296" t="s">
        <v>592</v>
      </c>
      <c r="G53" s="296" t="s">
        <v>592</v>
      </c>
      <c r="H53" s="275" t="s">
        <v>540</v>
      </c>
      <c r="I53" s="277" t="s">
        <v>593</v>
      </c>
    </row>
    <row r="54" spans="1:9" s="22" customFormat="1" ht="15.75">
      <c r="A54" s="284"/>
      <c r="B54" s="285" t="s">
        <v>212</v>
      </c>
      <c r="C54" s="292"/>
      <c r="D54" s="292"/>
      <c r="E54" s="284"/>
      <c r="F54" s="297">
        <v>25800</v>
      </c>
      <c r="G54" s="297">
        <v>25800</v>
      </c>
      <c r="H54" s="284"/>
      <c r="I54" s="286">
        <v>45973</v>
      </c>
    </row>
    <row r="55" spans="1:9" s="22" customFormat="1" ht="15.75">
      <c r="A55" s="275">
        <v>23</v>
      </c>
      <c r="B55" s="276" t="s">
        <v>594</v>
      </c>
      <c r="C55" s="291">
        <v>83400</v>
      </c>
      <c r="D55" s="291">
        <v>83400</v>
      </c>
      <c r="E55" s="275" t="s">
        <v>74</v>
      </c>
      <c r="F55" s="296" t="s">
        <v>595</v>
      </c>
      <c r="G55" s="296" t="s">
        <v>595</v>
      </c>
      <c r="H55" s="275" t="s">
        <v>540</v>
      </c>
      <c r="I55" s="277" t="s">
        <v>596</v>
      </c>
    </row>
    <row r="56" spans="1:9" s="22" customFormat="1" ht="15.75">
      <c r="A56" s="284"/>
      <c r="B56" s="285" t="s">
        <v>212</v>
      </c>
      <c r="C56" s="292"/>
      <c r="D56" s="292"/>
      <c r="E56" s="284"/>
      <c r="F56" s="297">
        <v>83400</v>
      </c>
      <c r="G56" s="297">
        <v>83400</v>
      </c>
      <c r="H56" s="284"/>
      <c r="I56" s="286">
        <v>45973</v>
      </c>
    </row>
    <row r="57" spans="1:9" s="22" customFormat="1" ht="15.75">
      <c r="A57" s="275">
        <v>24</v>
      </c>
      <c r="B57" s="276" t="s">
        <v>563</v>
      </c>
      <c r="C57" s="291">
        <v>77400</v>
      </c>
      <c r="D57" s="291">
        <v>77400</v>
      </c>
      <c r="E57" s="275" t="s">
        <v>74</v>
      </c>
      <c r="F57" s="296" t="s">
        <v>597</v>
      </c>
      <c r="G57" s="296" t="s">
        <v>597</v>
      </c>
      <c r="H57" s="275" t="s">
        <v>540</v>
      </c>
      <c r="I57" s="277" t="s">
        <v>598</v>
      </c>
    </row>
    <row r="58" spans="1:9" s="22" customFormat="1" ht="15.75">
      <c r="A58" s="284"/>
      <c r="B58" s="285" t="s">
        <v>212</v>
      </c>
      <c r="C58" s="292"/>
      <c r="D58" s="292"/>
      <c r="E58" s="284"/>
      <c r="F58" s="297">
        <v>77400</v>
      </c>
      <c r="G58" s="297">
        <v>77400</v>
      </c>
      <c r="H58" s="284"/>
      <c r="I58" s="286">
        <v>45973</v>
      </c>
    </row>
    <row r="59" spans="1:9" s="22" customFormat="1" ht="47.25">
      <c r="A59" s="275">
        <v>25</v>
      </c>
      <c r="B59" s="276" t="s">
        <v>551</v>
      </c>
      <c r="C59" s="291">
        <v>64500</v>
      </c>
      <c r="D59" s="291">
        <v>64500</v>
      </c>
      <c r="E59" s="275" t="s">
        <v>74</v>
      </c>
      <c r="F59" s="296" t="s">
        <v>599</v>
      </c>
      <c r="G59" s="296" t="s">
        <v>599</v>
      </c>
      <c r="H59" s="275" t="s">
        <v>540</v>
      </c>
      <c r="I59" s="277" t="s">
        <v>600</v>
      </c>
    </row>
    <row r="60" spans="1:9" s="22" customFormat="1" ht="15.75">
      <c r="A60" s="271"/>
      <c r="B60" s="272" t="s">
        <v>212</v>
      </c>
      <c r="C60" s="273"/>
      <c r="D60" s="273"/>
      <c r="E60" s="271"/>
      <c r="F60" s="295">
        <v>64500</v>
      </c>
      <c r="G60" s="295">
        <v>64500</v>
      </c>
      <c r="H60" s="271"/>
      <c r="I60" s="274">
        <v>45975</v>
      </c>
    </row>
    <row r="61" spans="1:9" s="22" customFormat="1" ht="15.75">
      <c r="A61" s="278">
        <v>26</v>
      </c>
      <c r="B61" s="279" t="s">
        <v>563</v>
      </c>
      <c r="C61" s="293">
        <v>77400</v>
      </c>
      <c r="D61" s="293">
        <v>77400</v>
      </c>
      <c r="E61" s="278" t="s">
        <v>74</v>
      </c>
      <c r="F61" s="298" t="s">
        <v>601</v>
      </c>
      <c r="G61" s="298" t="s">
        <v>601</v>
      </c>
      <c r="H61" s="278" t="s">
        <v>540</v>
      </c>
      <c r="I61" s="280" t="s">
        <v>602</v>
      </c>
    </row>
    <row r="62" spans="1:9" s="22" customFormat="1" ht="15.75">
      <c r="A62" s="284"/>
      <c r="B62" s="285" t="s">
        <v>212</v>
      </c>
      <c r="C62" s="292"/>
      <c r="D62" s="292"/>
      <c r="E62" s="284"/>
      <c r="F62" s="297">
        <v>77400</v>
      </c>
      <c r="G62" s="297">
        <v>77400</v>
      </c>
      <c r="H62" s="284"/>
      <c r="I62" s="286">
        <v>45975</v>
      </c>
    </row>
    <row r="63" spans="1:9" s="22" customFormat="1" ht="15.75">
      <c r="A63" s="275">
        <v>27</v>
      </c>
      <c r="B63" s="276" t="s">
        <v>594</v>
      </c>
      <c r="C63" s="291">
        <v>83400</v>
      </c>
      <c r="D63" s="291">
        <v>83400</v>
      </c>
      <c r="E63" s="275" t="s">
        <v>74</v>
      </c>
      <c r="F63" s="296" t="s">
        <v>603</v>
      </c>
      <c r="G63" s="296" t="s">
        <v>603</v>
      </c>
      <c r="H63" s="275" t="s">
        <v>540</v>
      </c>
      <c r="I63" s="277" t="s">
        <v>604</v>
      </c>
    </row>
    <row r="64" spans="1:9" s="22" customFormat="1" ht="15.75">
      <c r="A64" s="284"/>
      <c r="B64" s="285" t="s">
        <v>212</v>
      </c>
      <c r="C64" s="292"/>
      <c r="D64" s="292"/>
      <c r="E64" s="284"/>
      <c r="F64" s="297">
        <v>83400</v>
      </c>
      <c r="G64" s="297">
        <v>83400</v>
      </c>
      <c r="H64" s="284"/>
      <c r="I64" s="286">
        <v>45975</v>
      </c>
    </row>
    <row r="65" spans="1:9" s="22" customFormat="1" ht="15.75">
      <c r="A65" s="275">
        <v>28</v>
      </c>
      <c r="B65" s="276" t="s">
        <v>594</v>
      </c>
      <c r="C65" s="291">
        <v>83400</v>
      </c>
      <c r="D65" s="291">
        <v>83400</v>
      </c>
      <c r="E65" s="275" t="s">
        <v>74</v>
      </c>
      <c r="F65" s="296" t="s">
        <v>605</v>
      </c>
      <c r="G65" s="296" t="s">
        <v>605</v>
      </c>
      <c r="H65" s="275" t="s">
        <v>540</v>
      </c>
      <c r="I65" s="277" t="s">
        <v>606</v>
      </c>
    </row>
    <row r="66" spans="1:9" s="22" customFormat="1" ht="15.75">
      <c r="A66" s="284"/>
      <c r="B66" s="285" t="s">
        <v>212</v>
      </c>
      <c r="C66" s="292"/>
      <c r="D66" s="292"/>
      <c r="E66" s="284"/>
      <c r="F66" s="297">
        <v>83400</v>
      </c>
      <c r="G66" s="297">
        <v>83400</v>
      </c>
      <c r="H66" s="284"/>
      <c r="I66" s="286">
        <v>45975</v>
      </c>
    </row>
    <row r="67" spans="1:9" s="22" customFormat="1" ht="47.25">
      <c r="A67" s="275">
        <v>29</v>
      </c>
      <c r="B67" s="276" t="s">
        <v>551</v>
      </c>
      <c r="C67" s="291">
        <v>64500</v>
      </c>
      <c r="D67" s="291">
        <v>64500</v>
      </c>
      <c r="E67" s="275" t="s">
        <v>74</v>
      </c>
      <c r="F67" s="296" t="s">
        <v>607</v>
      </c>
      <c r="G67" s="296" t="s">
        <v>607</v>
      </c>
      <c r="H67" s="275" t="s">
        <v>540</v>
      </c>
      <c r="I67" s="277" t="s">
        <v>608</v>
      </c>
    </row>
    <row r="68" spans="1:9" s="22" customFormat="1" ht="15.75">
      <c r="A68" s="284"/>
      <c r="B68" s="285" t="s">
        <v>212</v>
      </c>
      <c r="C68" s="292"/>
      <c r="D68" s="292"/>
      <c r="E68" s="284"/>
      <c r="F68" s="297">
        <v>64500</v>
      </c>
      <c r="G68" s="297">
        <v>64500</v>
      </c>
      <c r="H68" s="284"/>
      <c r="I68" s="286">
        <v>45975</v>
      </c>
    </row>
    <row r="69" spans="1:9" s="22" customFormat="1" ht="47.25">
      <c r="A69" s="275">
        <v>30</v>
      </c>
      <c r="B69" s="276" t="s">
        <v>609</v>
      </c>
      <c r="C69" s="291">
        <v>69500</v>
      </c>
      <c r="D69" s="291">
        <v>69500</v>
      </c>
      <c r="E69" s="275" t="s">
        <v>74</v>
      </c>
      <c r="F69" s="296" t="s">
        <v>610</v>
      </c>
      <c r="G69" s="296" t="s">
        <v>610</v>
      </c>
      <c r="H69" s="275" t="s">
        <v>540</v>
      </c>
      <c r="I69" s="277" t="s">
        <v>611</v>
      </c>
    </row>
    <row r="70" spans="1:9" s="22" customFormat="1" ht="15.75">
      <c r="A70" s="271"/>
      <c r="B70" s="272" t="s">
        <v>212</v>
      </c>
      <c r="C70" s="273"/>
      <c r="D70" s="273"/>
      <c r="E70" s="271"/>
      <c r="F70" s="295">
        <v>69500</v>
      </c>
      <c r="G70" s="295">
        <v>69500</v>
      </c>
      <c r="H70" s="271"/>
      <c r="I70" s="274">
        <v>45975</v>
      </c>
    </row>
    <row r="71" spans="1:9" s="22" customFormat="1" ht="47.25">
      <c r="A71" s="275">
        <v>31</v>
      </c>
      <c r="B71" s="276" t="s">
        <v>609</v>
      </c>
      <c r="C71" s="291">
        <v>69500</v>
      </c>
      <c r="D71" s="291">
        <v>69500</v>
      </c>
      <c r="E71" s="275" t="s">
        <v>74</v>
      </c>
      <c r="F71" s="296" t="s">
        <v>612</v>
      </c>
      <c r="G71" s="296" t="s">
        <v>612</v>
      </c>
      <c r="H71" s="275" t="s">
        <v>540</v>
      </c>
      <c r="I71" s="277" t="s">
        <v>613</v>
      </c>
    </row>
    <row r="72" spans="1:9" s="22" customFormat="1" ht="15.75">
      <c r="A72" s="284"/>
      <c r="B72" s="285" t="s">
        <v>212</v>
      </c>
      <c r="C72" s="292"/>
      <c r="D72" s="292"/>
      <c r="E72" s="284"/>
      <c r="F72" s="297">
        <v>69500</v>
      </c>
      <c r="G72" s="297">
        <v>69500</v>
      </c>
      <c r="H72" s="284"/>
      <c r="I72" s="286">
        <v>45975</v>
      </c>
    </row>
    <row r="73" spans="1:9" s="22" customFormat="1" ht="31.5">
      <c r="A73" s="275">
        <v>32</v>
      </c>
      <c r="B73" s="276" t="s">
        <v>1208</v>
      </c>
      <c r="C73" s="291">
        <v>21500</v>
      </c>
      <c r="D73" s="291">
        <v>21500</v>
      </c>
      <c r="E73" s="275" t="s">
        <v>74</v>
      </c>
      <c r="F73" s="296" t="s">
        <v>614</v>
      </c>
      <c r="G73" s="296" t="s">
        <v>614</v>
      </c>
      <c r="H73" s="275" t="s">
        <v>540</v>
      </c>
      <c r="I73" s="277" t="s">
        <v>615</v>
      </c>
    </row>
    <row r="74" spans="1:9" s="22" customFormat="1" ht="15.75">
      <c r="A74" s="284"/>
      <c r="B74" s="285" t="s">
        <v>212</v>
      </c>
      <c r="C74" s="292"/>
      <c r="D74" s="292"/>
      <c r="E74" s="284"/>
      <c r="F74" s="297">
        <v>21500</v>
      </c>
      <c r="G74" s="297">
        <v>21500</v>
      </c>
      <c r="H74" s="284"/>
      <c r="I74" s="286">
        <v>45975</v>
      </c>
    </row>
    <row r="75" spans="1:9" s="22" customFormat="1" ht="31.5">
      <c r="A75" s="275">
        <v>33</v>
      </c>
      <c r="B75" s="276" t="s">
        <v>1208</v>
      </c>
      <c r="C75" s="291">
        <v>21500</v>
      </c>
      <c r="D75" s="291">
        <v>21500</v>
      </c>
      <c r="E75" s="275" t="s">
        <v>74</v>
      </c>
      <c r="F75" s="296" t="s">
        <v>616</v>
      </c>
      <c r="G75" s="296" t="s">
        <v>616</v>
      </c>
      <c r="H75" s="275" t="s">
        <v>540</v>
      </c>
      <c r="I75" s="277" t="s">
        <v>617</v>
      </c>
    </row>
    <row r="76" spans="1:9" s="22" customFormat="1" ht="15.75">
      <c r="A76" s="284"/>
      <c r="B76" s="285" t="s">
        <v>212</v>
      </c>
      <c r="C76" s="292"/>
      <c r="D76" s="292"/>
      <c r="E76" s="284"/>
      <c r="F76" s="297">
        <v>21500</v>
      </c>
      <c r="G76" s="297">
        <v>21500</v>
      </c>
      <c r="H76" s="284"/>
      <c r="I76" s="286">
        <v>45975</v>
      </c>
    </row>
    <row r="77" spans="1:9" s="22" customFormat="1" ht="31.5">
      <c r="A77" s="275">
        <v>34</v>
      </c>
      <c r="B77" s="276" t="s">
        <v>1208</v>
      </c>
      <c r="C77" s="291">
        <v>21500</v>
      </c>
      <c r="D77" s="291">
        <v>21500</v>
      </c>
      <c r="E77" s="275" t="s">
        <v>74</v>
      </c>
      <c r="F77" s="296" t="s">
        <v>618</v>
      </c>
      <c r="G77" s="296" t="s">
        <v>618</v>
      </c>
      <c r="H77" s="275" t="s">
        <v>540</v>
      </c>
      <c r="I77" s="277" t="s">
        <v>619</v>
      </c>
    </row>
    <row r="78" spans="1:9" s="22" customFormat="1" ht="15.75">
      <c r="A78" s="284"/>
      <c r="B78" s="285" t="s">
        <v>212</v>
      </c>
      <c r="C78" s="292"/>
      <c r="D78" s="292"/>
      <c r="E78" s="284"/>
      <c r="F78" s="297">
        <v>21500</v>
      </c>
      <c r="G78" s="297">
        <v>21500</v>
      </c>
      <c r="H78" s="284"/>
      <c r="I78" s="286">
        <v>45975</v>
      </c>
    </row>
    <row r="79" spans="1:9" s="22" customFormat="1" ht="31.5">
      <c r="A79" s="275">
        <v>35</v>
      </c>
      <c r="B79" s="276" t="s">
        <v>1208</v>
      </c>
      <c r="C79" s="291">
        <v>21500</v>
      </c>
      <c r="D79" s="291">
        <v>21500</v>
      </c>
      <c r="E79" s="275" t="s">
        <v>74</v>
      </c>
      <c r="F79" s="296" t="s">
        <v>620</v>
      </c>
      <c r="G79" s="296" t="s">
        <v>620</v>
      </c>
      <c r="H79" s="275" t="s">
        <v>540</v>
      </c>
      <c r="I79" s="277" t="s">
        <v>621</v>
      </c>
    </row>
    <row r="80" spans="1:9" s="22" customFormat="1" ht="15.75">
      <c r="A80" s="284"/>
      <c r="B80" s="285" t="s">
        <v>212</v>
      </c>
      <c r="C80" s="292"/>
      <c r="D80" s="292"/>
      <c r="E80" s="284"/>
      <c r="F80" s="297">
        <v>21500</v>
      </c>
      <c r="G80" s="297">
        <v>21500</v>
      </c>
      <c r="H80" s="284"/>
      <c r="I80" s="286">
        <v>45975</v>
      </c>
    </row>
    <row r="81" spans="1:9" s="22" customFormat="1" ht="31.5">
      <c r="A81" s="275">
        <v>36</v>
      </c>
      <c r="B81" s="276" t="s">
        <v>1207</v>
      </c>
      <c r="C81" s="291">
        <v>69500</v>
      </c>
      <c r="D81" s="291">
        <v>69500</v>
      </c>
      <c r="E81" s="275" t="s">
        <v>74</v>
      </c>
      <c r="F81" s="296" t="s">
        <v>622</v>
      </c>
      <c r="G81" s="296" t="s">
        <v>622</v>
      </c>
      <c r="H81" s="275" t="s">
        <v>540</v>
      </c>
      <c r="I81" s="277" t="s">
        <v>623</v>
      </c>
    </row>
    <row r="82" spans="1:9" s="22" customFormat="1" ht="15.75">
      <c r="A82" s="284"/>
      <c r="B82" s="285" t="s">
        <v>212</v>
      </c>
      <c r="C82" s="292"/>
      <c r="D82" s="292"/>
      <c r="E82" s="284"/>
      <c r="F82" s="297">
        <v>69500</v>
      </c>
      <c r="G82" s="297">
        <v>69500</v>
      </c>
      <c r="H82" s="284"/>
      <c r="I82" s="286">
        <v>45975</v>
      </c>
    </row>
    <row r="83" spans="1:9" s="22" customFormat="1" ht="15.75">
      <c r="A83" s="275">
        <v>37</v>
      </c>
      <c r="B83" s="276" t="s">
        <v>563</v>
      </c>
      <c r="C83" s="291">
        <v>77400</v>
      </c>
      <c r="D83" s="291">
        <v>77400</v>
      </c>
      <c r="E83" s="275" t="s">
        <v>74</v>
      </c>
      <c r="F83" s="296" t="s">
        <v>624</v>
      </c>
      <c r="G83" s="296" t="s">
        <v>624</v>
      </c>
      <c r="H83" s="275" t="s">
        <v>540</v>
      </c>
      <c r="I83" s="277" t="s">
        <v>625</v>
      </c>
    </row>
    <row r="84" spans="1:9" s="22" customFormat="1" ht="15.75">
      <c r="A84" s="271"/>
      <c r="B84" s="272" t="s">
        <v>212</v>
      </c>
      <c r="C84" s="273"/>
      <c r="D84" s="273"/>
      <c r="E84" s="271"/>
      <c r="F84" s="295">
        <v>77400</v>
      </c>
      <c r="G84" s="295">
        <v>77400</v>
      </c>
      <c r="H84" s="271"/>
      <c r="I84" s="274">
        <v>45975</v>
      </c>
    </row>
    <row r="85" spans="1:9" s="22" customFormat="1" ht="15.75">
      <c r="A85" s="278">
        <v>38</v>
      </c>
      <c r="B85" s="279" t="s">
        <v>563</v>
      </c>
      <c r="C85" s="293">
        <v>77400</v>
      </c>
      <c r="D85" s="293">
        <v>77400</v>
      </c>
      <c r="E85" s="278" t="s">
        <v>74</v>
      </c>
      <c r="F85" s="298" t="s">
        <v>626</v>
      </c>
      <c r="G85" s="298" t="s">
        <v>627</v>
      </c>
      <c r="H85" s="278" t="s">
        <v>540</v>
      </c>
      <c r="I85" s="280" t="s">
        <v>628</v>
      </c>
    </row>
    <row r="86" spans="1:9" s="22" customFormat="1" ht="15.75">
      <c r="A86" s="284"/>
      <c r="B86" s="285" t="s">
        <v>212</v>
      </c>
      <c r="C86" s="292"/>
      <c r="D86" s="292"/>
      <c r="E86" s="284"/>
      <c r="F86" s="297">
        <v>77400</v>
      </c>
      <c r="G86" s="297">
        <v>77400</v>
      </c>
      <c r="H86" s="284"/>
      <c r="I86" s="286">
        <v>45975</v>
      </c>
    </row>
    <row r="87" spans="1:9" s="22" customFormat="1" ht="15.75">
      <c r="A87" s="275">
        <v>39</v>
      </c>
      <c r="B87" s="276" t="s">
        <v>563</v>
      </c>
      <c r="C87" s="291">
        <v>77400</v>
      </c>
      <c r="D87" s="291">
        <v>77400</v>
      </c>
      <c r="E87" s="275" t="s">
        <v>74</v>
      </c>
      <c r="F87" s="296" t="s">
        <v>629</v>
      </c>
      <c r="G87" s="296" t="s">
        <v>629</v>
      </c>
      <c r="H87" s="275" t="s">
        <v>540</v>
      </c>
      <c r="I87" s="277" t="s">
        <v>630</v>
      </c>
    </row>
    <row r="88" spans="1:9" s="22" customFormat="1" ht="15.75">
      <c r="A88" s="271"/>
      <c r="B88" s="272" t="s">
        <v>212</v>
      </c>
      <c r="C88" s="273"/>
      <c r="D88" s="273"/>
      <c r="E88" s="271"/>
      <c r="F88" s="295">
        <v>77400</v>
      </c>
      <c r="G88" s="295">
        <v>77400</v>
      </c>
      <c r="H88" s="271"/>
      <c r="I88" s="274">
        <v>45975</v>
      </c>
    </row>
    <row r="89" spans="1:9" s="22" customFormat="1" ht="15.75">
      <c r="A89" s="275">
        <v>40</v>
      </c>
      <c r="B89" s="276" t="s">
        <v>563</v>
      </c>
      <c r="C89" s="291">
        <v>77400</v>
      </c>
      <c r="D89" s="291">
        <v>77400</v>
      </c>
      <c r="E89" s="275" t="s">
        <v>74</v>
      </c>
      <c r="F89" s="296" t="s">
        <v>631</v>
      </c>
      <c r="G89" s="296" t="s">
        <v>631</v>
      </c>
      <c r="H89" s="275" t="s">
        <v>540</v>
      </c>
      <c r="I89" s="277" t="s">
        <v>632</v>
      </c>
    </row>
    <row r="90" spans="1:9" s="22" customFormat="1" ht="15.75">
      <c r="A90" s="284"/>
      <c r="B90" s="285" t="s">
        <v>212</v>
      </c>
      <c r="C90" s="292"/>
      <c r="D90" s="292"/>
      <c r="E90" s="284"/>
      <c r="F90" s="297">
        <v>77400</v>
      </c>
      <c r="G90" s="297">
        <v>77400</v>
      </c>
      <c r="H90" s="284"/>
      <c r="I90" s="286">
        <v>45975</v>
      </c>
    </row>
    <row r="91" spans="1:9" s="22" customFormat="1" ht="15.75">
      <c r="A91" s="275">
        <v>41</v>
      </c>
      <c r="B91" s="276" t="s">
        <v>563</v>
      </c>
      <c r="C91" s="291">
        <v>77400</v>
      </c>
      <c r="D91" s="291">
        <v>77400</v>
      </c>
      <c r="E91" s="275" t="s">
        <v>74</v>
      </c>
      <c r="F91" s="296" t="s">
        <v>633</v>
      </c>
      <c r="G91" s="296" t="s">
        <v>633</v>
      </c>
      <c r="H91" s="275" t="s">
        <v>540</v>
      </c>
      <c r="I91" s="277" t="s">
        <v>634</v>
      </c>
    </row>
    <row r="92" spans="1:9" s="22" customFormat="1" ht="15.75">
      <c r="A92" s="271"/>
      <c r="B92" s="272" t="s">
        <v>212</v>
      </c>
      <c r="C92" s="273"/>
      <c r="D92" s="273"/>
      <c r="E92" s="271"/>
      <c r="F92" s="295">
        <v>77400</v>
      </c>
      <c r="G92" s="295">
        <v>77400</v>
      </c>
      <c r="H92" s="271"/>
      <c r="I92" s="274">
        <v>45975</v>
      </c>
    </row>
    <row r="93" spans="1:9" s="22" customFormat="1" ht="47.25">
      <c r="A93" s="275">
        <v>42</v>
      </c>
      <c r="B93" s="276" t="s">
        <v>551</v>
      </c>
      <c r="C93" s="291">
        <v>64500</v>
      </c>
      <c r="D93" s="291">
        <v>64500</v>
      </c>
      <c r="E93" s="275" t="s">
        <v>74</v>
      </c>
      <c r="F93" s="296" t="s">
        <v>635</v>
      </c>
      <c r="G93" s="296" t="s">
        <v>635</v>
      </c>
      <c r="H93" s="275" t="s">
        <v>540</v>
      </c>
      <c r="I93" s="277" t="s">
        <v>636</v>
      </c>
    </row>
    <row r="94" spans="1:9" s="22" customFormat="1" ht="15.75">
      <c r="A94" s="284"/>
      <c r="B94" s="285" t="s">
        <v>212</v>
      </c>
      <c r="C94" s="292"/>
      <c r="D94" s="292"/>
      <c r="E94" s="284"/>
      <c r="F94" s="297">
        <v>64500</v>
      </c>
      <c r="G94" s="297">
        <v>64500</v>
      </c>
      <c r="H94" s="284"/>
      <c r="I94" s="286">
        <v>45975</v>
      </c>
    </row>
    <row r="95" spans="1:9" s="22" customFormat="1" ht="47.25">
      <c r="A95" s="275">
        <v>43</v>
      </c>
      <c r="B95" s="276" t="s">
        <v>551</v>
      </c>
      <c r="C95" s="291">
        <v>64500</v>
      </c>
      <c r="D95" s="291">
        <v>64500</v>
      </c>
      <c r="E95" s="275" t="s">
        <v>74</v>
      </c>
      <c r="F95" s="296" t="s">
        <v>637</v>
      </c>
      <c r="G95" s="296" t="s">
        <v>637</v>
      </c>
      <c r="H95" s="275" t="s">
        <v>540</v>
      </c>
      <c r="I95" s="277" t="s">
        <v>638</v>
      </c>
    </row>
    <row r="96" spans="1:9" s="22" customFormat="1" ht="15.75">
      <c r="A96" s="284"/>
      <c r="B96" s="285" t="s">
        <v>212</v>
      </c>
      <c r="C96" s="292"/>
      <c r="D96" s="292"/>
      <c r="E96" s="284"/>
      <c r="F96" s="297">
        <v>64500</v>
      </c>
      <c r="G96" s="297">
        <v>64500</v>
      </c>
      <c r="H96" s="284"/>
      <c r="I96" s="286">
        <v>45975</v>
      </c>
    </row>
    <row r="97" spans="1:9" s="22" customFormat="1" ht="47.25">
      <c r="A97" s="275">
        <v>44</v>
      </c>
      <c r="B97" s="276" t="s">
        <v>551</v>
      </c>
      <c r="C97" s="291">
        <v>64500</v>
      </c>
      <c r="D97" s="291">
        <v>64500</v>
      </c>
      <c r="E97" s="275" t="s">
        <v>74</v>
      </c>
      <c r="F97" s="296" t="s">
        <v>639</v>
      </c>
      <c r="G97" s="296" t="s">
        <v>639</v>
      </c>
      <c r="H97" s="275" t="s">
        <v>540</v>
      </c>
      <c r="I97" s="277" t="s">
        <v>640</v>
      </c>
    </row>
    <row r="98" spans="1:9" s="22" customFormat="1" ht="15.75">
      <c r="A98" s="284"/>
      <c r="B98" s="285" t="s">
        <v>212</v>
      </c>
      <c r="C98" s="292"/>
      <c r="D98" s="292"/>
      <c r="E98" s="284"/>
      <c r="F98" s="297">
        <v>64500</v>
      </c>
      <c r="G98" s="297">
        <v>64500</v>
      </c>
      <c r="H98" s="284"/>
      <c r="I98" s="286">
        <v>45975</v>
      </c>
    </row>
    <row r="99" spans="1:9" s="22" customFormat="1" ht="47.25">
      <c r="A99" s="275">
        <v>45</v>
      </c>
      <c r="B99" s="276" t="s">
        <v>551</v>
      </c>
      <c r="C99" s="291">
        <v>64500</v>
      </c>
      <c r="D99" s="291">
        <v>64500</v>
      </c>
      <c r="E99" s="275" t="s">
        <v>74</v>
      </c>
      <c r="F99" s="296" t="s">
        <v>641</v>
      </c>
      <c r="G99" s="296" t="s">
        <v>641</v>
      </c>
      <c r="H99" s="275" t="s">
        <v>540</v>
      </c>
      <c r="I99" s="277" t="s">
        <v>642</v>
      </c>
    </row>
    <row r="100" spans="1:9" s="22" customFormat="1" ht="15.75">
      <c r="A100" s="284"/>
      <c r="B100" s="285" t="s">
        <v>212</v>
      </c>
      <c r="C100" s="292"/>
      <c r="D100" s="292"/>
      <c r="E100" s="284"/>
      <c r="F100" s="297">
        <v>64500</v>
      </c>
      <c r="G100" s="297">
        <v>64500</v>
      </c>
      <c r="H100" s="284"/>
      <c r="I100" s="286">
        <v>45975</v>
      </c>
    </row>
    <row r="101" spans="1:9" s="22" customFormat="1" ht="47.25">
      <c r="A101" s="275">
        <v>46</v>
      </c>
      <c r="B101" s="276" t="s">
        <v>551</v>
      </c>
      <c r="C101" s="291">
        <v>64500</v>
      </c>
      <c r="D101" s="291">
        <v>64500</v>
      </c>
      <c r="E101" s="275" t="s">
        <v>74</v>
      </c>
      <c r="F101" s="296" t="s">
        <v>643</v>
      </c>
      <c r="G101" s="296" t="s">
        <v>643</v>
      </c>
      <c r="H101" s="275" t="s">
        <v>540</v>
      </c>
      <c r="I101" s="277" t="s">
        <v>644</v>
      </c>
    </row>
    <row r="102" spans="1:9" s="22" customFormat="1" ht="15.75">
      <c r="A102" s="284"/>
      <c r="B102" s="285" t="s">
        <v>212</v>
      </c>
      <c r="C102" s="292"/>
      <c r="D102" s="292"/>
      <c r="E102" s="284"/>
      <c r="F102" s="297">
        <v>64500</v>
      </c>
      <c r="G102" s="297">
        <v>64500</v>
      </c>
      <c r="H102" s="284"/>
      <c r="I102" s="286">
        <v>45975</v>
      </c>
    </row>
    <row r="103" spans="1:9" s="22" customFormat="1" ht="15.75">
      <c r="A103" s="275">
        <v>47</v>
      </c>
      <c r="B103" s="276" t="s">
        <v>563</v>
      </c>
      <c r="C103" s="291">
        <v>77400</v>
      </c>
      <c r="D103" s="291">
        <v>77400</v>
      </c>
      <c r="E103" s="275" t="s">
        <v>74</v>
      </c>
      <c r="F103" s="296" t="s">
        <v>645</v>
      </c>
      <c r="G103" s="296" t="s">
        <v>645</v>
      </c>
      <c r="H103" s="275" t="s">
        <v>540</v>
      </c>
      <c r="I103" s="277" t="s">
        <v>646</v>
      </c>
    </row>
    <row r="104" spans="1:9" s="22" customFormat="1" ht="15.75">
      <c r="A104" s="284"/>
      <c r="B104" s="285" t="s">
        <v>212</v>
      </c>
      <c r="C104" s="292"/>
      <c r="D104" s="292"/>
      <c r="E104" s="284"/>
      <c r="F104" s="297">
        <v>77400</v>
      </c>
      <c r="G104" s="297">
        <v>77400</v>
      </c>
      <c r="H104" s="284"/>
      <c r="I104" s="286">
        <v>45975</v>
      </c>
    </row>
    <row r="105" spans="1:9" s="22" customFormat="1" ht="47.25">
      <c r="A105" s="275">
        <v>48</v>
      </c>
      <c r="B105" s="276" t="s">
        <v>551</v>
      </c>
      <c r="C105" s="291">
        <v>64500</v>
      </c>
      <c r="D105" s="291">
        <v>64500</v>
      </c>
      <c r="E105" s="275" t="s">
        <v>74</v>
      </c>
      <c r="F105" s="296" t="s">
        <v>647</v>
      </c>
      <c r="G105" s="296" t="s">
        <v>647</v>
      </c>
      <c r="H105" s="275" t="s">
        <v>540</v>
      </c>
      <c r="I105" s="277" t="s">
        <v>648</v>
      </c>
    </row>
    <row r="106" spans="1:9" s="22" customFormat="1" ht="15.75">
      <c r="A106" s="271"/>
      <c r="B106" s="272" t="s">
        <v>212</v>
      </c>
      <c r="C106" s="273"/>
      <c r="D106" s="273"/>
      <c r="E106" s="271"/>
      <c r="F106" s="295">
        <v>64500</v>
      </c>
      <c r="G106" s="295">
        <v>64500</v>
      </c>
      <c r="H106" s="271"/>
      <c r="I106" s="274">
        <v>45975</v>
      </c>
    </row>
    <row r="107" spans="1:9" s="22" customFormat="1" ht="47.25">
      <c r="A107" s="275">
        <v>49</v>
      </c>
      <c r="B107" s="276" t="s">
        <v>649</v>
      </c>
      <c r="C107" s="291">
        <v>53000</v>
      </c>
      <c r="D107" s="291">
        <v>53000</v>
      </c>
      <c r="E107" s="275" t="s">
        <v>74</v>
      </c>
      <c r="F107" s="296" t="s">
        <v>650</v>
      </c>
      <c r="G107" s="296" t="s">
        <v>650</v>
      </c>
      <c r="H107" s="275" t="s">
        <v>540</v>
      </c>
      <c r="I107" s="277" t="s">
        <v>651</v>
      </c>
    </row>
    <row r="108" spans="1:9" s="22" customFormat="1" ht="15.75">
      <c r="A108" s="271"/>
      <c r="B108" s="272" t="s">
        <v>212</v>
      </c>
      <c r="C108" s="273"/>
      <c r="D108" s="273"/>
      <c r="E108" s="271"/>
      <c r="F108" s="295">
        <v>53000</v>
      </c>
      <c r="G108" s="295">
        <v>53000</v>
      </c>
      <c r="H108" s="271"/>
      <c r="I108" s="274">
        <v>45975</v>
      </c>
    </row>
    <row r="109" spans="1:9" s="22" customFormat="1" ht="15.75">
      <c r="A109" s="278">
        <v>50</v>
      </c>
      <c r="B109" s="279" t="s">
        <v>652</v>
      </c>
      <c r="C109" s="293">
        <v>63600</v>
      </c>
      <c r="D109" s="293">
        <v>63600</v>
      </c>
      <c r="E109" s="278" t="s">
        <v>74</v>
      </c>
      <c r="F109" s="298" t="s">
        <v>653</v>
      </c>
      <c r="G109" s="298" t="s">
        <v>653</v>
      </c>
      <c r="H109" s="278" t="s">
        <v>540</v>
      </c>
      <c r="I109" s="280" t="s">
        <v>654</v>
      </c>
    </row>
    <row r="110" spans="1:9" s="22" customFormat="1" ht="15.75">
      <c r="A110" s="284"/>
      <c r="B110" s="285" t="s">
        <v>212</v>
      </c>
      <c r="C110" s="292"/>
      <c r="D110" s="292"/>
      <c r="E110" s="284"/>
      <c r="F110" s="297">
        <v>63600</v>
      </c>
      <c r="G110" s="297">
        <v>63600</v>
      </c>
      <c r="H110" s="284"/>
      <c r="I110" s="286">
        <v>45975</v>
      </c>
    </row>
    <row r="111" spans="1:9" s="22" customFormat="1" ht="15.75">
      <c r="A111" s="275">
        <v>51</v>
      </c>
      <c r="B111" s="276" t="s">
        <v>652</v>
      </c>
      <c r="C111" s="291">
        <v>63600</v>
      </c>
      <c r="D111" s="291">
        <v>63600</v>
      </c>
      <c r="E111" s="275" t="s">
        <v>74</v>
      </c>
      <c r="F111" s="296" t="s">
        <v>655</v>
      </c>
      <c r="G111" s="296" t="s">
        <v>655</v>
      </c>
      <c r="H111" s="275" t="s">
        <v>540</v>
      </c>
      <c r="I111" s="277" t="s">
        <v>656</v>
      </c>
    </row>
    <row r="112" spans="1:9" s="22" customFormat="1" ht="15.75">
      <c r="A112" s="284"/>
      <c r="B112" s="285" t="s">
        <v>212</v>
      </c>
      <c r="C112" s="292"/>
      <c r="D112" s="292"/>
      <c r="E112" s="284"/>
      <c r="F112" s="297">
        <v>63600</v>
      </c>
      <c r="G112" s="297">
        <v>63600</v>
      </c>
      <c r="H112" s="284"/>
      <c r="I112" s="286">
        <v>45975</v>
      </c>
    </row>
    <row r="113" spans="1:9" s="22" customFormat="1" ht="15.75">
      <c r="A113" s="275">
        <v>52</v>
      </c>
      <c r="B113" s="276" t="s">
        <v>652</v>
      </c>
      <c r="C113" s="291">
        <v>63600</v>
      </c>
      <c r="D113" s="291">
        <v>63600</v>
      </c>
      <c r="E113" s="275" t="s">
        <v>74</v>
      </c>
      <c r="F113" s="296" t="s">
        <v>657</v>
      </c>
      <c r="G113" s="296" t="s">
        <v>657</v>
      </c>
      <c r="H113" s="275" t="s">
        <v>540</v>
      </c>
      <c r="I113" s="277" t="s">
        <v>658</v>
      </c>
    </row>
    <row r="114" spans="1:9" s="22" customFormat="1" ht="15.75">
      <c r="A114" s="284"/>
      <c r="B114" s="285" t="s">
        <v>212</v>
      </c>
      <c r="C114" s="292"/>
      <c r="D114" s="292"/>
      <c r="E114" s="284"/>
      <c r="F114" s="297">
        <v>63600</v>
      </c>
      <c r="G114" s="297">
        <v>63600</v>
      </c>
      <c r="H114" s="284"/>
      <c r="I114" s="286">
        <v>45975</v>
      </c>
    </row>
    <row r="115" spans="1:9" s="22" customFormat="1" ht="15.75">
      <c r="A115" s="275">
        <v>53</v>
      </c>
      <c r="B115" s="276" t="s">
        <v>652</v>
      </c>
      <c r="C115" s="291">
        <v>63600</v>
      </c>
      <c r="D115" s="291">
        <v>63600</v>
      </c>
      <c r="E115" s="275" t="s">
        <v>74</v>
      </c>
      <c r="F115" s="296" t="s">
        <v>659</v>
      </c>
      <c r="G115" s="296" t="s">
        <v>659</v>
      </c>
      <c r="H115" s="275" t="s">
        <v>540</v>
      </c>
      <c r="I115" s="277" t="s">
        <v>660</v>
      </c>
    </row>
    <row r="116" spans="1:9" s="22" customFormat="1" ht="15.75">
      <c r="A116" s="284"/>
      <c r="B116" s="285" t="s">
        <v>212</v>
      </c>
      <c r="C116" s="292"/>
      <c r="D116" s="292"/>
      <c r="E116" s="284"/>
      <c r="F116" s="297">
        <v>63600</v>
      </c>
      <c r="G116" s="297">
        <v>63600</v>
      </c>
      <c r="H116" s="284"/>
      <c r="I116" s="286">
        <v>45975</v>
      </c>
    </row>
    <row r="117" spans="1:9" s="22" customFormat="1" ht="15.75">
      <c r="A117" s="275">
        <v>54</v>
      </c>
      <c r="B117" s="276" t="s">
        <v>661</v>
      </c>
      <c r="C117" s="291">
        <v>56400</v>
      </c>
      <c r="D117" s="291">
        <v>56400</v>
      </c>
      <c r="E117" s="275" t="s">
        <v>74</v>
      </c>
      <c r="F117" s="296" t="s">
        <v>662</v>
      </c>
      <c r="G117" s="296" t="s">
        <v>662</v>
      </c>
      <c r="H117" s="275" t="s">
        <v>540</v>
      </c>
      <c r="I117" s="277" t="s">
        <v>663</v>
      </c>
    </row>
    <row r="118" spans="1:9" s="22" customFormat="1" ht="15.75">
      <c r="A118" s="284"/>
      <c r="B118" s="285" t="s">
        <v>212</v>
      </c>
      <c r="C118" s="292"/>
      <c r="D118" s="292"/>
      <c r="E118" s="284"/>
      <c r="F118" s="297">
        <v>56400</v>
      </c>
      <c r="G118" s="297">
        <v>56400</v>
      </c>
      <c r="H118" s="284"/>
      <c r="I118" s="286">
        <v>45975</v>
      </c>
    </row>
    <row r="119" spans="1:9" s="22" customFormat="1" ht="15.75">
      <c r="A119" s="275">
        <v>55</v>
      </c>
      <c r="B119" s="276" t="s">
        <v>661</v>
      </c>
      <c r="C119" s="291">
        <v>56400</v>
      </c>
      <c r="D119" s="291">
        <v>56400</v>
      </c>
      <c r="E119" s="275" t="s">
        <v>74</v>
      </c>
      <c r="F119" s="296" t="s">
        <v>664</v>
      </c>
      <c r="G119" s="296" t="s">
        <v>664</v>
      </c>
      <c r="H119" s="275" t="s">
        <v>540</v>
      </c>
      <c r="I119" s="277" t="s">
        <v>665</v>
      </c>
    </row>
    <row r="120" spans="1:9" s="22" customFormat="1" ht="15.75">
      <c r="A120" s="284"/>
      <c r="B120" s="285" t="s">
        <v>212</v>
      </c>
      <c r="C120" s="292"/>
      <c r="D120" s="292"/>
      <c r="E120" s="284"/>
      <c r="F120" s="297">
        <v>56400</v>
      </c>
      <c r="G120" s="297">
        <v>56400</v>
      </c>
      <c r="H120" s="284"/>
      <c r="I120" s="286">
        <v>45975</v>
      </c>
    </row>
    <row r="121" spans="1:9" s="22" customFormat="1" ht="15.75">
      <c r="A121" s="275">
        <v>56</v>
      </c>
      <c r="B121" s="276" t="s">
        <v>661</v>
      </c>
      <c r="C121" s="291">
        <v>56400</v>
      </c>
      <c r="D121" s="291">
        <v>56400</v>
      </c>
      <c r="E121" s="275" t="s">
        <v>74</v>
      </c>
      <c r="F121" s="296" t="s">
        <v>666</v>
      </c>
      <c r="G121" s="296" t="s">
        <v>666</v>
      </c>
      <c r="H121" s="275" t="s">
        <v>540</v>
      </c>
      <c r="I121" s="277" t="s">
        <v>667</v>
      </c>
    </row>
    <row r="122" spans="1:9" s="22" customFormat="1" ht="15.75">
      <c r="A122" s="284"/>
      <c r="B122" s="285" t="s">
        <v>212</v>
      </c>
      <c r="C122" s="292"/>
      <c r="D122" s="292"/>
      <c r="E122" s="284"/>
      <c r="F122" s="297">
        <v>56400</v>
      </c>
      <c r="G122" s="297">
        <v>56400</v>
      </c>
      <c r="H122" s="284"/>
      <c r="I122" s="286">
        <v>45975</v>
      </c>
    </row>
    <row r="123" spans="1:9" s="22" customFormat="1" ht="15.75">
      <c r="A123" s="275">
        <v>57</v>
      </c>
      <c r="B123" s="276" t="s">
        <v>661</v>
      </c>
      <c r="C123" s="291">
        <v>56400</v>
      </c>
      <c r="D123" s="291">
        <v>56400</v>
      </c>
      <c r="E123" s="275" t="s">
        <v>74</v>
      </c>
      <c r="F123" s="296" t="s">
        <v>668</v>
      </c>
      <c r="G123" s="296" t="s">
        <v>668</v>
      </c>
      <c r="H123" s="275" t="s">
        <v>540</v>
      </c>
      <c r="I123" s="277" t="s">
        <v>669</v>
      </c>
    </row>
    <row r="124" spans="1:9" s="22" customFormat="1" ht="15.75">
      <c r="A124" s="284"/>
      <c r="B124" s="285" t="s">
        <v>212</v>
      </c>
      <c r="C124" s="292"/>
      <c r="D124" s="292"/>
      <c r="E124" s="284"/>
      <c r="F124" s="297">
        <v>56400</v>
      </c>
      <c r="G124" s="297">
        <v>56400</v>
      </c>
      <c r="H124" s="284"/>
      <c r="I124" s="286">
        <v>45975</v>
      </c>
    </row>
    <row r="125" spans="1:9" s="22" customFormat="1" ht="15.75">
      <c r="A125" s="275">
        <v>58</v>
      </c>
      <c r="B125" s="276" t="s">
        <v>661</v>
      </c>
      <c r="C125" s="291">
        <v>56400</v>
      </c>
      <c r="D125" s="291">
        <v>56400</v>
      </c>
      <c r="E125" s="275" t="s">
        <v>74</v>
      </c>
      <c r="F125" s="296" t="s">
        <v>670</v>
      </c>
      <c r="G125" s="296" t="s">
        <v>670</v>
      </c>
      <c r="H125" s="275" t="s">
        <v>540</v>
      </c>
      <c r="I125" s="277" t="s">
        <v>671</v>
      </c>
    </row>
    <row r="126" spans="1:9" s="22" customFormat="1" ht="15.75">
      <c r="A126" s="284"/>
      <c r="B126" s="285" t="s">
        <v>212</v>
      </c>
      <c r="C126" s="292"/>
      <c r="D126" s="292"/>
      <c r="E126" s="284"/>
      <c r="F126" s="297">
        <v>56400</v>
      </c>
      <c r="G126" s="297">
        <v>56400</v>
      </c>
      <c r="H126" s="284"/>
      <c r="I126" s="286">
        <v>45975</v>
      </c>
    </row>
    <row r="127" spans="1:9" s="22" customFormat="1" ht="15.75">
      <c r="A127" s="275">
        <v>59</v>
      </c>
      <c r="B127" s="276" t="s">
        <v>661</v>
      </c>
      <c r="C127" s="291">
        <v>56400</v>
      </c>
      <c r="D127" s="291">
        <v>56400</v>
      </c>
      <c r="E127" s="275" t="s">
        <v>74</v>
      </c>
      <c r="F127" s="296" t="s">
        <v>672</v>
      </c>
      <c r="G127" s="296" t="s">
        <v>672</v>
      </c>
      <c r="H127" s="275" t="s">
        <v>540</v>
      </c>
      <c r="I127" s="277" t="s">
        <v>673</v>
      </c>
    </row>
    <row r="128" spans="1:9" s="22" customFormat="1" ht="15.75">
      <c r="A128" s="284"/>
      <c r="B128" s="285" t="s">
        <v>212</v>
      </c>
      <c r="C128" s="292"/>
      <c r="D128" s="292"/>
      <c r="E128" s="284"/>
      <c r="F128" s="297">
        <v>56400</v>
      </c>
      <c r="G128" s="297">
        <v>56400</v>
      </c>
      <c r="H128" s="284"/>
      <c r="I128" s="286">
        <v>45975</v>
      </c>
    </row>
    <row r="129" spans="1:9" s="22" customFormat="1" ht="15.75">
      <c r="A129" s="275">
        <v>60</v>
      </c>
      <c r="B129" s="276" t="s">
        <v>661</v>
      </c>
      <c r="C129" s="291">
        <v>56400</v>
      </c>
      <c r="D129" s="291">
        <v>56400</v>
      </c>
      <c r="E129" s="275" t="s">
        <v>74</v>
      </c>
      <c r="F129" s="296" t="s">
        <v>674</v>
      </c>
      <c r="G129" s="296" t="s">
        <v>674</v>
      </c>
      <c r="H129" s="275" t="s">
        <v>540</v>
      </c>
      <c r="I129" s="277" t="s">
        <v>675</v>
      </c>
    </row>
    <row r="130" spans="1:9" s="22" customFormat="1" ht="15.75">
      <c r="A130" s="284"/>
      <c r="B130" s="285" t="s">
        <v>212</v>
      </c>
      <c r="C130" s="292"/>
      <c r="D130" s="292"/>
      <c r="E130" s="284"/>
      <c r="F130" s="297">
        <v>56400</v>
      </c>
      <c r="G130" s="297">
        <v>56400</v>
      </c>
      <c r="H130" s="284"/>
      <c r="I130" s="286">
        <v>45975</v>
      </c>
    </row>
    <row r="131" spans="1:9" s="22" customFormat="1" ht="15.75">
      <c r="A131" s="275">
        <v>61</v>
      </c>
      <c r="B131" s="276" t="s">
        <v>661</v>
      </c>
      <c r="C131" s="291">
        <v>56400</v>
      </c>
      <c r="D131" s="291">
        <v>56400</v>
      </c>
      <c r="E131" s="275" t="s">
        <v>74</v>
      </c>
      <c r="F131" s="296" t="s">
        <v>676</v>
      </c>
      <c r="G131" s="296" t="s">
        <v>676</v>
      </c>
      <c r="H131" s="275" t="s">
        <v>540</v>
      </c>
      <c r="I131" s="277" t="s">
        <v>677</v>
      </c>
    </row>
    <row r="132" spans="1:9" s="22" customFormat="1" ht="15.75">
      <c r="A132" s="284"/>
      <c r="B132" s="285" t="s">
        <v>212</v>
      </c>
      <c r="C132" s="292"/>
      <c r="D132" s="292"/>
      <c r="E132" s="284"/>
      <c r="F132" s="297">
        <v>56400</v>
      </c>
      <c r="G132" s="297">
        <v>56400</v>
      </c>
      <c r="H132" s="284"/>
      <c r="I132" s="286">
        <v>45975</v>
      </c>
    </row>
    <row r="133" spans="1:9" s="22" customFormat="1" ht="15.75">
      <c r="A133" s="275">
        <v>62</v>
      </c>
      <c r="B133" s="276" t="s">
        <v>661</v>
      </c>
      <c r="C133" s="291">
        <v>56400</v>
      </c>
      <c r="D133" s="291">
        <v>56400</v>
      </c>
      <c r="E133" s="275" t="s">
        <v>74</v>
      </c>
      <c r="F133" s="296" t="s">
        <v>678</v>
      </c>
      <c r="G133" s="296" t="s">
        <v>678</v>
      </c>
      <c r="H133" s="275" t="s">
        <v>540</v>
      </c>
      <c r="I133" s="277" t="s">
        <v>679</v>
      </c>
    </row>
    <row r="134" spans="1:9" s="22" customFormat="1" ht="15.75">
      <c r="A134" s="271"/>
      <c r="B134" s="272" t="s">
        <v>212</v>
      </c>
      <c r="C134" s="273"/>
      <c r="D134" s="273"/>
      <c r="E134" s="271"/>
      <c r="F134" s="295">
        <v>56400</v>
      </c>
      <c r="G134" s="295">
        <v>56400</v>
      </c>
      <c r="H134" s="271"/>
      <c r="I134" s="274">
        <v>45975</v>
      </c>
    </row>
    <row r="135" spans="1:9" s="22" customFormat="1" ht="15.75">
      <c r="A135" s="275">
        <v>63</v>
      </c>
      <c r="B135" s="276" t="s">
        <v>661</v>
      </c>
      <c r="C135" s="291">
        <v>56400</v>
      </c>
      <c r="D135" s="291">
        <v>56400</v>
      </c>
      <c r="E135" s="275" t="s">
        <v>74</v>
      </c>
      <c r="F135" s="296" t="s">
        <v>680</v>
      </c>
      <c r="G135" s="296" t="s">
        <v>680</v>
      </c>
      <c r="H135" s="275" t="s">
        <v>540</v>
      </c>
      <c r="I135" s="277" t="s">
        <v>681</v>
      </c>
    </row>
    <row r="136" spans="1:9" s="22" customFormat="1" ht="15.75">
      <c r="A136" s="284"/>
      <c r="B136" s="285" t="s">
        <v>212</v>
      </c>
      <c r="C136" s="292"/>
      <c r="D136" s="292"/>
      <c r="E136" s="284"/>
      <c r="F136" s="297">
        <v>56400</v>
      </c>
      <c r="G136" s="297">
        <v>56400</v>
      </c>
      <c r="H136" s="284"/>
      <c r="I136" s="286">
        <v>45975</v>
      </c>
    </row>
    <row r="137" spans="1:9" s="22" customFormat="1" ht="15.75">
      <c r="A137" s="275">
        <v>64</v>
      </c>
      <c r="B137" s="276" t="s">
        <v>661</v>
      </c>
      <c r="C137" s="291">
        <v>56400</v>
      </c>
      <c r="D137" s="291">
        <v>56400</v>
      </c>
      <c r="E137" s="275" t="s">
        <v>74</v>
      </c>
      <c r="F137" s="296" t="s">
        <v>682</v>
      </c>
      <c r="G137" s="296" t="s">
        <v>682</v>
      </c>
      <c r="H137" s="275" t="s">
        <v>540</v>
      </c>
      <c r="I137" s="277" t="s">
        <v>683</v>
      </c>
    </row>
    <row r="138" spans="1:9" s="22" customFormat="1" ht="15.75">
      <c r="A138" s="271"/>
      <c r="B138" s="272" t="s">
        <v>212</v>
      </c>
      <c r="C138" s="273"/>
      <c r="D138" s="273"/>
      <c r="E138" s="271"/>
      <c r="F138" s="295">
        <v>56400</v>
      </c>
      <c r="G138" s="295">
        <v>56400</v>
      </c>
      <c r="H138" s="271"/>
      <c r="I138" s="274">
        <v>45975</v>
      </c>
    </row>
    <row r="139" spans="1:9" s="22" customFormat="1" ht="15.75">
      <c r="A139" s="275">
        <v>65</v>
      </c>
      <c r="B139" s="276" t="s">
        <v>661</v>
      </c>
      <c r="C139" s="291">
        <v>56400</v>
      </c>
      <c r="D139" s="291">
        <v>56400</v>
      </c>
      <c r="E139" s="275" t="s">
        <v>74</v>
      </c>
      <c r="F139" s="296" t="s">
        <v>684</v>
      </c>
      <c r="G139" s="296" t="s">
        <v>684</v>
      </c>
      <c r="H139" s="275" t="s">
        <v>540</v>
      </c>
      <c r="I139" s="277" t="s">
        <v>685</v>
      </c>
    </row>
    <row r="140" spans="1:9" s="22" customFormat="1" ht="15.75">
      <c r="A140" s="271"/>
      <c r="B140" s="272" t="s">
        <v>212</v>
      </c>
      <c r="C140" s="273"/>
      <c r="D140" s="273"/>
      <c r="E140" s="271"/>
      <c r="F140" s="295">
        <v>56400</v>
      </c>
      <c r="G140" s="295">
        <v>56400</v>
      </c>
      <c r="H140" s="271"/>
      <c r="I140" s="274">
        <v>45975</v>
      </c>
    </row>
    <row r="141" spans="1:9" s="22" customFormat="1" ht="15.75">
      <c r="A141" s="278">
        <v>66</v>
      </c>
      <c r="B141" s="279" t="s">
        <v>686</v>
      </c>
      <c r="C141" s="293">
        <v>68400</v>
      </c>
      <c r="D141" s="293">
        <v>68400</v>
      </c>
      <c r="E141" s="278" t="s">
        <v>74</v>
      </c>
      <c r="F141" s="298" t="s">
        <v>687</v>
      </c>
      <c r="G141" s="298" t="s">
        <v>687</v>
      </c>
      <c r="H141" s="278" t="s">
        <v>540</v>
      </c>
      <c r="I141" s="280" t="s">
        <v>688</v>
      </c>
    </row>
    <row r="142" spans="1:9" s="22" customFormat="1" ht="15.75">
      <c r="A142" s="284"/>
      <c r="B142" s="285" t="s">
        <v>212</v>
      </c>
      <c r="C142" s="292"/>
      <c r="D142" s="292"/>
      <c r="E142" s="284"/>
      <c r="F142" s="297">
        <v>68400</v>
      </c>
      <c r="G142" s="297">
        <v>68400</v>
      </c>
      <c r="H142" s="284"/>
      <c r="I142" s="286">
        <v>45975</v>
      </c>
    </row>
    <row r="143" spans="1:9" s="22" customFormat="1" ht="15.75">
      <c r="A143" s="275">
        <v>67</v>
      </c>
      <c r="B143" s="276" t="s">
        <v>686</v>
      </c>
      <c r="C143" s="291">
        <v>68400</v>
      </c>
      <c r="D143" s="291">
        <v>68400</v>
      </c>
      <c r="E143" s="275" t="s">
        <v>74</v>
      </c>
      <c r="F143" s="296" t="s">
        <v>689</v>
      </c>
      <c r="G143" s="296" t="s">
        <v>689</v>
      </c>
      <c r="H143" s="275" t="s">
        <v>540</v>
      </c>
      <c r="I143" s="277" t="s">
        <v>690</v>
      </c>
    </row>
    <row r="144" spans="1:9" s="22" customFormat="1" ht="15.75">
      <c r="A144" s="284"/>
      <c r="B144" s="285" t="s">
        <v>212</v>
      </c>
      <c r="C144" s="292"/>
      <c r="D144" s="292"/>
      <c r="E144" s="284"/>
      <c r="F144" s="297">
        <v>68400</v>
      </c>
      <c r="G144" s="297">
        <v>68400</v>
      </c>
      <c r="H144" s="284"/>
      <c r="I144" s="286">
        <v>45975</v>
      </c>
    </row>
    <row r="145" spans="1:9" s="22" customFormat="1" ht="15.75">
      <c r="A145" s="275">
        <v>68</v>
      </c>
      <c r="B145" s="276" t="s">
        <v>686</v>
      </c>
      <c r="C145" s="291">
        <v>68400</v>
      </c>
      <c r="D145" s="291">
        <v>68400</v>
      </c>
      <c r="E145" s="275" t="s">
        <v>74</v>
      </c>
      <c r="F145" s="296" t="s">
        <v>691</v>
      </c>
      <c r="G145" s="296" t="s">
        <v>691</v>
      </c>
      <c r="H145" s="275" t="s">
        <v>540</v>
      </c>
      <c r="I145" s="277" t="s">
        <v>692</v>
      </c>
    </row>
    <row r="146" spans="1:9" s="22" customFormat="1" ht="15.75">
      <c r="A146" s="284"/>
      <c r="B146" s="285" t="s">
        <v>212</v>
      </c>
      <c r="C146" s="292"/>
      <c r="D146" s="292"/>
      <c r="E146" s="284"/>
      <c r="F146" s="297">
        <v>68400</v>
      </c>
      <c r="G146" s="297">
        <v>68400</v>
      </c>
      <c r="H146" s="284"/>
      <c r="I146" s="286">
        <v>45975</v>
      </c>
    </row>
    <row r="147" spans="1:9" s="22" customFormat="1" ht="15.75">
      <c r="A147" s="275">
        <v>69</v>
      </c>
      <c r="B147" s="276" t="s">
        <v>686</v>
      </c>
      <c r="C147" s="291">
        <v>68400</v>
      </c>
      <c r="D147" s="291">
        <v>68400</v>
      </c>
      <c r="E147" s="275" t="s">
        <v>74</v>
      </c>
      <c r="F147" s="296" t="s">
        <v>693</v>
      </c>
      <c r="G147" s="296" t="s">
        <v>693</v>
      </c>
      <c r="H147" s="275" t="s">
        <v>540</v>
      </c>
      <c r="I147" s="277" t="s">
        <v>694</v>
      </c>
    </row>
    <row r="148" spans="1:9" s="22" customFormat="1" ht="15.75">
      <c r="A148" s="284"/>
      <c r="B148" s="285" t="s">
        <v>212</v>
      </c>
      <c r="C148" s="292"/>
      <c r="D148" s="292"/>
      <c r="E148" s="284"/>
      <c r="F148" s="297">
        <v>68400</v>
      </c>
      <c r="G148" s="297">
        <v>68400</v>
      </c>
      <c r="H148" s="284"/>
      <c r="I148" s="286">
        <v>45975</v>
      </c>
    </row>
    <row r="149" spans="1:9" s="22" customFormat="1" ht="15.75">
      <c r="A149" s="275">
        <v>70</v>
      </c>
      <c r="B149" s="276" t="s">
        <v>686</v>
      </c>
      <c r="C149" s="291">
        <v>68400</v>
      </c>
      <c r="D149" s="291">
        <v>68400</v>
      </c>
      <c r="E149" s="275" t="s">
        <v>74</v>
      </c>
      <c r="F149" s="296" t="s">
        <v>695</v>
      </c>
      <c r="G149" s="296" t="s">
        <v>695</v>
      </c>
      <c r="H149" s="275" t="s">
        <v>540</v>
      </c>
      <c r="I149" s="277" t="s">
        <v>696</v>
      </c>
    </row>
    <row r="150" spans="1:9" s="22" customFormat="1" ht="15.75">
      <c r="A150" s="284"/>
      <c r="B150" s="285" t="s">
        <v>212</v>
      </c>
      <c r="C150" s="292"/>
      <c r="D150" s="292"/>
      <c r="E150" s="284"/>
      <c r="F150" s="297">
        <v>68400</v>
      </c>
      <c r="G150" s="297">
        <v>68400</v>
      </c>
      <c r="H150" s="284"/>
      <c r="I150" s="286">
        <v>45975</v>
      </c>
    </row>
    <row r="151" spans="1:9" s="22" customFormat="1" ht="15.75">
      <c r="A151" s="275">
        <v>71</v>
      </c>
      <c r="B151" s="276" t="s">
        <v>686</v>
      </c>
      <c r="C151" s="291">
        <v>68400</v>
      </c>
      <c r="D151" s="291">
        <v>68400</v>
      </c>
      <c r="E151" s="275" t="s">
        <v>74</v>
      </c>
      <c r="F151" s="296" t="s">
        <v>697</v>
      </c>
      <c r="G151" s="296" t="s">
        <v>697</v>
      </c>
      <c r="H151" s="275" t="s">
        <v>540</v>
      </c>
      <c r="I151" s="277" t="s">
        <v>698</v>
      </c>
    </row>
    <row r="152" spans="1:9" s="22" customFormat="1" ht="15.75">
      <c r="A152" s="284"/>
      <c r="B152" s="285" t="s">
        <v>212</v>
      </c>
      <c r="C152" s="292"/>
      <c r="D152" s="292"/>
      <c r="E152" s="284"/>
      <c r="F152" s="297">
        <v>68400</v>
      </c>
      <c r="G152" s="297">
        <v>68400</v>
      </c>
      <c r="H152" s="284"/>
      <c r="I152" s="286">
        <v>45975</v>
      </c>
    </row>
    <row r="153" spans="1:9" s="22" customFormat="1" ht="15.75">
      <c r="A153" s="275">
        <v>72</v>
      </c>
      <c r="B153" s="276" t="s">
        <v>686</v>
      </c>
      <c r="C153" s="291">
        <v>68400</v>
      </c>
      <c r="D153" s="291">
        <v>68400</v>
      </c>
      <c r="E153" s="275" t="s">
        <v>74</v>
      </c>
      <c r="F153" s="296" t="s">
        <v>699</v>
      </c>
      <c r="G153" s="296" t="s">
        <v>699</v>
      </c>
      <c r="H153" s="275" t="s">
        <v>540</v>
      </c>
      <c r="I153" s="277" t="s">
        <v>700</v>
      </c>
    </row>
    <row r="154" spans="1:9" s="22" customFormat="1" ht="15.75">
      <c r="A154" s="284"/>
      <c r="B154" s="285" t="s">
        <v>212</v>
      </c>
      <c r="C154" s="292"/>
      <c r="D154" s="292"/>
      <c r="E154" s="284"/>
      <c r="F154" s="297">
        <v>68400</v>
      </c>
      <c r="G154" s="297">
        <v>68400</v>
      </c>
      <c r="H154" s="284"/>
      <c r="I154" s="286">
        <v>45975</v>
      </c>
    </row>
    <row r="155" spans="1:9" s="22" customFormat="1" ht="15.75">
      <c r="A155" s="275">
        <v>73</v>
      </c>
      <c r="B155" s="276" t="s">
        <v>686</v>
      </c>
      <c r="C155" s="291">
        <v>68400</v>
      </c>
      <c r="D155" s="291">
        <v>68400</v>
      </c>
      <c r="E155" s="275" t="s">
        <v>74</v>
      </c>
      <c r="F155" s="296" t="s">
        <v>701</v>
      </c>
      <c r="G155" s="296" t="s">
        <v>701</v>
      </c>
      <c r="H155" s="275" t="s">
        <v>540</v>
      </c>
      <c r="I155" s="277" t="s">
        <v>702</v>
      </c>
    </row>
    <row r="156" spans="1:9" s="22" customFormat="1" ht="15.75">
      <c r="A156" s="284"/>
      <c r="B156" s="285" t="s">
        <v>212</v>
      </c>
      <c r="C156" s="292"/>
      <c r="D156" s="292"/>
      <c r="E156" s="284"/>
      <c r="F156" s="297">
        <v>68400</v>
      </c>
      <c r="G156" s="297">
        <v>68400</v>
      </c>
      <c r="H156" s="284"/>
      <c r="I156" s="286">
        <v>45975</v>
      </c>
    </row>
    <row r="157" spans="1:9" s="22" customFormat="1" ht="15.75">
      <c r="A157" s="275">
        <v>74</v>
      </c>
      <c r="B157" s="276" t="s">
        <v>686</v>
      </c>
      <c r="C157" s="291">
        <v>68400</v>
      </c>
      <c r="D157" s="291">
        <v>68400</v>
      </c>
      <c r="E157" s="275" t="s">
        <v>74</v>
      </c>
      <c r="F157" s="296" t="s">
        <v>703</v>
      </c>
      <c r="G157" s="296" t="s">
        <v>703</v>
      </c>
      <c r="H157" s="275" t="s">
        <v>540</v>
      </c>
      <c r="I157" s="277" t="s">
        <v>704</v>
      </c>
    </row>
    <row r="158" spans="1:9" s="22" customFormat="1" ht="15.75">
      <c r="A158" s="284"/>
      <c r="B158" s="285" t="s">
        <v>212</v>
      </c>
      <c r="C158" s="292"/>
      <c r="D158" s="292"/>
      <c r="E158" s="284"/>
      <c r="F158" s="297">
        <v>68400</v>
      </c>
      <c r="G158" s="297">
        <v>68400</v>
      </c>
      <c r="H158" s="284"/>
      <c r="I158" s="286">
        <v>45975</v>
      </c>
    </row>
    <row r="159" spans="1:9" s="22" customFormat="1" ht="15.75">
      <c r="A159" s="275">
        <v>75</v>
      </c>
      <c r="B159" s="276" t="s">
        <v>686</v>
      </c>
      <c r="C159" s="291">
        <v>68400</v>
      </c>
      <c r="D159" s="291">
        <v>68400</v>
      </c>
      <c r="E159" s="275" t="s">
        <v>74</v>
      </c>
      <c r="F159" s="296" t="s">
        <v>705</v>
      </c>
      <c r="G159" s="296" t="s">
        <v>705</v>
      </c>
      <c r="H159" s="275" t="s">
        <v>540</v>
      </c>
      <c r="I159" s="277" t="s">
        <v>706</v>
      </c>
    </row>
    <row r="160" spans="1:9" s="22" customFormat="1" ht="15.75">
      <c r="A160" s="284"/>
      <c r="B160" s="285" t="s">
        <v>212</v>
      </c>
      <c r="C160" s="292"/>
      <c r="D160" s="292"/>
      <c r="E160" s="284"/>
      <c r="F160" s="297">
        <v>68400</v>
      </c>
      <c r="G160" s="297">
        <v>68400</v>
      </c>
      <c r="H160" s="284"/>
      <c r="I160" s="286">
        <v>45975</v>
      </c>
    </row>
    <row r="161" spans="1:9" s="22" customFormat="1" ht="15.75">
      <c r="A161" s="275">
        <v>76</v>
      </c>
      <c r="B161" s="276" t="s">
        <v>652</v>
      </c>
      <c r="C161" s="291">
        <v>63600</v>
      </c>
      <c r="D161" s="291">
        <v>63600</v>
      </c>
      <c r="E161" s="275" t="s">
        <v>74</v>
      </c>
      <c r="F161" s="296" t="s">
        <v>707</v>
      </c>
      <c r="G161" s="296" t="s">
        <v>707</v>
      </c>
      <c r="H161" s="275" t="s">
        <v>540</v>
      </c>
      <c r="I161" s="277" t="s">
        <v>708</v>
      </c>
    </row>
    <row r="162" spans="1:9" s="22" customFormat="1" ht="15.75">
      <c r="A162" s="284"/>
      <c r="B162" s="285" t="s">
        <v>212</v>
      </c>
      <c r="C162" s="292"/>
      <c r="D162" s="292"/>
      <c r="E162" s="284"/>
      <c r="F162" s="297">
        <v>63600</v>
      </c>
      <c r="G162" s="297">
        <v>63600</v>
      </c>
      <c r="H162" s="284"/>
      <c r="I162" s="286">
        <v>45975</v>
      </c>
    </row>
    <row r="163" spans="1:9" s="22" customFormat="1" ht="15.75">
      <c r="A163" s="275">
        <v>77</v>
      </c>
      <c r="B163" s="276" t="s">
        <v>652</v>
      </c>
      <c r="C163" s="291">
        <v>63600</v>
      </c>
      <c r="D163" s="291">
        <v>63600</v>
      </c>
      <c r="E163" s="275" t="s">
        <v>74</v>
      </c>
      <c r="F163" s="296" t="s">
        <v>709</v>
      </c>
      <c r="G163" s="296" t="s">
        <v>709</v>
      </c>
      <c r="H163" s="275" t="s">
        <v>540</v>
      </c>
      <c r="I163" s="277" t="s">
        <v>710</v>
      </c>
    </row>
    <row r="164" spans="1:9" s="22" customFormat="1" ht="15.75">
      <c r="A164" s="271"/>
      <c r="B164" s="272" t="s">
        <v>212</v>
      </c>
      <c r="C164" s="273"/>
      <c r="D164" s="273"/>
      <c r="E164" s="271"/>
      <c r="F164" s="295">
        <v>63600</v>
      </c>
      <c r="G164" s="295">
        <v>63600</v>
      </c>
      <c r="H164" s="271"/>
      <c r="I164" s="274">
        <v>45975</v>
      </c>
    </row>
    <row r="165" spans="1:9" s="22" customFormat="1" ht="15.75">
      <c r="A165" s="275">
        <v>78</v>
      </c>
      <c r="B165" s="276" t="s">
        <v>652</v>
      </c>
      <c r="C165" s="291">
        <v>63600</v>
      </c>
      <c r="D165" s="291">
        <v>63600</v>
      </c>
      <c r="E165" s="275" t="s">
        <v>74</v>
      </c>
      <c r="F165" s="296" t="s">
        <v>711</v>
      </c>
      <c r="G165" s="296" t="s">
        <v>711</v>
      </c>
      <c r="H165" s="275" t="s">
        <v>540</v>
      </c>
      <c r="I165" s="277" t="s">
        <v>712</v>
      </c>
    </row>
    <row r="166" spans="1:9" s="22" customFormat="1" ht="15.75">
      <c r="A166" s="284"/>
      <c r="B166" s="285" t="s">
        <v>212</v>
      </c>
      <c r="C166" s="292"/>
      <c r="D166" s="292"/>
      <c r="E166" s="284"/>
      <c r="F166" s="297">
        <v>63600</v>
      </c>
      <c r="G166" s="297">
        <v>63600</v>
      </c>
      <c r="H166" s="284"/>
      <c r="I166" s="286">
        <v>45975</v>
      </c>
    </row>
    <row r="167" spans="1:9" s="22" customFormat="1" ht="15.75">
      <c r="A167" s="275">
        <v>79</v>
      </c>
      <c r="B167" s="276" t="s">
        <v>652</v>
      </c>
      <c r="C167" s="291">
        <v>63600</v>
      </c>
      <c r="D167" s="291">
        <v>63600</v>
      </c>
      <c r="E167" s="275" t="s">
        <v>74</v>
      </c>
      <c r="F167" s="296" t="s">
        <v>713</v>
      </c>
      <c r="G167" s="296" t="s">
        <v>713</v>
      </c>
      <c r="H167" s="275" t="s">
        <v>540</v>
      </c>
      <c r="I167" s="277" t="s">
        <v>714</v>
      </c>
    </row>
    <row r="168" spans="1:9" s="22" customFormat="1" ht="15.75">
      <c r="A168" s="271"/>
      <c r="B168" s="272" t="s">
        <v>212</v>
      </c>
      <c r="C168" s="273"/>
      <c r="D168" s="273"/>
      <c r="E168" s="271"/>
      <c r="F168" s="295">
        <v>63600</v>
      </c>
      <c r="G168" s="295">
        <v>63600</v>
      </c>
      <c r="H168" s="271"/>
      <c r="I168" s="274">
        <v>45975</v>
      </c>
    </row>
    <row r="169" spans="1:9" s="22" customFormat="1" ht="15.75">
      <c r="A169" s="275">
        <v>80</v>
      </c>
      <c r="B169" s="276" t="s">
        <v>652</v>
      </c>
      <c r="C169" s="291">
        <v>63600</v>
      </c>
      <c r="D169" s="291">
        <v>63600</v>
      </c>
      <c r="E169" s="275" t="s">
        <v>74</v>
      </c>
      <c r="F169" s="296" t="s">
        <v>715</v>
      </c>
      <c r="G169" s="296" t="s">
        <v>715</v>
      </c>
      <c r="H169" s="275" t="s">
        <v>540</v>
      </c>
      <c r="I169" s="277" t="s">
        <v>716</v>
      </c>
    </row>
    <row r="170" spans="1:9" s="22" customFormat="1" ht="15.75">
      <c r="A170" s="284"/>
      <c r="B170" s="285" t="s">
        <v>212</v>
      </c>
      <c r="C170" s="292"/>
      <c r="D170" s="292"/>
      <c r="E170" s="284"/>
      <c r="F170" s="297">
        <v>63600</v>
      </c>
      <c r="G170" s="297">
        <v>63600</v>
      </c>
      <c r="H170" s="284"/>
      <c r="I170" s="286">
        <v>45975</v>
      </c>
    </row>
    <row r="171" spans="1:9" s="22" customFormat="1" ht="15.75">
      <c r="A171" s="275">
        <v>81</v>
      </c>
      <c r="B171" s="276" t="s">
        <v>717</v>
      </c>
      <c r="C171" s="291">
        <v>66000</v>
      </c>
      <c r="D171" s="291">
        <v>66000</v>
      </c>
      <c r="E171" s="275" t="s">
        <v>74</v>
      </c>
      <c r="F171" s="296" t="s">
        <v>718</v>
      </c>
      <c r="G171" s="296" t="s">
        <v>718</v>
      </c>
      <c r="H171" s="275" t="s">
        <v>540</v>
      </c>
      <c r="I171" s="277" t="s">
        <v>719</v>
      </c>
    </row>
    <row r="172" spans="1:9" s="22" customFormat="1" ht="15.75">
      <c r="A172" s="271"/>
      <c r="B172" s="272" t="s">
        <v>212</v>
      </c>
      <c r="C172" s="273"/>
      <c r="D172" s="273"/>
      <c r="E172" s="271"/>
      <c r="F172" s="295">
        <v>66000</v>
      </c>
      <c r="G172" s="295">
        <v>66000</v>
      </c>
      <c r="H172" s="271"/>
      <c r="I172" s="274">
        <v>45975</v>
      </c>
    </row>
    <row r="173" spans="1:9" s="22" customFormat="1" ht="15.75">
      <c r="A173" s="278">
        <v>82</v>
      </c>
      <c r="B173" s="279" t="s">
        <v>717</v>
      </c>
      <c r="C173" s="293">
        <v>66000</v>
      </c>
      <c r="D173" s="293">
        <v>66000</v>
      </c>
      <c r="E173" s="278" t="s">
        <v>74</v>
      </c>
      <c r="F173" s="298" t="s">
        <v>720</v>
      </c>
      <c r="G173" s="298" t="s">
        <v>720</v>
      </c>
      <c r="H173" s="278" t="s">
        <v>540</v>
      </c>
      <c r="I173" s="280" t="s">
        <v>721</v>
      </c>
    </row>
    <row r="174" spans="1:9" s="22" customFormat="1" ht="15.75">
      <c r="A174" s="284"/>
      <c r="B174" s="285" t="s">
        <v>212</v>
      </c>
      <c r="C174" s="292"/>
      <c r="D174" s="292"/>
      <c r="E174" s="284"/>
      <c r="F174" s="297">
        <v>66000</v>
      </c>
      <c r="G174" s="297">
        <v>66000</v>
      </c>
      <c r="H174" s="284"/>
      <c r="I174" s="286">
        <v>45975</v>
      </c>
    </row>
    <row r="175" spans="1:9" s="22" customFormat="1" ht="15.75">
      <c r="A175" s="275">
        <v>83</v>
      </c>
      <c r="B175" s="276" t="s">
        <v>717</v>
      </c>
      <c r="C175" s="291">
        <v>66000</v>
      </c>
      <c r="D175" s="291">
        <v>66000</v>
      </c>
      <c r="E175" s="275" t="s">
        <v>74</v>
      </c>
      <c r="F175" s="296" t="s">
        <v>722</v>
      </c>
      <c r="G175" s="296" t="s">
        <v>722</v>
      </c>
      <c r="H175" s="275" t="s">
        <v>540</v>
      </c>
      <c r="I175" s="277" t="s">
        <v>723</v>
      </c>
    </row>
    <row r="176" spans="1:9" s="22" customFormat="1" ht="15.75">
      <c r="A176" s="284"/>
      <c r="B176" s="285" t="s">
        <v>212</v>
      </c>
      <c r="C176" s="292"/>
      <c r="D176" s="292"/>
      <c r="E176" s="284"/>
      <c r="F176" s="297">
        <v>66000</v>
      </c>
      <c r="G176" s="297">
        <v>66000</v>
      </c>
      <c r="H176" s="284"/>
      <c r="I176" s="286">
        <v>45975</v>
      </c>
    </row>
    <row r="177" spans="1:9" s="22" customFormat="1" ht="15.75">
      <c r="A177" s="275">
        <v>84</v>
      </c>
      <c r="B177" s="276" t="s">
        <v>686</v>
      </c>
      <c r="C177" s="291">
        <v>68400</v>
      </c>
      <c r="D177" s="291">
        <v>68400</v>
      </c>
      <c r="E177" s="275" t="s">
        <v>74</v>
      </c>
      <c r="F177" s="296" t="s">
        <v>724</v>
      </c>
      <c r="G177" s="296" t="s">
        <v>724</v>
      </c>
      <c r="H177" s="275" t="s">
        <v>540</v>
      </c>
      <c r="I177" s="277" t="s">
        <v>725</v>
      </c>
    </row>
    <row r="178" spans="1:9" s="22" customFormat="1" ht="15.75">
      <c r="A178" s="284"/>
      <c r="B178" s="285" t="s">
        <v>212</v>
      </c>
      <c r="C178" s="292"/>
      <c r="D178" s="292"/>
      <c r="E178" s="284"/>
      <c r="F178" s="297">
        <v>68400</v>
      </c>
      <c r="G178" s="297">
        <v>68400</v>
      </c>
      <c r="H178" s="284"/>
      <c r="I178" s="286">
        <v>45975</v>
      </c>
    </row>
    <row r="179" spans="1:9" s="22" customFormat="1" ht="15.75">
      <c r="A179" s="275">
        <v>85</v>
      </c>
      <c r="B179" s="276" t="s">
        <v>686</v>
      </c>
      <c r="C179" s="291">
        <v>68400</v>
      </c>
      <c r="D179" s="291">
        <v>68400</v>
      </c>
      <c r="E179" s="275" t="s">
        <v>74</v>
      </c>
      <c r="F179" s="296" t="s">
        <v>726</v>
      </c>
      <c r="G179" s="296" t="s">
        <v>726</v>
      </c>
      <c r="H179" s="275" t="s">
        <v>540</v>
      </c>
      <c r="I179" s="277" t="s">
        <v>727</v>
      </c>
    </row>
    <row r="180" spans="1:9" s="22" customFormat="1" ht="15.75">
      <c r="A180" s="284"/>
      <c r="B180" s="285" t="s">
        <v>212</v>
      </c>
      <c r="C180" s="292"/>
      <c r="D180" s="292"/>
      <c r="E180" s="284"/>
      <c r="F180" s="297">
        <v>68400</v>
      </c>
      <c r="G180" s="297">
        <v>68400</v>
      </c>
      <c r="H180" s="284"/>
      <c r="I180" s="286">
        <v>45975</v>
      </c>
    </row>
    <row r="181" spans="1:9" s="22" customFormat="1" ht="15.75">
      <c r="A181" s="275">
        <v>86</v>
      </c>
      <c r="B181" s="276" t="s">
        <v>686</v>
      </c>
      <c r="C181" s="291">
        <v>68400</v>
      </c>
      <c r="D181" s="291">
        <v>68400</v>
      </c>
      <c r="E181" s="275" t="s">
        <v>74</v>
      </c>
      <c r="F181" s="296" t="s">
        <v>728</v>
      </c>
      <c r="G181" s="296" t="s">
        <v>728</v>
      </c>
      <c r="H181" s="275" t="s">
        <v>540</v>
      </c>
      <c r="I181" s="277" t="s">
        <v>729</v>
      </c>
    </row>
    <row r="182" spans="1:9" s="22" customFormat="1" ht="15.75">
      <c r="A182" s="284"/>
      <c r="B182" s="285" t="s">
        <v>212</v>
      </c>
      <c r="C182" s="292"/>
      <c r="D182" s="292"/>
      <c r="E182" s="284"/>
      <c r="F182" s="297">
        <v>68400</v>
      </c>
      <c r="G182" s="297">
        <v>68400</v>
      </c>
      <c r="H182" s="284"/>
      <c r="I182" s="286">
        <v>45975</v>
      </c>
    </row>
    <row r="183" spans="1:9" s="22" customFormat="1" ht="15.75">
      <c r="A183" s="275">
        <v>87</v>
      </c>
      <c r="B183" s="276" t="s">
        <v>686</v>
      </c>
      <c r="C183" s="291">
        <v>68400</v>
      </c>
      <c r="D183" s="291">
        <v>68400</v>
      </c>
      <c r="E183" s="275" t="s">
        <v>74</v>
      </c>
      <c r="F183" s="296" t="s">
        <v>730</v>
      </c>
      <c r="G183" s="296" t="s">
        <v>730</v>
      </c>
      <c r="H183" s="275" t="s">
        <v>540</v>
      </c>
      <c r="I183" s="277" t="s">
        <v>731</v>
      </c>
    </row>
    <row r="184" spans="1:9" s="22" customFormat="1" ht="15.75">
      <c r="A184" s="284"/>
      <c r="B184" s="285" t="s">
        <v>212</v>
      </c>
      <c r="C184" s="292"/>
      <c r="D184" s="292"/>
      <c r="E184" s="284"/>
      <c r="F184" s="297">
        <v>68400</v>
      </c>
      <c r="G184" s="297">
        <v>68400</v>
      </c>
      <c r="H184" s="284"/>
      <c r="I184" s="286">
        <v>45975</v>
      </c>
    </row>
    <row r="185" spans="1:9" s="22" customFormat="1" ht="47.25">
      <c r="A185" s="275">
        <v>88</v>
      </c>
      <c r="B185" s="276" t="s">
        <v>1204</v>
      </c>
      <c r="C185" s="291">
        <v>53000</v>
      </c>
      <c r="D185" s="291">
        <v>53000</v>
      </c>
      <c r="E185" s="275" t="s">
        <v>74</v>
      </c>
      <c r="F185" s="296" t="s">
        <v>733</v>
      </c>
      <c r="G185" s="296" t="s">
        <v>733</v>
      </c>
      <c r="H185" s="275" t="s">
        <v>540</v>
      </c>
      <c r="I185" s="277" t="s">
        <v>734</v>
      </c>
    </row>
    <row r="186" spans="1:9" s="22" customFormat="1" ht="15.75">
      <c r="A186" s="284"/>
      <c r="B186" s="285" t="s">
        <v>212</v>
      </c>
      <c r="C186" s="292"/>
      <c r="D186" s="292"/>
      <c r="E186" s="284"/>
      <c r="F186" s="297">
        <v>53000</v>
      </c>
      <c r="G186" s="297">
        <v>53000</v>
      </c>
      <c r="H186" s="284"/>
      <c r="I186" s="286">
        <v>45975</v>
      </c>
    </row>
    <row r="187" spans="1:9" s="22" customFormat="1" ht="47.25">
      <c r="A187" s="275">
        <v>89</v>
      </c>
      <c r="B187" s="276" t="s">
        <v>1204</v>
      </c>
      <c r="C187" s="291">
        <v>53000</v>
      </c>
      <c r="D187" s="291">
        <v>53000</v>
      </c>
      <c r="E187" s="275" t="s">
        <v>74</v>
      </c>
      <c r="F187" s="296" t="s">
        <v>735</v>
      </c>
      <c r="G187" s="296" t="s">
        <v>735</v>
      </c>
      <c r="H187" s="275" t="s">
        <v>540</v>
      </c>
      <c r="I187" s="277" t="s">
        <v>736</v>
      </c>
    </row>
    <row r="188" spans="1:9" s="22" customFormat="1" ht="15.75">
      <c r="A188" s="271"/>
      <c r="B188" s="272" t="s">
        <v>212</v>
      </c>
      <c r="C188" s="273"/>
      <c r="D188" s="273"/>
      <c r="E188" s="271"/>
      <c r="F188" s="295">
        <v>53000</v>
      </c>
      <c r="G188" s="295">
        <v>53000</v>
      </c>
      <c r="H188" s="271"/>
      <c r="I188" s="274">
        <v>45975</v>
      </c>
    </row>
    <row r="189" spans="1:9" s="22" customFormat="1" ht="47.25">
      <c r="A189" s="275">
        <v>90</v>
      </c>
      <c r="B189" s="276" t="s">
        <v>1204</v>
      </c>
      <c r="C189" s="291">
        <v>53000</v>
      </c>
      <c r="D189" s="291">
        <v>53000</v>
      </c>
      <c r="E189" s="275" t="s">
        <v>74</v>
      </c>
      <c r="F189" s="296" t="s">
        <v>737</v>
      </c>
      <c r="G189" s="296" t="s">
        <v>737</v>
      </c>
      <c r="H189" s="275" t="s">
        <v>540</v>
      </c>
      <c r="I189" s="277" t="s">
        <v>738</v>
      </c>
    </row>
    <row r="190" spans="1:9" s="22" customFormat="1" ht="15.75">
      <c r="A190" s="271"/>
      <c r="B190" s="272" t="s">
        <v>212</v>
      </c>
      <c r="C190" s="273"/>
      <c r="D190" s="273"/>
      <c r="E190" s="271"/>
      <c r="F190" s="295">
        <v>53000</v>
      </c>
      <c r="G190" s="295">
        <v>53000</v>
      </c>
      <c r="H190" s="271"/>
      <c r="I190" s="274">
        <v>45975</v>
      </c>
    </row>
    <row r="191" spans="1:9" s="22" customFormat="1" ht="47.25">
      <c r="A191" s="275">
        <v>91</v>
      </c>
      <c r="B191" s="276" t="s">
        <v>1205</v>
      </c>
      <c r="C191" s="291">
        <v>47000</v>
      </c>
      <c r="D191" s="291">
        <v>47000</v>
      </c>
      <c r="E191" s="275" t="s">
        <v>74</v>
      </c>
      <c r="F191" s="296" t="s">
        <v>739</v>
      </c>
      <c r="G191" s="296" t="s">
        <v>739</v>
      </c>
      <c r="H191" s="275" t="s">
        <v>540</v>
      </c>
      <c r="I191" s="277" t="s">
        <v>734</v>
      </c>
    </row>
    <row r="192" spans="1:9" s="22" customFormat="1" ht="15.75">
      <c r="A192" s="284"/>
      <c r="B192" s="285" t="s">
        <v>212</v>
      </c>
      <c r="C192" s="292"/>
      <c r="D192" s="292"/>
      <c r="E192" s="284"/>
      <c r="F192" s="297">
        <v>47000</v>
      </c>
      <c r="G192" s="297">
        <v>47000</v>
      </c>
      <c r="H192" s="284"/>
      <c r="I192" s="286">
        <v>45975</v>
      </c>
    </row>
    <row r="193" spans="1:9" s="22" customFormat="1" ht="47.25">
      <c r="A193" s="275">
        <v>92</v>
      </c>
      <c r="B193" s="276" t="s">
        <v>1205</v>
      </c>
      <c r="C193" s="291">
        <v>47000</v>
      </c>
      <c r="D193" s="291">
        <v>47000</v>
      </c>
      <c r="E193" s="275" t="s">
        <v>74</v>
      </c>
      <c r="F193" s="296" t="s">
        <v>740</v>
      </c>
      <c r="G193" s="296" t="s">
        <v>740</v>
      </c>
      <c r="H193" s="275" t="s">
        <v>540</v>
      </c>
      <c r="I193" s="277" t="s">
        <v>741</v>
      </c>
    </row>
    <row r="194" spans="1:9" s="22" customFormat="1" ht="15.75">
      <c r="A194" s="284"/>
      <c r="B194" s="285" t="s">
        <v>212</v>
      </c>
      <c r="C194" s="292"/>
      <c r="D194" s="292"/>
      <c r="E194" s="284"/>
      <c r="F194" s="297">
        <v>47000</v>
      </c>
      <c r="G194" s="297">
        <v>47000</v>
      </c>
      <c r="H194" s="284"/>
      <c r="I194" s="286">
        <v>45975</v>
      </c>
    </row>
    <row r="195" spans="1:9" s="22" customFormat="1" ht="47.25">
      <c r="A195" s="275">
        <v>93</v>
      </c>
      <c r="B195" s="276" t="s">
        <v>1205</v>
      </c>
      <c r="C195" s="291">
        <v>47000</v>
      </c>
      <c r="D195" s="291">
        <v>47000</v>
      </c>
      <c r="E195" s="275" t="s">
        <v>74</v>
      </c>
      <c r="F195" s="296" t="s">
        <v>742</v>
      </c>
      <c r="G195" s="296" t="s">
        <v>742</v>
      </c>
      <c r="H195" s="275" t="s">
        <v>540</v>
      </c>
      <c r="I195" s="277" t="s">
        <v>743</v>
      </c>
    </row>
    <row r="196" spans="1:9" s="22" customFormat="1" ht="15.75">
      <c r="A196" s="271"/>
      <c r="B196" s="272" t="s">
        <v>212</v>
      </c>
      <c r="C196" s="273"/>
      <c r="D196" s="273"/>
      <c r="E196" s="271"/>
      <c r="F196" s="295">
        <v>47000</v>
      </c>
      <c r="G196" s="295">
        <v>47000</v>
      </c>
      <c r="H196" s="271"/>
      <c r="I196" s="274">
        <v>45975</v>
      </c>
    </row>
    <row r="197" spans="1:9" s="22" customFormat="1" ht="47.25">
      <c r="A197" s="278">
        <v>94</v>
      </c>
      <c r="B197" s="279" t="s">
        <v>1205</v>
      </c>
      <c r="C197" s="293">
        <v>47000</v>
      </c>
      <c r="D197" s="293">
        <v>47000</v>
      </c>
      <c r="E197" s="278" t="s">
        <v>74</v>
      </c>
      <c r="F197" s="298" t="s">
        <v>744</v>
      </c>
      <c r="G197" s="298" t="s">
        <v>744</v>
      </c>
      <c r="H197" s="278" t="s">
        <v>540</v>
      </c>
      <c r="I197" s="280" t="s">
        <v>745</v>
      </c>
    </row>
    <row r="198" spans="1:9" s="22" customFormat="1" ht="15.75">
      <c r="A198" s="284"/>
      <c r="B198" s="285" t="s">
        <v>212</v>
      </c>
      <c r="C198" s="292"/>
      <c r="D198" s="292"/>
      <c r="E198" s="284"/>
      <c r="F198" s="297">
        <v>47000</v>
      </c>
      <c r="G198" s="297">
        <v>47000</v>
      </c>
      <c r="H198" s="284"/>
      <c r="I198" s="286">
        <v>45975</v>
      </c>
    </row>
    <row r="199" spans="1:9" s="22" customFormat="1" ht="47.25">
      <c r="A199" s="275">
        <v>95</v>
      </c>
      <c r="B199" s="276" t="s">
        <v>1205</v>
      </c>
      <c r="C199" s="291">
        <v>47000</v>
      </c>
      <c r="D199" s="291">
        <v>47000</v>
      </c>
      <c r="E199" s="275" t="s">
        <v>74</v>
      </c>
      <c r="F199" s="296" t="s">
        <v>746</v>
      </c>
      <c r="G199" s="296" t="s">
        <v>746</v>
      </c>
      <c r="H199" s="275" t="s">
        <v>540</v>
      </c>
      <c r="I199" s="277" t="s">
        <v>747</v>
      </c>
    </row>
    <row r="200" spans="1:9" s="22" customFormat="1" ht="15.75">
      <c r="A200" s="284"/>
      <c r="B200" s="285" t="s">
        <v>212</v>
      </c>
      <c r="C200" s="292"/>
      <c r="D200" s="292"/>
      <c r="E200" s="284"/>
      <c r="F200" s="297">
        <v>47000</v>
      </c>
      <c r="G200" s="297">
        <v>47000</v>
      </c>
      <c r="H200" s="284"/>
      <c r="I200" s="286">
        <v>45975</v>
      </c>
    </row>
    <row r="201" spans="1:9" s="22" customFormat="1" ht="47.25">
      <c r="A201" s="275">
        <v>96</v>
      </c>
      <c r="B201" s="276" t="s">
        <v>1205</v>
      </c>
      <c r="C201" s="291">
        <v>47000</v>
      </c>
      <c r="D201" s="291">
        <v>47000</v>
      </c>
      <c r="E201" s="275" t="s">
        <v>74</v>
      </c>
      <c r="F201" s="296" t="s">
        <v>748</v>
      </c>
      <c r="G201" s="296" t="s">
        <v>748</v>
      </c>
      <c r="H201" s="275" t="s">
        <v>540</v>
      </c>
      <c r="I201" s="277" t="s">
        <v>749</v>
      </c>
    </row>
    <row r="202" spans="1:9" s="22" customFormat="1" ht="15.75">
      <c r="A202" s="271"/>
      <c r="B202" s="272" t="s">
        <v>212</v>
      </c>
      <c r="C202" s="273"/>
      <c r="D202" s="273"/>
      <c r="E202" s="271"/>
      <c r="F202" s="295">
        <v>47000</v>
      </c>
      <c r="G202" s="295">
        <v>47000</v>
      </c>
      <c r="H202" s="271"/>
      <c r="I202" s="274">
        <v>45975</v>
      </c>
    </row>
    <row r="203" spans="1:9" s="22" customFormat="1" ht="47.25">
      <c r="A203" s="275">
        <v>97</v>
      </c>
      <c r="B203" s="276" t="s">
        <v>1205</v>
      </c>
      <c r="C203" s="291">
        <v>47000</v>
      </c>
      <c r="D203" s="291">
        <v>47000</v>
      </c>
      <c r="E203" s="275" t="s">
        <v>74</v>
      </c>
      <c r="F203" s="296" t="s">
        <v>750</v>
      </c>
      <c r="G203" s="296" t="s">
        <v>750</v>
      </c>
      <c r="H203" s="275" t="s">
        <v>540</v>
      </c>
      <c r="I203" s="277" t="s">
        <v>751</v>
      </c>
    </row>
    <row r="204" spans="1:9" s="22" customFormat="1" ht="15.75">
      <c r="A204" s="271"/>
      <c r="B204" s="272" t="s">
        <v>212</v>
      </c>
      <c r="C204" s="273"/>
      <c r="D204" s="273"/>
      <c r="E204" s="271"/>
      <c r="F204" s="295">
        <v>47000</v>
      </c>
      <c r="G204" s="295">
        <v>47000</v>
      </c>
      <c r="H204" s="271"/>
      <c r="I204" s="274">
        <v>45975</v>
      </c>
    </row>
    <row r="205" spans="1:9" s="22" customFormat="1" ht="47.25">
      <c r="A205" s="275">
        <v>98</v>
      </c>
      <c r="B205" s="276" t="s">
        <v>1205</v>
      </c>
      <c r="C205" s="291">
        <v>47000</v>
      </c>
      <c r="D205" s="291">
        <v>47000</v>
      </c>
      <c r="E205" s="275" t="s">
        <v>74</v>
      </c>
      <c r="F205" s="296" t="s">
        <v>752</v>
      </c>
      <c r="G205" s="296" t="s">
        <v>752</v>
      </c>
      <c r="H205" s="275" t="s">
        <v>540</v>
      </c>
      <c r="I205" s="277" t="s">
        <v>753</v>
      </c>
    </row>
    <row r="206" spans="1:9" s="22" customFormat="1" ht="15.75">
      <c r="A206" s="284"/>
      <c r="B206" s="285" t="s">
        <v>212</v>
      </c>
      <c r="C206" s="292"/>
      <c r="D206" s="292"/>
      <c r="E206" s="284"/>
      <c r="F206" s="297">
        <v>47000</v>
      </c>
      <c r="G206" s="297">
        <v>47000</v>
      </c>
      <c r="H206" s="284"/>
      <c r="I206" s="286">
        <v>45975</v>
      </c>
    </row>
    <row r="207" spans="1:9" s="22" customFormat="1" ht="47.25">
      <c r="A207" s="275">
        <v>99</v>
      </c>
      <c r="B207" s="276" t="s">
        <v>1205</v>
      </c>
      <c r="C207" s="291">
        <v>47000</v>
      </c>
      <c r="D207" s="291">
        <v>47000</v>
      </c>
      <c r="E207" s="275" t="s">
        <v>74</v>
      </c>
      <c r="F207" s="296" t="s">
        <v>754</v>
      </c>
      <c r="G207" s="296" t="s">
        <v>754</v>
      </c>
      <c r="H207" s="275" t="s">
        <v>540</v>
      </c>
      <c r="I207" s="277" t="s">
        <v>755</v>
      </c>
    </row>
    <row r="208" spans="1:9" s="22" customFormat="1" ht="15.75">
      <c r="A208" s="284"/>
      <c r="B208" s="285" t="s">
        <v>212</v>
      </c>
      <c r="C208" s="292"/>
      <c r="D208" s="292"/>
      <c r="E208" s="284"/>
      <c r="F208" s="297">
        <v>47000</v>
      </c>
      <c r="G208" s="297">
        <v>47000</v>
      </c>
      <c r="H208" s="284"/>
      <c r="I208" s="286">
        <v>45975</v>
      </c>
    </row>
    <row r="209" spans="1:9" s="22" customFormat="1" ht="47.25">
      <c r="A209" s="275">
        <v>100</v>
      </c>
      <c r="B209" s="276" t="s">
        <v>1205</v>
      </c>
      <c r="C209" s="291">
        <v>47000</v>
      </c>
      <c r="D209" s="291">
        <v>47000</v>
      </c>
      <c r="E209" s="275" t="s">
        <v>74</v>
      </c>
      <c r="F209" s="296" t="s">
        <v>756</v>
      </c>
      <c r="G209" s="296" t="s">
        <v>756</v>
      </c>
      <c r="H209" s="275" t="s">
        <v>540</v>
      </c>
      <c r="I209" s="277" t="s">
        <v>757</v>
      </c>
    </row>
    <row r="210" spans="1:9" s="22" customFormat="1" ht="15.75">
      <c r="A210" s="284"/>
      <c r="B210" s="285" t="s">
        <v>212</v>
      </c>
      <c r="C210" s="292"/>
      <c r="D210" s="292"/>
      <c r="E210" s="284"/>
      <c r="F210" s="297">
        <v>47000</v>
      </c>
      <c r="G210" s="297">
        <v>47000</v>
      </c>
      <c r="H210" s="284"/>
      <c r="I210" s="286">
        <v>45975</v>
      </c>
    </row>
    <row r="211" spans="1:9" s="22" customFormat="1" ht="47.25">
      <c r="A211" s="275">
        <v>101</v>
      </c>
      <c r="B211" s="276" t="s">
        <v>1205</v>
      </c>
      <c r="C211" s="291">
        <v>47000</v>
      </c>
      <c r="D211" s="291">
        <v>47000</v>
      </c>
      <c r="E211" s="275" t="s">
        <v>74</v>
      </c>
      <c r="F211" s="296" t="s">
        <v>758</v>
      </c>
      <c r="G211" s="296" t="s">
        <v>758</v>
      </c>
      <c r="H211" s="275" t="s">
        <v>540</v>
      </c>
      <c r="I211" s="277" t="s">
        <v>759</v>
      </c>
    </row>
    <row r="212" spans="1:9" s="22" customFormat="1" ht="15.75">
      <c r="A212" s="284"/>
      <c r="B212" s="285" t="s">
        <v>212</v>
      </c>
      <c r="C212" s="292"/>
      <c r="D212" s="292"/>
      <c r="E212" s="284"/>
      <c r="F212" s="297">
        <v>47000</v>
      </c>
      <c r="G212" s="297">
        <v>47000</v>
      </c>
      <c r="H212" s="284"/>
      <c r="I212" s="286">
        <v>45975</v>
      </c>
    </row>
    <row r="213" spans="1:9" s="22" customFormat="1" ht="47.25">
      <c r="A213" s="275">
        <v>102</v>
      </c>
      <c r="B213" s="276" t="s">
        <v>1205</v>
      </c>
      <c r="C213" s="291">
        <v>47000</v>
      </c>
      <c r="D213" s="291">
        <v>47000</v>
      </c>
      <c r="E213" s="275" t="s">
        <v>74</v>
      </c>
      <c r="F213" s="296" t="s">
        <v>760</v>
      </c>
      <c r="G213" s="296" t="s">
        <v>760</v>
      </c>
      <c r="H213" s="275" t="s">
        <v>540</v>
      </c>
      <c r="I213" s="277" t="s">
        <v>761</v>
      </c>
    </row>
    <row r="214" spans="1:9" s="22" customFormat="1" ht="15.75">
      <c r="A214" s="284"/>
      <c r="B214" s="285" t="s">
        <v>212</v>
      </c>
      <c r="C214" s="292"/>
      <c r="D214" s="292"/>
      <c r="E214" s="284"/>
      <c r="F214" s="297">
        <v>47000</v>
      </c>
      <c r="G214" s="297">
        <v>47000</v>
      </c>
      <c r="H214" s="284"/>
      <c r="I214" s="286">
        <v>45975</v>
      </c>
    </row>
    <row r="215" spans="1:9" s="22" customFormat="1" ht="47.25">
      <c r="A215" s="275">
        <v>103</v>
      </c>
      <c r="B215" s="276" t="s">
        <v>1206</v>
      </c>
      <c r="C215" s="291">
        <v>57000</v>
      </c>
      <c r="D215" s="291">
        <v>57000</v>
      </c>
      <c r="E215" s="275" t="s">
        <v>74</v>
      </c>
      <c r="F215" s="296" t="s">
        <v>763</v>
      </c>
      <c r="G215" s="296" t="s">
        <v>763</v>
      </c>
      <c r="H215" s="275" t="s">
        <v>540</v>
      </c>
      <c r="I215" s="287" t="s">
        <v>764</v>
      </c>
    </row>
    <row r="216" spans="1:9" s="22" customFormat="1" ht="15.75">
      <c r="A216" s="271"/>
      <c r="B216" s="272" t="s">
        <v>212</v>
      </c>
      <c r="C216" s="273"/>
      <c r="D216" s="273"/>
      <c r="E216" s="271"/>
      <c r="F216" s="295">
        <v>57000</v>
      </c>
      <c r="G216" s="295">
        <v>57000</v>
      </c>
      <c r="H216" s="271"/>
      <c r="I216" s="274">
        <v>45975</v>
      </c>
    </row>
    <row r="217" spans="1:9" s="22" customFormat="1" ht="47.25">
      <c r="A217" s="278">
        <v>104</v>
      </c>
      <c r="B217" s="279" t="s">
        <v>762</v>
      </c>
      <c r="C217" s="293">
        <v>57000</v>
      </c>
      <c r="D217" s="293">
        <v>57000</v>
      </c>
      <c r="E217" s="278" t="s">
        <v>74</v>
      </c>
      <c r="F217" s="298" t="s">
        <v>765</v>
      </c>
      <c r="G217" s="298" t="s">
        <v>765</v>
      </c>
      <c r="H217" s="278" t="s">
        <v>540</v>
      </c>
      <c r="I217" s="281" t="s">
        <v>766</v>
      </c>
    </row>
    <row r="218" spans="1:9" s="22" customFormat="1" ht="15.75">
      <c r="A218" s="271"/>
      <c r="B218" s="272" t="s">
        <v>212</v>
      </c>
      <c r="C218" s="273"/>
      <c r="D218" s="273"/>
      <c r="E218" s="271"/>
      <c r="F218" s="295">
        <v>57000</v>
      </c>
      <c r="G218" s="295">
        <v>57000</v>
      </c>
      <c r="H218" s="271"/>
      <c r="I218" s="274">
        <v>45975</v>
      </c>
    </row>
    <row r="219" spans="1:9" s="22" customFormat="1" ht="47.25">
      <c r="A219" s="119">
        <v>105</v>
      </c>
      <c r="B219" s="304" t="s">
        <v>762</v>
      </c>
      <c r="C219" s="305">
        <v>57000</v>
      </c>
      <c r="D219" s="305">
        <v>57000</v>
      </c>
      <c r="E219" s="119" t="s">
        <v>74</v>
      </c>
      <c r="F219" s="306" t="s">
        <v>767</v>
      </c>
      <c r="G219" s="306" t="s">
        <v>767</v>
      </c>
      <c r="H219" s="119" t="s">
        <v>540</v>
      </c>
      <c r="I219" s="395" t="s">
        <v>768</v>
      </c>
    </row>
    <row r="220" spans="1:9" s="22" customFormat="1" ht="15.75">
      <c r="A220" s="299"/>
      <c r="B220" s="300" t="s">
        <v>212</v>
      </c>
      <c r="C220" s="301"/>
      <c r="D220" s="301"/>
      <c r="E220" s="299"/>
      <c r="F220" s="302">
        <v>57000</v>
      </c>
      <c r="G220" s="302">
        <v>57000</v>
      </c>
      <c r="H220" s="299"/>
      <c r="I220" s="303">
        <v>45975</v>
      </c>
    </row>
    <row r="221" spans="1:9" s="22" customFormat="1" ht="47.25">
      <c r="A221" s="275">
        <v>106</v>
      </c>
      <c r="B221" s="276" t="s">
        <v>762</v>
      </c>
      <c r="C221" s="291">
        <v>57000</v>
      </c>
      <c r="D221" s="291">
        <v>57000</v>
      </c>
      <c r="E221" s="275" t="s">
        <v>74</v>
      </c>
      <c r="F221" s="296" t="s">
        <v>769</v>
      </c>
      <c r="G221" s="296" t="s">
        <v>769</v>
      </c>
      <c r="H221" s="275" t="s">
        <v>540</v>
      </c>
      <c r="I221" s="287" t="s">
        <v>770</v>
      </c>
    </row>
    <row r="222" spans="1:9" s="22" customFormat="1" ht="15.75">
      <c r="A222" s="284"/>
      <c r="B222" s="285" t="s">
        <v>212</v>
      </c>
      <c r="C222" s="292"/>
      <c r="D222" s="292"/>
      <c r="E222" s="284"/>
      <c r="F222" s="297">
        <v>57000</v>
      </c>
      <c r="G222" s="297">
        <v>57000</v>
      </c>
      <c r="H222" s="284"/>
      <c r="I222" s="286">
        <v>45975</v>
      </c>
    </row>
    <row r="223" spans="1:9" s="22" customFormat="1" ht="47.25">
      <c r="A223" s="275">
        <v>107</v>
      </c>
      <c r="B223" s="276" t="s">
        <v>762</v>
      </c>
      <c r="C223" s="291">
        <v>57000</v>
      </c>
      <c r="D223" s="291">
        <v>57000</v>
      </c>
      <c r="E223" s="275" t="s">
        <v>74</v>
      </c>
      <c r="F223" s="296" t="s">
        <v>771</v>
      </c>
      <c r="G223" s="296" t="s">
        <v>771</v>
      </c>
      <c r="H223" s="275" t="s">
        <v>540</v>
      </c>
      <c r="I223" s="287" t="s">
        <v>772</v>
      </c>
    </row>
    <row r="224" spans="1:9" s="22" customFormat="1" ht="15.75">
      <c r="A224" s="284"/>
      <c r="B224" s="285" t="s">
        <v>212</v>
      </c>
      <c r="C224" s="292"/>
      <c r="D224" s="292"/>
      <c r="E224" s="284"/>
      <c r="F224" s="297">
        <v>57000</v>
      </c>
      <c r="G224" s="297">
        <v>57000</v>
      </c>
      <c r="H224" s="284"/>
      <c r="I224" s="286">
        <v>45975</v>
      </c>
    </row>
    <row r="225" spans="1:9" s="22" customFormat="1" ht="47.25">
      <c r="A225" s="275">
        <v>108</v>
      </c>
      <c r="B225" s="276" t="s">
        <v>762</v>
      </c>
      <c r="C225" s="291">
        <v>57000</v>
      </c>
      <c r="D225" s="291">
        <v>57000</v>
      </c>
      <c r="E225" s="275" t="s">
        <v>74</v>
      </c>
      <c r="F225" s="296" t="s">
        <v>773</v>
      </c>
      <c r="G225" s="296" t="s">
        <v>773</v>
      </c>
      <c r="H225" s="275" t="s">
        <v>540</v>
      </c>
      <c r="I225" s="287" t="s">
        <v>774</v>
      </c>
    </row>
    <row r="226" spans="1:9" s="22" customFormat="1" ht="15.75">
      <c r="A226" s="284"/>
      <c r="B226" s="285" t="s">
        <v>212</v>
      </c>
      <c r="C226" s="292"/>
      <c r="D226" s="292"/>
      <c r="E226" s="284"/>
      <c r="F226" s="297">
        <v>57000</v>
      </c>
      <c r="G226" s="297">
        <v>57000</v>
      </c>
      <c r="H226" s="284"/>
      <c r="I226" s="286">
        <v>45975</v>
      </c>
    </row>
    <row r="227" spans="1:9" s="22" customFormat="1" ht="47.25">
      <c r="A227" s="275">
        <v>109</v>
      </c>
      <c r="B227" s="276" t="s">
        <v>762</v>
      </c>
      <c r="C227" s="291">
        <v>57000</v>
      </c>
      <c r="D227" s="291">
        <v>57000</v>
      </c>
      <c r="E227" s="275" t="s">
        <v>74</v>
      </c>
      <c r="F227" s="296" t="s">
        <v>775</v>
      </c>
      <c r="G227" s="296" t="s">
        <v>775</v>
      </c>
      <c r="H227" s="275" t="s">
        <v>540</v>
      </c>
      <c r="I227" s="287" t="s">
        <v>776</v>
      </c>
    </row>
    <row r="228" spans="1:9" s="22" customFormat="1" ht="15.75">
      <c r="A228" s="284"/>
      <c r="B228" s="285" t="s">
        <v>212</v>
      </c>
      <c r="C228" s="292"/>
      <c r="D228" s="292"/>
      <c r="E228" s="284"/>
      <c r="F228" s="297">
        <v>57000</v>
      </c>
      <c r="G228" s="297">
        <v>57000</v>
      </c>
      <c r="H228" s="284"/>
      <c r="I228" s="286">
        <v>45975</v>
      </c>
    </row>
    <row r="229" spans="1:9" s="22" customFormat="1" ht="47.25">
      <c r="A229" s="275">
        <v>110</v>
      </c>
      <c r="B229" s="276" t="s">
        <v>762</v>
      </c>
      <c r="C229" s="291">
        <v>57000</v>
      </c>
      <c r="D229" s="291">
        <v>57000</v>
      </c>
      <c r="E229" s="275" t="s">
        <v>74</v>
      </c>
      <c r="F229" s="296" t="s">
        <v>777</v>
      </c>
      <c r="G229" s="296" t="s">
        <v>777</v>
      </c>
      <c r="H229" s="275" t="s">
        <v>540</v>
      </c>
      <c r="I229" s="287" t="s">
        <v>778</v>
      </c>
    </row>
    <row r="230" spans="1:9" s="22" customFormat="1" ht="15.75">
      <c r="A230" s="271"/>
      <c r="B230" s="272" t="s">
        <v>212</v>
      </c>
      <c r="C230" s="273"/>
      <c r="D230" s="273"/>
      <c r="E230" s="271"/>
      <c r="F230" s="295">
        <v>57000</v>
      </c>
      <c r="G230" s="295">
        <v>57000</v>
      </c>
      <c r="H230" s="271"/>
      <c r="I230" s="274">
        <v>45975</v>
      </c>
    </row>
    <row r="231" spans="1:9" s="22" customFormat="1" ht="47.25">
      <c r="A231" s="275">
        <v>111</v>
      </c>
      <c r="B231" s="276" t="s">
        <v>762</v>
      </c>
      <c r="C231" s="291">
        <v>57000</v>
      </c>
      <c r="D231" s="291">
        <v>57000</v>
      </c>
      <c r="E231" s="275" t="s">
        <v>74</v>
      </c>
      <c r="F231" s="296" t="s">
        <v>779</v>
      </c>
      <c r="G231" s="296" t="s">
        <v>779</v>
      </c>
      <c r="H231" s="275" t="s">
        <v>540</v>
      </c>
      <c r="I231" s="287" t="s">
        <v>780</v>
      </c>
    </row>
    <row r="232" spans="1:9" s="22" customFormat="1" ht="15.75">
      <c r="A232" s="271"/>
      <c r="B232" s="272" t="s">
        <v>212</v>
      </c>
      <c r="C232" s="273"/>
      <c r="D232" s="273"/>
      <c r="E232" s="271"/>
      <c r="F232" s="295">
        <v>57000</v>
      </c>
      <c r="G232" s="295">
        <v>57000</v>
      </c>
      <c r="H232" s="271"/>
      <c r="I232" s="274">
        <v>45975</v>
      </c>
    </row>
    <row r="233" spans="1:9" s="22" customFormat="1" ht="47.25">
      <c r="A233" s="275">
        <v>112</v>
      </c>
      <c r="B233" s="276" t="s">
        <v>762</v>
      </c>
      <c r="C233" s="291">
        <v>57000</v>
      </c>
      <c r="D233" s="291">
        <v>57000</v>
      </c>
      <c r="E233" s="275" t="s">
        <v>74</v>
      </c>
      <c r="F233" s="296" t="s">
        <v>781</v>
      </c>
      <c r="G233" s="296" t="s">
        <v>781</v>
      </c>
      <c r="H233" s="275" t="s">
        <v>540</v>
      </c>
      <c r="I233" s="287" t="s">
        <v>782</v>
      </c>
    </row>
    <row r="234" spans="1:9" s="22" customFormat="1" ht="15.75">
      <c r="A234" s="284"/>
      <c r="B234" s="285" t="s">
        <v>212</v>
      </c>
      <c r="C234" s="292"/>
      <c r="D234" s="292"/>
      <c r="E234" s="284"/>
      <c r="F234" s="297">
        <v>57000</v>
      </c>
      <c r="G234" s="297">
        <v>57000</v>
      </c>
      <c r="H234" s="284"/>
      <c r="I234" s="286">
        <v>45975</v>
      </c>
    </row>
    <row r="235" spans="1:9" s="22" customFormat="1" ht="47.25">
      <c r="A235" s="275">
        <v>113</v>
      </c>
      <c r="B235" s="276" t="s">
        <v>732</v>
      </c>
      <c r="C235" s="291">
        <v>53000</v>
      </c>
      <c r="D235" s="291">
        <v>53000</v>
      </c>
      <c r="E235" s="275" t="s">
        <v>74</v>
      </c>
      <c r="F235" s="296" t="s">
        <v>783</v>
      </c>
      <c r="G235" s="296" t="s">
        <v>783</v>
      </c>
      <c r="H235" s="275" t="s">
        <v>540</v>
      </c>
      <c r="I235" s="287" t="s">
        <v>784</v>
      </c>
    </row>
    <row r="236" spans="1:9" s="22" customFormat="1" ht="15.75">
      <c r="A236" s="271"/>
      <c r="B236" s="272" t="s">
        <v>212</v>
      </c>
      <c r="C236" s="273"/>
      <c r="D236" s="273"/>
      <c r="E236" s="271"/>
      <c r="F236" s="295">
        <v>53000</v>
      </c>
      <c r="G236" s="295">
        <v>53000</v>
      </c>
      <c r="H236" s="271"/>
      <c r="I236" s="274">
        <v>45975</v>
      </c>
    </row>
    <row r="237" spans="1:9" s="22" customFormat="1" ht="47.25">
      <c r="A237" s="275">
        <v>114</v>
      </c>
      <c r="B237" s="276" t="s">
        <v>732</v>
      </c>
      <c r="C237" s="291">
        <v>53000</v>
      </c>
      <c r="D237" s="291">
        <v>53000</v>
      </c>
      <c r="E237" s="275" t="s">
        <v>74</v>
      </c>
      <c r="F237" s="296" t="s">
        <v>785</v>
      </c>
      <c r="G237" s="296" t="s">
        <v>785</v>
      </c>
      <c r="H237" s="275" t="s">
        <v>540</v>
      </c>
      <c r="I237" s="287" t="s">
        <v>786</v>
      </c>
    </row>
    <row r="238" spans="1:9" s="22" customFormat="1" ht="15.75">
      <c r="A238" s="284"/>
      <c r="B238" s="285" t="s">
        <v>212</v>
      </c>
      <c r="C238" s="292"/>
      <c r="D238" s="292"/>
      <c r="E238" s="284"/>
      <c r="F238" s="297">
        <v>53000</v>
      </c>
      <c r="G238" s="297">
        <v>53000</v>
      </c>
      <c r="H238" s="284"/>
      <c r="I238" s="286">
        <v>45975</v>
      </c>
    </row>
    <row r="239" spans="1:9" s="22" customFormat="1" ht="47.25">
      <c r="A239" s="275">
        <v>115</v>
      </c>
      <c r="B239" s="276" t="s">
        <v>732</v>
      </c>
      <c r="C239" s="291">
        <v>53000</v>
      </c>
      <c r="D239" s="291">
        <v>53000</v>
      </c>
      <c r="E239" s="275" t="s">
        <v>74</v>
      </c>
      <c r="F239" s="296" t="s">
        <v>787</v>
      </c>
      <c r="G239" s="296" t="s">
        <v>787</v>
      </c>
      <c r="H239" s="275" t="s">
        <v>540</v>
      </c>
      <c r="I239" s="287" t="s">
        <v>788</v>
      </c>
    </row>
    <row r="240" spans="1:9" s="22" customFormat="1" ht="15.75">
      <c r="A240" s="284"/>
      <c r="B240" s="285" t="s">
        <v>212</v>
      </c>
      <c r="C240" s="292"/>
      <c r="D240" s="292"/>
      <c r="E240" s="284"/>
      <c r="F240" s="297">
        <v>53000</v>
      </c>
      <c r="G240" s="297">
        <v>53000</v>
      </c>
      <c r="H240" s="284"/>
      <c r="I240" s="286">
        <v>45975</v>
      </c>
    </row>
    <row r="241" spans="1:9" s="22" customFormat="1" ht="47.25">
      <c r="A241" s="275">
        <v>116</v>
      </c>
      <c r="B241" s="276" t="s">
        <v>732</v>
      </c>
      <c r="C241" s="291">
        <v>53000</v>
      </c>
      <c r="D241" s="291">
        <v>53000</v>
      </c>
      <c r="E241" s="275" t="s">
        <v>74</v>
      </c>
      <c r="F241" s="296" t="s">
        <v>789</v>
      </c>
      <c r="G241" s="296" t="s">
        <v>789</v>
      </c>
      <c r="H241" s="275" t="s">
        <v>540</v>
      </c>
      <c r="I241" s="287" t="s">
        <v>790</v>
      </c>
    </row>
    <row r="242" spans="1:9" s="22" customFormat="1" ht="15.75">
      <c r="A242" s="284"/>
      <c r="B242" s="285" t="s">
        <v>212</v>
      </c>
      <c r="C242" s="292"/>
      <c r="D242" s="292"/>
      <c r="E242" s="284"/>
      <c r="F242" s="297">
        <v>53000</v>
      </c>
      <c r="G242" s="297">
        <v>53000</v>
      </c>
      <c r="H242" s="284"/>
      <c r="I242" s="286">
        <v>45975</v>
      </c>
    </row>
    <row r="243" spans="1:9" s="22" customFormat="1" ht="47.25">
      <c r="A243" s="275">
        <v>117</v>
      </c>
      <c r="B243" s="276" t="s">
        <v>732</v>
      </c>
      <c r="C243" s="291">
        <v>53000</v>
      </c>
      <c r="D243" s="291">
        <v>53000</v>
      </c>
      <c r="E243" s="275" t="s">
        <v>74</v>
      </c>
      <c r="F243" s="296" t="s">
        <v>791</v>
      </c>
      <c r="G243" s="296" t="s">
        <v>791</v>
      </c>
      <c r="H243" s="275" t="s">
        <v>540</v>
      </c>
      <c r="I243" s="287" t="s">
        <v>792</v>
      </c>
    </row>
    <row r="244" spans="1:9" s="22" customFormat="1" ht="15.75">
      <c r="A244" s="271"/>
      <c r="B244" s="272" t="s">
        <v>212</v>
      </c>
      <c r="C244" s="273"/>
      <c r="D244" s="273"/>
      <c r="E244" s="271"/>
      <c r="F244" s="295">
        <v>53000</v>
      </c>
      <c r="G244" s="295">
        <v>53000</v>
      </c>
      <c r="H244" s="271"/>
      <c r="I244" s="274">
        <v>45975</v>
      </c>
    </row>
    <row r="245" spans="1:9" s="22" customFormat="1" ht="47.25">
      <c r="A245" s="275">
        <v>118</v>
      </c>
      <c r="B245" s="276" t="s">
        <v>793</v>
      </c>
      <c r="C245" s="291">
        <v>55000</v>
      </c>
      <c r="D245" s="291">
        <v>55000</v>
      </c>
      <c r="E245" s="275" t="s">
        <v>74</v>
      </c>
      <c r="F245" s="296" t="s">
        <v>794</v>
      </c>
      <c r="G245" s="296" t="s">
        <v>794</v>
      </c>
      <c r="H245" s="275" t="s">
        <v>540</v>
      </c>
      <c r="I245" s="287" t="s">
        <v>795</v>
      </c>
    </row>
    <row r="246" spans="1:9" s="22" customFormat="1" ht="15.75">
      <c r="A246" s="271"/>
      <c r="B246" s="272" t="s">
        <v>212</v>
      </c>
      <c r="C246" s="273"/>
      <c r="D246" s="273"/>
      <c r="E246" s="271"/>
      <c r="F246" s="295">
        <v>55000</v>
      </c>
      <c r="G246" s="295">
        <v>55000</v>
      </c>
      <c r="H246" s="271"/>
      <c r="I246" s="274">
        <v>45975</v>
      </c>
    </row>
    <row r="247" spans="1:9" s="22" customFormat="1" ht="47.25">
      <c r="A247" s="119">
        <v>119</v>
      </c>
      <c r="B247" s="304" t="s">
        <v>793</v>
      </c>
      <c r="C247" s="305">
        <v>55000</v>
      </c>
      <c r="D247" s="305">
        <v>55000</v>
      </c>
      <c r="E247" s="119" t="s">
        <v>74</v>
      </c>
      <c r="F247" s="306" t="s">
        <v>796</v>
      </c>
      <c r="G247" s="306" t="s">
        <v>796</v>
      </c>
      <c r="H247" s="119" t="s">
        <v>540</v>
      </c>
      <c r="I247" s="395" t="s">
        <v>797</v>
      </c>
    </row>
    <row r="248" spans="1:9" s="22" customFormat="1" ht="15.75">
      <c r="A248" s="299"/>
      <c r="B248" s="300" t="s">
        <v>212</v>
      </c>
      <c r="C248" s="301"/>
      <c r="D248" s="301"/>
      <c r="E248" s="299"/>
      <c r="F248" s="302">
        <v>55000</v>
      </c>
      <c r="G248" s="302">
        <v>55000</v>
      </c>
      <c r="H248" s="299"/>
      <c r="I248" s="303">
        <v>45975</v>
      </c>
    </row>
    <row r="249" spans="1:9" s="22" customFormat="1" ht="47.25">
      <c r="A249" s="275">
        <v>120</v>
      </c>
      <c r="B249" s="276" t="s">
        <v>793</v>
      </c>
      <c r="C249" s="291">
        <v>55000</v>
      </c>
      <c r="D249" s="291">
        <v>55000</v>
      </c>
      <c r="E249" s="275" t="s">
        <v>74</v>
      </c>
      <c r="F249" s="296" t="s">
        <v>798</v>
      </c>
      <c r="G249" s="296" t="s">
        <v>798</v>
      </c>
      <c r="H249" s="275" t="s">
        <v>540</v>
      </c>
      <c r="I249" s="287" t="s">
        <v>799</v>
      </c>
    </row>
    <row r="250" spans="1:9" s="22" customFormat="1" ht="15.75">
      <c r="A250" s="284"/>
      <c r="B250" s="285" t="s">
        <v>212</v>
      </c>
      <c r="C250" s="292"/>
      <c r="D250" s="292"/>
      <c r="E250" s="284"/>
      <c r="F250" s="297">
        <v>55000</v>
      </c>
      <c r="G250" s="297">
        <v>55000</v>
      </c>
      <c r="H250" s="284"/>
      <c r="I250" s="286">
        <v>45975</v>
      </c>
    </row>
    <row r="251" spans="1:9" s="22" customFormat="1" ht="47.25">
      <c r="A251" s="275">
        <v>121</v>
      </c>
      <c r="B251" s="276" t="s">
        <v>762</v>
      </c>
      <c r="C251" s="291">
        <v>57000</v>
      </c>
      <c r="D251" s="291">
        <v>57000</v>
      </c>
      <c r="E251" s="275" t="s">
        <v>74</v>
      </c>
      <c r="F251" s="296" t="s">
        <v>800</v>
      </c>
      <c r="G251" s="296" t="s">
        <v>800</v>
      </c>
      <c r="H251" s="275" t="s">
        <v>540</v>
      </c>
      <c r="I251" s="287" t="s">
        <v>801</v>
      </c>
    </row>
    <row r="252" spans="1:9" s="22" customFormat="1" ht="15.75">
      <c r="A252" s="284"/>
      <c r="B252" s="285" t="s">
        <v>212</v>
      </c>
      <c r="C252" s="292"/>
      <c r="D252" s="292"/>
      <c r="E252" s="284"/>
      <c r="F252" s="297">
        <v>57000</v>
      </c>
      <c r="G252" s="297">
        <v>57000</v>
      </c>
      <c r="H252" s="284"/>
      <c r="I252" s="286">
        <v>45975</v>
      </c>
    </row>
    <row r="253" spans="1:9" s="22" customFormat="1" ht="47.25">
      <c r="A253" s="275">
        <v>122</v>
      </c>
      <c r="B253" s="276" t="s">
        <v>762</v>
      </c>
      <c r="C253" s="291">
        <v>57000</v>
      </c>
      <c r="D253" s="291">
        <v>57000</v>
      </c>
      <c r="E253" s="275" t="s">
        <v>74</v>
      </c>
      <c r="F253" s="296" t="s">
        <v>802</v>
      </c>
      <c r="G253" s="296" t="s">
        <v>802</v>
      </c>
      <c r="H253" s="275" t="s">
        <v>540</v>
      </c>
      <c r="I253" s="287" t="s">
        <v>803</v>
      </c>
    </row>
    <row r="254" spans="1:9" s="22" customFormat="1" ht="15.75">
      <c r="A254" s="284"/>
      <c r="B254" s="285" t="s">
        <v>212</v>
      </c>
      <c r="C254" s="292"/>
      <c r="D254" s="292"/>
      <c r="E254" s="284"/>
      <c r="F254" s="297">
        <v>57000</v>
      </c>
      <c r="G254" s="297">
        <v>57000</v>
      </c>
      <c r="H254" s="284"/>
      <c r="I254" s="286">
        <v>45975</v>
      </c>
    </row>
    <row r="255" spans="1:9" s="22" customFormat="1" ht="47.25">
      <c r="A255" s="275">
        <v>123</v>
      </c>
      <c r="B255" s="276" t="s">
        <v>762</v>
      </c>
      <c r="C255" s="291">
        <v>57000</v>
      </c>
      <c r="D255" s="291">
        <v>57000</v>
      </c>
      <c r="E255" s="275" t="s">
        <v>74</v>
      </c>
      <c r="F255" s="296" t="s">
        <v>804</v>
      </c>
      <c r="G255" s="296" t="s">
        <v>804</v>
      </c>
      <c r="H255" s="275" t="s">
        <v>540</v>
      </c>
      <c r="I255" s="287" t="s">
        <v>805</v>
      </c>
    </row>
    <row r="256" spans="1:9" s="22" customFormat="1" ht="15.75">
      <c r="A256" s="271"/>
      <c r="B256" s="272" t="s">
        <v>212</v>
      </c>
      <c r="C256" s="273"/>
      <c r="D256" s="273"/>
      <c r="E256" s="271"/>
      <c r="F256" s="295">
        <v>57000</v>
      </c>
      <c r="G256" s="295">
        <v>57000</v>
      </c>
      <c r="H256" s="271"/>
      <c r="I256" s="274">
        <v>45975</v>
      </c>
    </row>
    <row r="257" spans="1:9" s="22" customFormat="1" ht="47.25">
      <c r="A257" s="278">
        <v>124</v>
      </c>
      <c r="B257" s="279" t="s">
        <v>762</v>
      </c>
      <c r="C257" s="293">
        <v>57000</v>
      </c>
      <c r="D257" s="293">
        <v>57000</v>
      </c>
      <c r="E257" s="278" t="s">
        <v>74</v>
      </c>
      <c r="F257" s="298" t="s">
        <v>806</v>
      </c>
      <c r="G257" s="298" t="s">
        <v>806</v>
      </c>
      <c r="H257" s="278" t="s">
        <v>540</v>
      </c>
      <c r="I257" s="281" t="s">
        <v>807</v>
      </c>
    </row>
    <row r="258" spans="1:9" s="22" customFormat="1" ht="15.75">
      <c r="A258" s="284"/>
      <c r="B258" s="285" t="s">
        <v>212</v>
      </c>
      <c r="C258" s="292"/>
      <c r="D258" s="292"/>
      <c r="E258" s="284"/>
      <c r="F258" s="297">
        <v>57000</v>
      </c>
      <c r="G258" s="297">
        <v>57000</v>
      </c>
      <c r="H258" s="284"/>
      <c r="I258" s="286">
        <v>45975</v>
      </c>
    </row>
    <row r="259" spans="1:9" s="22" customFormat="1" ht="31.5">
      <c r="A259" s="119">
        <v>125</v>
      </c>
      <c r="B259" s="304" t="s">
        <v>808</v>
      </c>
      <c r="C259" s="305">
        <v>157500</v>
      </c>
      <c r="D259" s="305">
        <v>157500</v>
      </c>
      <c r="E259" s="119" t="s">
        <v>74</v>
      </c>
      <c r="F259" s="306" t="s">
        <v>809</v>
      </c>
      <c r="G259" s="306" t="s">
        <v>809</v>
      </c>
      <c r="H259" s="119" t="s">
        <v>540</v>
      </c>
      <c r="I259" s="307" t="s">
        <v>553</v>
      </c>
    </row>
    <row r="260" spans="1:9" s="22" customFormat="1" ht="15.75">
      <c r="A260" s="299"/>
      <c r="B260" s="300" t="s">
        <v>212</v>
      </c>
      <c r="C260" s="301"/>
      <c r="D260" s="301"/>
      <c r="E260" s="299"/>
      <c r="F260" s="302">
        <v>157500</v>
      </c>
      <c r="G260" s="302">
        <v>157500</v>
      </c>
      <c r="H260" s="299"/>
      <c r="I260" s="303">
        <v>45975</v>
      </c>
    </row>
    <row r="261" spans="1:9" s="22" customFormat="1" ht="47.25">
      <c r="A261" s="396">
        <v>126</v>
      </c>
      <c r="B261" s="397" t="s">
        <v>810</v>
      </c>
      <c r="C261" s="398">
        <v>3569.27</v>
      </c>
      <c r="D261" s="398">
        <v>3569.27</v>
      </c>
      <c r="E261" s="396" t="s">
        <v>74</v>
      </c>
      <c r="F261" s="399" t="s">
        <v>811</v>
      </c>
      <c r="G261" s="399" t="s">
        <v>811</v>
      </c>
      <c r="H261" s="396" t="s">
        <v>540</v>
      </c>
      <c r="I261" s="400" t="s">
        <v>812</v>
      </c>
    </row>
    <row r="262" spans="1:9" s="22" customFormat="1" ht="15.75">
      <c r="A262" s="299"/>
      <c r="B262" s="300" t="s">
        <v>542</v>
      </c>
      <c r="C262" s="301"/>
      <c r="D262" s="301"/>
      <c r="E262" s="299"/>
      <c r="F262" s="302">
        <v>3569.27</v>
      </c>
      <c r="G262" s="302">
        <v>3569.27</v>
      </c>
      <c r="H262" s="299"/>
      <c r="I262" s="303">
        <v>45978</v>
      </c>
    </row>
    <row r="263" spans="1:9" s="22" customFormat="1" ht="15.75">
      <c r="A263" s="275">
        <v>127</v>
      </c>
      <c r="B263" s="276" t="s">
        <v>813</v>
      </c>
      <c r="C263" s="291">
        <v>4050</v>
      </c>
      <c r="D263" s="291">
        <v>4050</v>
      </c>
      <c r="E263" s="275" t="s">
        <v>74</v>
      </c>
      <c r="F263" s="296" t="s">
        <v>814</v>
      </c>
      <c r="G263" s="296" t="s">
        <v>814</v>
      </c>
      <c r="H263" s="275" t="s">
        <v>540</v>
      </c>
      <c r="I263" s="287" t="s">
        <v>815</v>
      </c>
    </row>
    <row r="264" spans="1:9" s="22" customFormat="1" ht="15.75">
      <c r="A264" s="284"/>
      <c r="B264" s="285" t="s">
        <v>542</v>
      </c>
      <c r="C264" s="292"/>
      <c r="D264" s="292"/>
      <c r="E264" s="284"/>
      <c r="F264" s="297">
        <v>4050</v>
      </c>
      <c r="G264" s="297">
        <v>4050</v>
      </c>
      <c r="H264" s="284"/>
      <c r="I264" s="286">
        <v>45985</v>
      </c>
    </row>
    <row r="265" spans="1:9" s="22" customFormat="1" ht="47.25">
      <c r="A265" s="275">
        <v>128</v>
      </c>
      <c r="B265" s="276" t="s">
        <v>546</v>
      </c>
      <c r="C265" s="291">
        <v>3000</v>
      </c>
      <c r="D265" s="291">
        <v>3000</v>
      </c>
      <c r="E265" s="275" t="s">
        <v>74</v>
      </c>
      <c r="F265" s="296" t="s">
        <v>769</v>
      </c>
      <c r="G265" s="296" t="s">
        <v>769</v>
      </c>
      <c r="H265" s="275" t="s">
        <v>540</v>
      </c>
      <c r="I265" s="287" t="s">
        <v>816</v>
      </c>
    </row>
    <row r="266" spans="1:9" s="22" customFormat="1" ht="15.75">
      <c r="A266" s="284"/>
      <c r="B266" s="285" t="s">
        <v>212</v>
      </c>
      <c r="C266" s="292"/>
      <c r="D266" s="292"/>
      <c r="E266" s="284"/>
      <c r="F266" s="297">
        <v>3000</v>
      </c>
      <c r="G266" s="297">
        <v>3000</v>
      </c>
      <c r="H266" s="284"/>
      <c r="I266" s="286">
        <v>45986</v>
      </c>
    </row>
    <row r="267" spans="1:9" s="22" customFormat="1" ht="47.25">
      <c r="A267" s="275">
        <v>129</v>
      </c>
      <c r="B267" s="276" t="s">
        <v>817</v>
      </c>
      <c r="C267" s="291">
        <v>24910.76</v>
      </c>
      <c r="D267" s="291">
        <v>24910.76</v>
      </c>
      <c r="E267" s="275" t="s">
        <v>74</v>
      </c>
      <c r="F267" s="296" t="s">
        <v>811</v>
      </c>
      <c r="G267" s="296" t="s">
        <v>811</v>
      </c>
      <c r="H267" s="275" t="s">
        <v>540</v>
      </c>
      <c r="I267" s="287" t="s">
        <v>818</v>
      </c>
    </row>
    <row r="268" spans="1:9" s="22" customFormat="1" ht="15.75">
      <c r="A268" s="284"/>
      <c r="B268" s="285" t="s">
        <v>212</v>
      </c>
      <c r="C268" s="292"/>
      <c r="D268" s="292"/>
      <c r="E268" s="284"/>
      <c r="F268" s="297">
        <v>24910.76</v>
      </c>
      <c r="G268" s="297">
        <v>24910.76</v>
      </c>
      <c r="H268" s="284"/>
      <c r="I268" s="286">
        <v>45988</v>
      </c>
    </row>
    <row r="269" spans="1:9" s="22" customFormat="1" ht="47.25">
      <c r="A269" s="275">
        <v>130</v>
      </c>
      <c r="B269" s="276" t="s">
        <v>819</v>
      </c>
      <c r="C269" s="291">
        <v>150000</v>
      </c>
      <c r="D269" s="291">
        <v>150000</v>
      </c>
      <c r="E269" s="275" t="s">
        <v>74</v>
      </c>
      <c r="F269" s="296" t="s">
        <v>820</v>
      </c>
      <c r="G269" s="296" t="s">
        <v>820</v>
      </c>
      <c r="H269" s="275" t="s">
        <v>540</v>
      </c>
      <c r="I269" s="277" t="s">
        <v>557</v>
      </c>
    </row>
    <row r="270" spans="1:9" s="22" customFormat="1" ht="15.75">
      <c r="A270" s="284"/>
      <c r="B270" s="285" t="s">
        <v>212</v>
      </c>
      <c r="C270" s="292"/>
      <c r="D270" s="292"/>
      <c r="E270" s="284"/>
      <c r="F270" s="297">
        <v>150000</v>
      </c>
      <c r="G270" s="297">
        <v>150000</v>
      </c>
      <c r="H270" s="284"/>
      <c r="I270" s="286">
        <v>45987</v>
      </c>
    </row>
    <row r="271" spans="1:9" s="22" customFormat="1" ht="47.25">
      <c r="A271" s="275">
        <v>131</v>
      </c>
      <c r="B271" s="276" t="s">
        <v>819</v>
      </c>
      <c r="C271" s="291">
        <v>150000</v>
      </c>
      <c r="D271" s="291">
        <v>150000</v>
      </c>
      <c r="E271" s="275" t="s">
        <v>74</v>
      </c>
      <c r="F271" s="296" t="s">
        <v>821</v>
      </c>
      <c r="G271" s="296" t="s">
        <v>821</v>
      </c>
      <c r="H271" s="275" t="s">
        <v>540</v>
      </c>
      <c r="I271" s="277" t="s">
        <v>559</v>
      </c>
    </row>
    <row r="272" spans="1:9" s="22" customFormat="1" ht="15.75">
      <c r="A272" s="284"/>
      <c r="B272" s="285" t="s">
        <v>212</v>
      </c>
      <c r="C272" s="292"/>
      <c r="D272" s="292"/>
      <c r="E272" s="284"/>
      <c r="F272" s="297">
        <v>150000</v>
      </c>
      <c r="G272" s="297">
        <v>150000</v>
      </c>
      <c r="H272" s="284"/>
      <c r="I272" s="286">
        <v>45987</v>
      </c>
    </row>
    <row r="273" spans="1:9" s="22" customFormat="1" ht="47.25">
      <c r="A273" s="275">
        <v>132</v>
      </c>
      <c r="B273" s="276" t="s">
        <v>819</v>
      </c>
      <c r="C273" s="291">
        <v>150000</v>
      </c>
      <c r="D273" s="291">
        <v>150000</v>
      </c>
      <c r="E273" s="275" t="s">
        <v>74</v>
      </c>
      <c r="F273" s="296" t="s">
        <v>822</v>
      </c>
      <c r="G273" s="296" t="s">
        <v>822</v>
      </c>
      <c r="H273" s="275" t="s">
        <v>540</v>
      </c>
      <c r="I273" s="277" t="s">
        <v>562</v>
      </c>
    </row>
    <row r="274" spans="1:9" s="22" customFormat="1" ht="15.75">
      <c r="A274" s="284"/>
      <c r="B274" s="285" t="s">
        <v>212</v>
      </c>
      <c r="C274" s="292"/>
      <c r="D274" s="292"/>
      <c r="E274" s="284"/>
      <c r="F274" s="297">
        <v>150000</v>
      </c>
      <c r="G274" s="297">
        <v>150000</v>
      </c>
      <c r="H274" s="284"/>
      <c r="I274" s="286">
        <v>45987</v>
      </c>
    </row>
    <row r="275" spans="1:9" s="22" customFormat="1" ht="47.25">
      <c r="A275" s="119">
        <v>133</v>
      </c>
      <c r="B275" s="304" t="s">
        <v>819</v>
      </c>
      <c r="C275" s="305">
        <v>150000</v>
      </c>
      <c r="D275" s="305">
        <v>150000</v>
      </c>
      <c r="E275" s="119" t="s">
        <v>74</v>
      </c>
      <c r="F275" s="306" t="s">
        <v>823</v>
      </c>
      <c r="G275" s="306" t="s">
        <v>823</v>
      </c>
      <c r="H275" s="119" t="s">
        <v>540</v>
      </c>
      <c r="I275" s="307" t="s">
        <v>567</v>
      </c>
    </row>
    <row r="276" spans="1:9" s="22" customFormat="1" ht="15.75">
      <c r="A276" s="299"/>
      <c r="B276" s="300" t="s">
        <v>212</v>
      </c>
      <c r="C276" s="301"/>
      <c r="D276" s="301"/>
      <c r="E276" s="299"/>
      <c r="F276" s="302">
        <v>150000</v>
      </c>
      <c r="G276" s="302">
        <v>150000</v>
      </c>
      <c r="H276" s="299"/>
      <c r="I276" s="303">
        <v>45987</v>
      </c>
    </row>
    <row r="277" spans="1:9" s="22" customFormat="1" ht="47.25">
      <c r="A277" s="396">
        <v>134</v>
      </c>
      <c r="B277" s="397" t="s">
        <v>819</v>
      </c>
      <c r="C277" s="398">
        <v>150000</v>
      </c>
      <c r="D277" s="398">
        <v>150000</v>
      </c>
      <c r="E277" s="396" t="s">
        <v>74</v>
      </c>
      <c r="F277" s="399" t="s">
        <v>824</v>
      </c>
      <c r="G277" s="399" t="s">
        <v>824</v>
      </c>
      <c r="H277" s="396" t="s">
        <v>540</v>
      </c>
      <c r="I277" s="401" t="s">
        <v>565</v>
      </c>
    </row>
    <row r="278" spans="1:9" s="22" customFormat="1" ht="15.75">
      <c r="A278" s="396"/>
      <c r="B278" s="397" t="s">
        <v>212</v>
      </c>
      <c r="C278" s="398"/>
      <c r="D278" s="398"/>
      <c r="E278" s="396"/>
      <c r="F278" s="399">
        <v>150000</v>
      </c>
      <c r="G278" s="399">
        <v>150000</v>
      </c>
      <c r="H278" s="396"/>
      <c r="I278" s="400">
        <v>45987</v>
      </c>
    </row>
    <row r="279" spans="1:9" s="22" customFormat="1" ht="31.5">
      <c r="A279" s="278">
        <v>135</v>
      </c>
      <c r="B279" s="279" t="s">
        <v>825</v>
      </c>
      <c r="C279" s="293">
        <v>100000</v>
      </c>
      <c r="D279" s="293">
        <v>100000</v>
      </c>
      <c r="E279" s="278" t="s">
        <v>74</v>
      </c>
      <c r="F279" s="298" t="s">
        <v>826</v>
      </c>
      <c r="G279" s="298" t="s">
        <v>826</v>
      </c>
      <c r="H279" s="278" t="s">
        <v>540</v>
      </c>
      <c r="I279" s="280" t="s">
        <v>569</v>
      </c>
    </row>
    <row r="280" spans="1:9" s="22" customFormat="1" ht="15.75">
      <c r="A280" s="284"/>
      <c r="B280" s="285" t="s">
        <v>212</v>
      </c>
      <c r="C280" s="292"/>
      <c r="D280" s="292"/>
      <c r="E280" s="284"/>
      <c r="F280" s="297">
        <v>100000</v>
      </c>
      <c r="G280" s="297">
        <v>100000</v>
      </c>
      <c r="H280" s="284"/>
      <c r="I280" s="286">
        <v>45987</v>
      </c>
    </row>
    <row r="281" spans="1:9" s="22" customFormat="1" ht="31.5">
      <c r="A281" s="275">
        <v>136</v>
      </c>
      <c r="B281" s="276" t="s">
        <v>825</v>
      </c>
      <c r="C281" s="291">
        <v>100000</v>
      </c>
      <c r="D281" s="291">
        <v>100000</v>
      </c>
      <c r="E281" s="275" t="s">
        <v>74</v>
      </c>
      <c r="F281" s="296" t="s">
        <v>827</v>
      </c>
      <c r="G281" s="296" t="s">
        <v>827</v>
      </c>
      <c r="H281" s="275" t="s">
        <v>540</v>
      </c>
      <c r="I281" s="277" t="s">
        <v>571</v>
      </c>
    </row>
    <row r="282" spans="1:9" s="22" customFormat="1" ht="15.75">
      <c r="A282" s="284"/>
      <c r="B282" s="285" t="s">
        <v>212</v>
      </c>
      <c r="C282" s="292"/>
      <c r="D282" s="292"/>
      <c r="E282" s="284"/>
      <c r="F282" s="297">
        <v>100000</v>
      </c>
      <c r="G282" s="297">
        <v>100000</v>
      </c>
      <c r="H282" s="284"/>
      <c r="I282" s="286">
        <v>45987</v>
      </c>
    </row>
    <row r="283" spans="1:9" s="22" customFormat="1" ht="31.5">
      <c r="A283" s="275">
        <v>137</v>
      </c>
      <c r="B283" s="276" t="s">
        <v>825</v>
      </c>
      <c r="C283" s="291">
        <v>100000</v>
      </c>
      <c r="D283" s="291">
        <v>100000</v>
      </c>
      <c r="E283" s="275" t="s">
        <v>74</v>
      </c>
      <c r="F283" s="296" t="s">
        <v>828</v>
      </c>
      <c r="G283" s="296" t="s">
        <v>828</v>
      </c>
      <c r="H283" s="275" t="s">
        <v>540</v>
      </c>
      <c r="I283" s="277" t="s">
        <v>578</v>
      </c>
    </row>
    <row r="284" spans="1:9" s="22" customFormat="1" ht="15.75">
      <c r="A284" s="284"/>
      <c r="B284" s="285" t="s">
        <v>212</v>
      </c>
      <c r="C284" s="292"/>
      <c r="D284" s="292"/>
      <c r="E284" s="284"/>
      <c r="F284" s="297">
        <v>100000</v>
      </c>
      <c r="G284" s="297">
        <v>100000</v>
      </c>
      <c r="H284" s="284"/>
      <c r="I284" s="286">
        <v>45987</v>
      </c>
    </row>
    <row r="285" spans="1:9" s="22" customFormat="1" ht="31.5">
      <c r="A285" s="275">
        <v>138</v>
      </c>
      <c r="B285" s="276" t="s">
        <v>829</v>
      </c>
      <c r="C285" s="291">
        <v>150000</v>
      </c>
      <c r="D285" s="291">
        <v>150000</v>
      </c>
      <c r="E285" s="275" t="s">
        <v>74</v>
      </c>
      <c r="F285" s="296" t="s">
        <v>830</v>
      </c>
      <c r="G285" s="296" t="s">
        <v>830</v>
      </c>
      <c r="H285" s="275" t="s">
        <v>540</v>
      </c>
      <c r="I285" s="287" t="s">
        <v>583</v>
      </c>
    </row>
    <row r="286" spans="1:9" s="22" customFormat="1" ht="15.75">
      <c r="A286" s="284"/>
      <c r="B286" s="285" t="s">
        <v>212</v>
      </c>
      <c r="C286" s="292"/>
      <c r="D286" s="292"/>
      <c r="E286" s="284"/>
      <c r="F286" s="297">
        <v>150000</v>
      </c>
      <c r="G286" s="297">
        <v>150000</v>
      </c>
      <c r="H286" s="284"/>
      <c r="I286" s="286">
        <v>45987</v>
      </c>
    </row>
    <row r="287" spans="1:9" s="22" customFormat="1" ht="31.5">
      <c r="A287" s="275">
        <v>139</v>
      </c>
      <c r="B287" s="276" t="s">
        <v>829</v>
      </c>
      <c r="C287" s="291">
        <v>150000</v>
      </c>
      <c r="D287" s="291">
        <v>150000</v>
      </c>
      <c r="E287" s="275" t="s">
        <v>74</v>
      </c>
      <c r="F287" s="296" t="s">
        <v>831</v>
      </c>
      <c r="G287" s="296" t="s">
        <v>831</v>
      </c>
      <c r="H287" s="275" t="s">
        <v>540</v>
      </c>
      <c r="I287" s="287" t="s">
        <v>585</v>
      </c>
    </row>
    <row r="288" spans="1:9" s="22" customFormat="1" ht="15.75">
      <c r="A288" s="284"/>
      <c r="B288" s="285" t="s">
        <v>212</v>
      </c>
      <c r="C288" s="292"/>
      <c r="D288" s="292"/>
      <c r="E288" s="284"/>
      <c r="F288" s="297">
        <v>150000</v>
      </c>
      <c r="G288" s="297">
        <v>150000</v>
      </c>
      <c r="H288" s="284"/>
      <c r="I288" s="286">
        <v>45987</v>
      </c>
    </row>
    <row r="289" spans="1:9" s="22" customFormat="1" ht="31.5">
      <c r="A289" s="275">
        <v>140</v>
      </c>
      <c r="B289" s="276" t="s">
        <v>829</v>
      </c>
      <c r="C289" s="291">
        <v>150000</v>
      </c>
      <c r="D289" s="291">
        <v>150000</v>
      </c>
      <c r="E289" s="275" t="s">
        <v>74</v>
      </c>
      <c r="F289" s="296" t="s">
        <v>832</v>
      </c>
      <c r="G289" s="296" t="s">
        <v>832</v>
      </c>
      <c r="H289" s="275" t="s">
        <v>540</v>
      </c>
      <c r="I289" s="287" t="s">
        <v>580</v>
      </c>
    </row>
    <row r="290" spans="1:9" s="22" customFormat="1" ht="15.75">
      <c r="A290" s="284"/>
      <c r="B290" s="285" t="s">
        <v>212</v>
      </c>
      <c r="C290" s="292"/>
      <c r="D290" s="292"/>
      <c r="E290" s="284"/>
      <c r="F290" s="297">
        <v>150000</v>
      </c>
      <c r="G290" s="297">
        <v>150000</v>
      </c>
      <c r="H290" s="284"/>
      <c r="I290" s="286">
        <v>45987</v>
      </c>
    </row>
    <row r="291" spans="1:9" s="22" customFormat="1" ht="31.5">
      <c r="A291" s="275">
        <v>141</v>
      </c>
      <c r="B291" s="276" t="s">
        <v>829</v>
      </c>
      <c r="C291" s="291">
        <v>150000</v>
      </c>
      <c r="D291" s="291">
        <v>150000</v>
      </c>
      <c r="E291" s="275" t="s">
        <v>74</v>
      </c>
      <c r="F291" s="296" t="s">
        <v>833</v>
      </c>
      <c r="G291" s="296" t="s">
        <v>833</v>
      </c>
      <c r="H291" s="275" t="s">
        <v>540</v>
      </c>
      <c r="I291" s="287" t="s">
        <v>587</v>
      </c>
    </row>
    <row r="292" spans="1:9" s="22" customFormat="1" ht="15.75">
      <c r="A292" s="284"/>
      <c r="B292" s="285" t="s">
        <v>212</v>
      </c>
      <c r="C292" s="292"/>
      <c r="D292" s="292"/>
      <c r="E292" s="284"/>
      <c r="F292" s="297">
        <v>150000</v>
      </c>
      <c r="G292" s="297">
        <v>150000</v>
      </c>
      <c r="H292" s="284"/>
      <c r="I292" s="286">
        <v>45987</v>
      </c>
    </row>
    <row r="293" spans="1:9" s="22" customFormat="1" ht="31.5">
      <c r="A293" s="275">
        <v>142</v>
      </c>
      <c r="B293" s="276" t="s">
        <v>829</v>
      </c>
      <c r="C293" s="291">
        <v>150000</v>
      </c>
      <c r="D293" s="291">
        <v>150000</v>
      </c>
      <c r="E293" s="275" t="s">
        <v>74</v>
      </c>
      <c r="F293" s="296" t="s">
        <v>834</v>
      </c>
      <c r="G293" s="296" t="s">
        <v>834</v>
      </c>
      <c r="H293" s="275" t="s">
        <v>540</v>
      </c>
      <c r="I293" s="287" t="s">
        <v>589</v>
      </c>
    </row>
    <row r="294" spans="1:9" s="22" customFormat="1" ht="15.75">
      <c r="A294" s="271"/>
      <c r="B294" s="272" t="s">
        <v>212</v>
      </c>
      <c r="C294" s="273"/>
      <c r="D294" s="273"/>
      <c r="E294" s="271"/>
      <c r="F294" s="295">
        <v>150000</v>
      </c>
      <c r="G294" s="295">
        <v>150000</v>
      </c>
      <c r="H294" s="271"/>
      <c r="I294" s="274">
        <v>45987</v>
      </c>
    </row>
    <row r="295" spans="1:9" s="22" customFormat="1" ht="31.5">
      <c r="A295" s="275">
        <v>143</v>
      </c>
      <c r="B295" s="276" t="s">
        <v>829</v>
      </c>
      <c r="C295" s="291">
        <v>150000</v>
      </c>
      <c r="D295" s="291">
        <v>150000</v>
      </c>
      <c r="E295" s="275" t="s">
        <v>74</v>
      </c>
      <c r="F295" s="296" t="s">
        <v>835</v>
      </c>
      <c r="G295" s="296" t="s">
        <v>835</v>
      </c>
      <c r="H295" s="275" t="s">
        <v>540</v>
      </c>
      <c r="I295" s="287" t="s">
        <v>591</v>
      </c>
    </row>
    <row r="296" spans="1:9" s="22" customFormat="1" ht="15.75">
      <c r="A296" s="284"/>
      <c r="B296" s="285" t="s">
        <v>212</v>
      </c>
      <c r="C296" s="292"/>
      <c r="D296" s="292"/>
      <c r="E296" s="284"/>
      <c r="F296" s="297">
        <v>150000</v>
      </c>
      <c r="G296" s="297">
        <v>150000</v>
      </c>
      <c r="H296" s="284"/>
      <c r="I296" s="286">
        <v>45987</v>
      </c>
    </row>
    <row r="297" spans="1:9" s="22" customFormat="1" ht="31.5">
      <c r="A297" s="396">
        <v>144</v>
      </c>
      <c r="B297" s="397" t="s">
        <v>829</v>
      </c>
      <c r="C297" s="398">
        <v>150000</v>
      </c>
      <c r="D297" s="398">
        <v>150000</v>
      </c>
      <c r="E297" s="396" t="s">
        <v>74</v>
      </c>
      <c r="F297" s="399" t="s">
        <v>836</v>
      </c>
      <c r="G297" s="399" t="s">
        <v>836</v>
      </c>
      <c r="H297" s="396" t="s">
        <v>540</v>
      </c>
      <c r="I297" s="400" t="s">
        <v>593</v>
      </c>
    </row>
    <row r="298" spans="1:9" s="22" customFormat="1" ht="15.75">
      <c r="A298" s="299"/>
      <c r="B298" s="300" t="s">
        <v>212</v>
      </c>
      <c r="C298" s="301"/>
      <c r="D298" s="301"/>
      <c r="E298" s="299"/>
      <c r="F298" s="302">
        <v>150000</v>
      </c>
      <c r="G298" s="302">
        <v>150000</v>
      </c>
      <c r="H298" s="299"/>
      <c r="I298" s="303">
        <v>45987</v>
      </c>
    </row>
    <row r="299" spans="1:9" s="22" customFormat="1" ht="31.5">
      <c r="A299" s="275">
        <v>145</v>
      </c>
      <c r="B299" s="276" t="s">
        <v>829</v>
      </c>
      <c r="C299" s="291">
        <v>150000</v>
      </c>
      <c r="D299" s="291">
        <v>150000</v>
      </c>
      <c r="E299" s="275" t="s">
        <v>74</v>
      </c>
      <c r="F299" s="296" t="s">
        <v>837</v>
      </c>
      <c r="G299" s="296" t="s">
        <v>837</v>
      </c>
      <c r="H299" s="275" t="s">
        <v>540</v>
      </c>
      <c r="I299" s="287" t="s">
        <v>596</v>
      </c>
    </row>
    <row r="300" spans="1:9" s="22" customFormat="1" ht="15.75">
      <c r="A300" s="284"/>
      <c r="B300" s="285" t="s">
        <v>212</v>
      </c>
      <c r="C300" s="292"/>
      <c r="D300" s="292"/>
      <c r="E300" s="284"/>
      <c r="F300" s="297">
        <v>150000</v>
      </c>
      <c r="G300" s="297">
        <v>150000</v>
      </c>
      <c r="H300" s="284"/>
      <c r="I300" s="286">
        <v>45987</v>
      </c>
    </row>
    <row r="301" spans="1:9" s="22" customFormat="1" ht="31.5">
      <c r="A301" s="275">
        <v>146</v>
      </c>
      <c r="B301" s="276" t="s">
        <v>829</v>
      </c>
      <c r="C301" s="291">
        <v>150000</v>
      </c>
      <c r="D301" s="291">
        <v>150000</v>
      </c>
      <c r="E301" s="275" t="s">
        <v>74</v>
      </c>
      <c r="F301" s="296" t="s">
        <v>838</v>
      </c>
      <c r="G301" s="296" t="s">
        <v>838</v>
      </c>
      <c r="H301" s="275" t="s">
        <v>540</v>
      </c>
      <c r="I301" s="287" t="s">
        <v>598</v>
      </c>
    </row>
    <row r="302" spans="1:9" s="22" customFormat="1" ht="15.75">
      <c r="A302" s="284"/>
      <c r="B302" s="285" t="s">
        <v>212</v>
      </c>
      <c r="C302" s="292"/>
      <c r="D302" s="292"/>
      <c r="E302" s="284"/>
      <c r="F302" s="297">
        <v>150000</v>
      </c>
      <c r="G302" s="297">
        <v>150000</v>
      </c>
      <c r="H302" s="284"/>
      <c r="I302" s="286">
        <v>45987</v>
      </c>
    </row>
    <row r="303" spans="1:9" s="22" customFormat="1" ht="31.5">
      <c r="A303" s="275">
        <v>147</v>
      </c>
      <c r="B303" s="276" t="s">
        <v>829</v>
      </c>
      <c r="C303" s="291">
        <v>150000</v>
      </c>
      <c r="D303" s="291">
        <v>150000</v>
      </c>
      <c r="E303" s="275" t="s">
        <v>74</v>
      </c>
      <c r="F303" s="296" t="s">
        <v>839</v>
      </c>
      <c r="G303" s="296" t="s">
        <v>839</v>
      </c>
      <c r="H303" s="275" t="s">
        <v>540</v>
      </c>
      <c r="I303" s="287" t="s">
        <v>600</v>
      </c>
    </row>
    <row r="304" spans="1:9" s="22" customFormat="1" ht="15.75">
      <c r="A304" s="284"/>
      <c r="B304" s="285" t="s">
        <v>212</v>
      </c>
      <c r="C304" s="292"/>
      <c r="D304" s="292"/>
      <c r="E304" s="284"/>
      <c r="F304" s="297">
        <v>150000</v>
      </c>
      <c r="G304" s="297">
        <v>150000</v>
      </c>
      <c r="H304" s="284"/>
      <c r="I304" s="286">
        <v>45987</v>
      </c>
    </row>
    <row r="305" spans="1:9" s="22" customFormat="1" ht="31.5">
      <c r="A305" s="275">
        <v>148</v>
      </c>
      <c r="B305" s="276" t="s">
        <v>829</v>
      </c>
      <c r="C305" s="291">
        <v>150000</v>
      </c>
      <c r="D305" s="291">
        <v>150000</v>
      </c>
      <c r="E305" s="275" t="s">
        <v>74</v>
      </c>
      <c r="F305" s="296" t="s">
        <v>840</v>
      </c>
      <c r="G305" s="296" t="s">
        <v>840</v>
      </c>
      <c r="H305" s="275" t="s">
        <v>540</v>
      </c>
      <c r="I305" s="287" t="s">
        <v>573</v>
      </c>
    </row>
    <row r="306" spans="1:9" s="22" customFormat="1" ht="15.75">
      <c r="A306" s="284"/>
      <c r="B306" s="285" t="s">
        <v>212</v>
      </c>
      <c r="C306" s="292"/>
      <c r="D306" s="292"/>
      <c r="E306" s="284"/>
      <c r="F306" s="297">
        <v>150000</v>
      </c>
      <c r="G306" s="297">
        <v>150000</v>
      </c>
      <c r="H306" s="284"/>
      <c r="I306" s="286">
        <v>45987</v>
      </c>
    </row>
    <row r="307" spans="1:9" s="22" customFormat="1" ht="31.5">
      <c r="A307" s="275">
        <v>149</v>
      </c>
      <c r="B307" s="276" t="s">
        <v>829</v>
      </c>
      <c r="C307" s="291">
        <v>150000</v>
      </c>
      <c r="D307" s="291">
        <v>150000</v>
      </c>
      <c r="E307" s="275" t="s">
        <v>74</v>
      </c>
      <c r="F307" s="296" t="s">
        <v>841</v>
      </c>
      <c r="G307" s="296" t="s">
        <v>841</v>
      </c>
      <c r="H307" s="275" t="s">
        <v>540</v>
      </c>
      <c r="I307" s="287" t="s">
        <v>602</v>
      </c>
    </row>
    <row r="308" spans="1:9" s="22" customFormat="1" ht="15.75">
      <c r="A308" s="284"/>
      <c r="B308" s="285" t="s">
        <v>212</v>
      </c>
      <c r="C308" s="292"/>
      <c r="D308" s="292"/>
      <c r="E308" s="284"/>
      <c r="F308" s="297">
        <v>150000</v>
      </c>
      <c r="G308" s="297">
        <v>150000</v>
      </c>
      <c r="H308" s="284"/>
      <c r="I308" s="286">
        <v>45987</v>
      </c>
    </row>
    <row r="309" spans="1:9" s="22" customFormat="1" ht="31.5">
      <c r="A309" s="275">
        <v>150</v>
      </c>
      <c r="B309" s="276" t="s">
        <v>829</v>
      </c>
      <c r="C309" s="291">
        <v>150000</v>
      </c>
      <c r="D309" s="291">
        <v>150000</v>
      </c>
      <c r="E309" s="275" t="s">
        <v>74</v>
      </c>
      <c r="F309" s="296" t="s">
        <v>842</v>
      </c>
      <c r="G309" s="296" t="s">
        <v>842</v>
      </c>
      <c r="H309" s="275" t="s">
        <v>540</v>
      </c>
      <c r="I309" s="287" t="s">
        <v>604</v>
      </c>
    </row>
    <row r="310" spans="1:9" s="22" customFormat="1" ht="15.75">
      <c r="A310" s="271"/>
      <c r="B310" s="272" t="s">
        <v>212</v>
      </c>
      <c r="C310" s="273"/>
      <c r="D310" s="273"/>
      <c r="E310" s="271"/>
      <c r="F310" s="295">
        <v>150000</v>
      </c>
      <c r="G310" s="295">
        <v>150000</v>
      </c>
      <c r="H310" s="271"/>
      <c r="I310" s="274">
        <v>45987</v>
      </c>
    </row>
    <row r="311" spans="1:9" s="22" customFormat="1" ht="31.5">
      <c r="A311" s="278">
        <v>151</v>
      </c>
      <c r="B311" s="279" t="s">
        <v>829</v>
      </c>
      <c r="C311" s="293">
        <v>150000</v>
      </c>
      <c r="D311" s="293">
        <v>150000</v>
      </c>
      <c r="E311" s="278" t="s">
        <v>74</v>
      </c>
      <c r="F311" s="298" t="s">
        <v>843</v>
      </c>
      <c r="G311" s="298" t="s">
        <v>843</v>
      </c>
      <c r="H311" s="278" t="s">
        <v>540</v>
      </c>
      <c r="I311" s="281" t="s">
        <v>606</v>
      </c>
    </row>
    <row r="312" spans="1:9" s="22" customFormat="1" ht="15.75">
      <c r="A312" s="284"/>
      <c r="B312" s="285" t="s">
        <v>212</v>
      </c>
      <c r="C312" s="292"/>
      <c r="D312" s="292"/>
      <c r="E312" s="284"/>
      <c r="F312" s="297">
        <v>150000</v>
      </c>
      <c r="G312" s="297">
        <v>150000</v>
      </c>
      <c r="H312" s="284"/>
      <c r="I312" s="286">
        <v>45987</v>
      </c>
    </row>
    <row r="313" spans="1:9" s="22" customFormat="1" ht="31.5">
      <c r="A313" s="275">
        <v>152</v>
      </c>
      <c r="B313" s="276" t="s">
        <v>829</v>
      </c>
      <c r="C313" s="291">
        <v>150000</v>
      </c>
      <c r="D313" s="291">
        <v>150000</v>
      </c>
      <c r="E313" s="275" t="s">
        <v>74</v>
      </c>
      <c r="F313" s="296" t="s">
        <v>844</v>
      </c>
      <c r="G313" s="296" t="s">
        <v>844</v>
      </c>
      <c r="H313" s="275" t="s">
        <v>540</v>
      </c>
      <c r="I313" s="287" t="s">
        <v>608</v>
      </c>
    </row>
    <row r="314" spans="1:9" s="22" customFormat="1" ht="15.75">
      <c r="A314" s="271"/>
      <c r="B314" s="272" t="s">
        <v>212</v>
      </c>
      <c r="C314" s="273"/>
      <c r="D314" s="273"/>
      <c r="E314" s="271"/>
      <c r="F314" s="295">
        <v>150000</v>
      </c>
      <c r="G314" s="295">
        <v>150000</v>
      </c>
      <c r="H314" s="271"/>
      <c r="I314" s="274">
        <v>45987</v>
      </c>
    </row>
    <row r="315" spans="1:9" s="22" customFormat="1" ht="31.5">
      <c r="A315" s="275">
        <v>153</v>
      </c>
      <c r="B315" s="276" t="s">
        <v>829</v>
      </c>
      <c r="C315" s="291">
        <v>150000</v>
      </c>
      <c r="D315" s="291">
        <v>150000</v>
      </c>
      <c r="E315" s="275" t="s">
        <v>74</v>
      </c>
      <c r="F315" s="296" t="s">
        <v>845</v>
      </c>
      <c r="G315" s="296" t="s">
        <v>845</v>
      </c>
      <c r="H315" s="275" t="s">
        <v>540</v>
      </c>
      <c r="I315" s="287" t="s">
        <v>611</v>
      </c>
    </row>
    <row r="316" spans="1:9" s="22" customFormat="1" ht="15.75">
      <c r="A316" s="284"/>
      <c r="B316" s="285" t="s">
        <v>212</v>
      </c>
      <c r="C316" s="292"/>
      <c r="D316" s="292"/>
      <c r="E316" s="284"/>
      <c r="F316" s="297">
        <v>150000</v>
      </c>
      <c r="G316" s="297">
        <v>150000</v>
      </c>
      <c r="H316" s="284"/>
      <c r="I316" s="286">
        <v>45987</v>
      </c>
    </row>
    <row r="317" spans="1:9" s="22" customFormat="1" ht="31.5">
      <c r="A317" s="119">
        <v>154</v>
      </c>
      <c r="B317" s="304" t="s">
        <v>829</v>
      </c>
      <c r="C317" s="305">
        <v>150000</v>
      </c>
      <c r="D317" s="305">
        <v>150000</v>
      </c>
      <c r="E317" s="119" t="s">
        <v>74</v>
      </c>
      <c r="F317" s="306" t="s">
        <v>846</v>
      </c>
      <c r="G317" s="306" t="s">
        <v>846</v>
      </c>
      <c r="H317" s="119" t="s">
        <v>540</v>
      </c>
      <c r="I317" s="395" t="s">
        <v>613</v>
      </c>
    </row>
    <row r="318" spans="1:9" s="22" customFormat="1" ht="15.75">
      <c r="A318" s="299"/>
      <c r="B318" s="300" t="s">
        <v>212</v>
      </c>
      <c r="C318" s="301"/>
      <c r="D318" s="301"/>
      <c r="E318" s="299"/>
      <c r="F318" s="302">
        <v>150000</v>
      </c>
      <c r="G318" s="302">
        <v>150000</v>
      </c>
      <c r="H318" s="299"/>
      <c r="I318" s="303">
        <v>45987</v>
      </c>
    </row>
    <row r="319" spans="1:9" s="22" customFormat="1" ht="31.5">
      <c r="A319" s="275">
        <v>155</v>
      </c>
      <c r="B319" s="276" t="s">
        <v>829</v>
      </c>
      <c r="C319" s="291">
        <v>150000</v>
      </c>
      <c r="D319" s="291">
        <v>150000</v>
      </c>
      <c r="E319" s="275" t="s">
        <v>74</v>
      </c>
      <c r="F319" s="296" t="s">
        <v>847</v>
      </c>
      <c r="G319" s="296" t="s">
        <v>847</v>
      </c>
      <c r="H319" s="275" t="s">
        <v>540</v>
      </c>
      <c r="I319" s="287" t="s">
        <v>615</v>
      </c>
    </row>
    <row r="320" spans="1:9" s="22" customFormat="1" ht="15.75">
      <c r="A320" s="284"/>
      <c r="B320" s="285" t="s">
        <v>212</v>
      </c>
      <c r="C320" s="292"/>
      <c r="D320" s="292"/>
      <c r="E320" s="284"/>
      <c r="F320" s="297">
        <v>150000</v>
      </c>
      <c r="G320" s="297">
        <v>150000</v>
      </c>
      <c r="H320" s="284"/>
      <c r="I320" s="286">
        <v>45987</v>
      </c>
    </row>
    <row r="321" spans="1:9" s="22" customFormat="1" ht="31.5">
      <c r="A321" s="275">
        <v>156</v>
      </c>
      <c r="B321" s="276" t="s">
        <v>829</v>
      </c>
      <c r="C321" s="291">
        <v>150000</v>
      </c>
      <c r="D321" s="291">
        <v>150000</v>
      </c>
      <c r="E321" s="275" t="s">
        <v>74</v>
      </c>
      <c r="F321" s="296" t="s">
        <v>848</v>
      </c>
      <c r="G321" s="296" t="s">
        <v>848</v>
      </c>
      <c r="H321" s="275" t="s">
        <v>540</v>
      </c>
      <c r="I321" s="287" t="s">
        <v>617</v>
      </c>
    </row>
    <row r="322" spans="1:9" s="22" customFormat="1" ht="15.75">
      <c r="A322" s="284"/>
      <c r="B322" s="285" t="s">
        <v>212</v>
      </c>
      <c r="C322" s="292"/>
      <c r="D322" s="292"/>
      <c r="E322" s="284"/>
      <c r="F322" s="297">
        <v>150000</v>
      </c>
      <c r="G322" s="297">
        <v>150000</v>
      </c>
      <c r="H322" s="284"/>
      <c r="I322" s="286">
        <v>45987</v>
      </c>
    </row>
    <row r="323" spans="1:9" s="22" customFormat="1" ht="31.5">
      <c r="A323" s="275">
        <v>157</v>
      </c>
      <c r="B323" s="276" t="s">
        <v>829</v>
      </c>
      <c r="C323" s="291">
        <v>150000</v>
      </c>
      <c r="D323" s="291">
        <v>150000</v>
      </c>
      <c r="E323" s="275" t="s">
        <v>74</v>
      </c>
      <c r="F323" s="296" t="s">
        <v>849</v>
      </c>
      <c r="G323" s="296" t="s">
        <v>849</v>
      </c>
      <c r="H323" s="275" t="s">
        <v>540</v>
      </c>
      <c r="I323" s="287" t="s">
        <v>619</v>
      </c>
    </row>
    <row r="324" spans="1:9" s="22" customFormat="1" ht="15.75">
      <c r="A324" s="284"/>
      <c r="B324" s="285" t="s">
        <v>212</v>
      </c>
      <c r="C324" s="292"/>
      <c r="D324" s="292"/>
      <c r="E324" s="284"/>
      <c r="F324" s="297">
        <v>150000</v>
      </c>
      <c r="G324" s="297">
        <v>150000</v>
      </c>
      <c r="H324" s="284"/>
      <c r="I324" s="286">
        <v>45987</v>
      </c>
    </row>
    <row r="325" spans="1:9" s="22" customFormat="1" ht="31.5">
      <c r="A325" s="275">
        <v>158</v>
      </c>
      <c r="B325" s="276" t="s">
        <v>829</v>
      </c>
      <c r="C325" s="291">
        <v>150000</v>
      </c>
      <c r="D325" s="291">
        <v>150000</v>
      </c>
      <c r="E325" s="275" t="s">
        <v>74</v>
      </c>
      <c r="F325" s="296" t="s">
        <v>850</v>
      </c>
      <c r="G325" s="296" t="s">
        <v>850</v>
      </c>
      <c r="H325" s="275" t="s">
        <v>540</v>
      </c>
      <c r="I325" s="287" t="s">
        <v>621</v>
      </c>
    </row>
    <row r="326" spans="1:9" s="22" customFormat="1" ht="15.75">
      <c r="A326" s="284"/>
      <c r="B326" s="285" t="s">
        <v>212</v>
      </c>
      <c r="C326" s="292"/>
      <c r="D326" s="292"/>
      <c r="E326" s="284"/>
      <c r="F326" s="297">
        <v>150000</v>
      </c>
      <c r="G326" s="297">
        <v>150000</v>
      </c>
      <c r="H326" s="284"/>
      <c r="I326" s="286">
        <v>45987</v>
      </c>
    </row>
    <row r="327" spans="1:9" s="22" customFormat="1" ht="31.5">
      <c r="A327" s="275">
        <v>159</v>
      </c>
      <c r="B327" s="276" t="s">
        <v>829</v>
      </c>
      <c r="C327" s="291">
        <v>150000</v>
      </c>
      <c r="D327" s="291">
        <v>150000</v>
      </c>
      <c r="E327" s="275" t="s">
        <v>74</v>
      </c>
      <c r="F327" s="296" t="s">
        <v>851</v>
      </c>
      <c r="G327" s="296" t="s">
        <v>851</v>
      </c>
      <c r="H327" s="275" t="s">
        <v>540</v>
      </c>
      <c r="I327" s="287" t="s">
        <v>623</v>
      </c>
    </row>
    <row r="328" spans="1:9" s="22" customFormat="1" ht="15.75">
      <c r="A328" s="288"/>
      <c r="B328" s="285" t="s">
        <v>212</v>
      </c>
      <c r="C328" s="292"/>
      <c r="D328" s="292"/>
      <c r="E328" s="284"/>
      <c r="F328" s="297">
        <v>150000</v>
      </c>
      <c r="G328" s="297">
        <v>150000</v>
      </c>
      <c r="H328" s="284"/>
      <c r="I328" s="286">
        <v>45987</v>
      </c>
    </row>
    <row r="329" spans="1:9" s="22" customFormat="1" ht="31.5">
      <c r="A329" s="275">
        <v>160</v>
      </c>
      <c r="B329" s="276" t="s">
        <v>829</v>
      </c>
      <c r="C329" s="291">
        <v>150000</v>
      </c>
      <c r="D329" s="291">
        <v>150000</v>
      </c>
      <c r="E329" s="275" t="s">
        <v>74</v>
      </c>
      <c r="F329" s="296" t="s">
        <v>852</v>
      </c>
      <c r="G329" s="296" t="s">
        <v>852</v>
      </c>
      <c r="H329" s="275" t="s">
        <v>540</v>
      </c>
      <c r="I329" s="287" t="s">
        <v>625</v>
      </c>
    </row>
    <row r="330" spans="1:9" s="22" customFormat="1" ht="15.75">
      <c r="A330" s="288"/>
      <c r="B330" s="285" t="s">
        <v>212</v>
      </c>
      <c r="C330" s="292"/>
      <c r="D330" s="292"/>
      <c r="E330" s="284"/>
      <c r="F330" s="297">
        <v>150000</v>
      </c>
      <c r="G330" s="297">
        <v>150000</v>
      </c>
      <c r="H330" s="284"/>
      <c r="I330" s="286">
        <v>45987</v>
      </c>
    </row>
    <row r="331" spans="1:9" s="22" customFormat="1" ht="31.5">
      <c r="A331" s="289">
        <v>161</v>
      </c>
      <c r="B331" s="276" t="s">
        <v>829</v>
      </c>
      <c r="C331" s="291">
        <v>150000</v>
      </c>
      <c r="D331" s="291">
        <v>150000</v>
      </c>
      <c r="E331" s="275" t="s">
        <v>74</v>
      </c>
      <c r="F331" s="296" t="s">
        <v>853</v>
      </c>
      <c r="G331" s="296" t="s">
        <v>853</v>
      </c>
      <c r="H331" s="275" t="s">
        <v>540</v>
      </c>
      <c r="I331" s="287" t="s">
        <v>628</v>
      </c>
    </row>
    <row r="332" spans="1:9" s="22" customFormat="1" ht="15.75">
      <c r="A332" s="288"/>
      <c r="B332" s="285" t="s">
        <v>212</v>
      </c>
      <c r="C332" s="292"/>
      <c r="D332" s="292"/>
      <c r="E332" s="284"/>
      <c r="F332" s="297">
        <v>150000</v>
      </c>
      <c r="G332" s="297">
        <v>150000</v>
      </c>
      <c r="H332" s="284"/>
      <c r="I332" s="286">
        <v>45987</v>
      </c>
    </row>
    <row r="333" spans="1:9" s="22" customFormat="1" ht="31.5">
      <c r="A333" s="289">
        <v>162</v>
      </c>
      <c r="B333" s="276" t="s">
        <v>829</v>
      </c>
      <c r="C333" s="291">
        <v>150000</v>
      </c>
      <c r="D333" s="291">
        <v>150000</v>
      </c>
      <c r="E333" s="275" t="s">
        <v>74</v>
      </c>
      <c r="F333" s="296" t="s">
        <v>854</v>
      </c>
      <c r="G333" s="296" t="s">
        <v>854</v>
      </c>
      <c r="H333" s="275" t="s">
        <v>540</v>
      </c>
      <c r="I333" s="287" t="s">
        <v>630</v>
      </c>
    </row>
    <row r="334" spans="1:9" s="22" customFormat="1" ht="15.75">
      <c r="A334" s="282"/>
      <c r="B334" s="272" t="s">
        <v>212</v>
      </c>
      <c r="C334" s="273"/>
      <c r="D334" s="273"/>
      <c r="E334" s="271"/>
      <c r="F334" s="295">
        <v>150000</v>
      </c>
      <c r="G334" s="295">
        <v>150000</v>
      </c>
      <c r="H334" s="271"/>
      <c r="I334" s="274">
        <v>45987</v>
      </c>
    </row>
    <row r="335" spans="1:9" s="22" customFormat="1" ht="31.5">
      <c r="A335" s="289">
        <v>163</v>
      </c>
      <c r="B335" s="276" t="s">
        <v>829</v>
      </c>
      <c r="C335" s="291">
        <v>150000</v>
      </c>
      <c r="D335" s="291">
        <v>150000</v>
      </c>
      <c r="E335" s="275" t="s">
        <v>74</v>
      </c>
      <c r="F335" s="296" t="s">
        <v>855</v>
      </c>
      <c r="G335" s="296" t="s">
        <v>855</v>
      </c>
      <c r="H335" s="275" t="s">
        <v>540</v>
      </c>
      <c r="I335" s="287" t="s">
        <v>632</v>
      </c>
    </row>
    <row r="336" spans="1:9" s="22" customFormat="1" ht="15.75">
      <c r="A336" s="288"/>
      <c r="B336" s="285" t="s">
        <v>212</v>
      </c>
      <c r="C336" s="292"/>
      <c r="D336" s="292"/>
      <c r="E336" s="284"/>
      <c r="F336" s="297">
        <v>150000</v>
      </c>
      <c r="G336" s="297">
        <v>150000</v>
      </c>
      <c r="H336" s="284"/>
      <c r="I336" s="286">
        <v>45987</v>
      </c>
    </row>
    <row r="337" spans="1:9" s="22" customFormat="1" ht="31.5">
      <c r="A337" s="45">
        <v>164</v>
      </c>
      <c r="B337" s="304" t="s">
        <v>829</v>
      </c>
      <c r="C337" s="305">
        <v>150000</v>
      </c>
      <c r="D337" s="305">
        <v>150000</v>
      </c>
      <c r="E337" s="119" t="s">
        <v>74</v>
      </c>
      <c r="F337" s="306" t="s">
        <v>856</v>
      </c>
      <c r="G337" s="306" t="s">
        <v>856</v>
      </c>
      <c r="H337" s="119" t="s">
        <v>540</v>
      </c>
      <c r="I337" s="395" t="s">
        <v>634</v>
      </c>
    </row>
    <row r="338" spans="1:9" s="22" customFormat="1" ht="15.75">
      <c r="A338" s="402"/>
      <c r="B338" s="300" t="s">
        <v>212</v>
      </c>
      <c r="C338" s="301"/>
      <c r="D338" s="301"/>
      <c r="E338" s="299"/>
      <c r="F338" s="302">
        <v>150000</v>
      </c>
      <c r="G338" s="302">
        <v>150000</v>
      </c>
      <c r="H338" s="299"/>
      <c r="I338" s="303">
        <v>45987</v>
      </c>
    </row>
    <row r="339" spans="1:9" s="22" customFormat="1" ht="31.5">
      <c r="A339" s="289">
        <v>165</v>
      </c>
      <c r="B339" s="276" t="s">
        <v>829</v>
      </c>
      <c r="C339" s="291">
        <v>150000</v>
      </c>
      <c r="D339" s="291">
        <v>150000</v>
      </c>
      <c r="E339" s="275" t="s">
        <v>74</v>
      </c>
      <c r="F339" s="296" t="s">
        <v>857</v>
      </c>
      <c r="G339" s="296" t="s">
        <v>857</v>
      </c>
      <c r="H339" s="275" t="s">
        <v>540</v>
      </c>
      <c r="I339" s="287" t="s">
        <v>636</v>
      </c>
    </row>
    <row r="340" spans="1:9" s="22" customFormat="1" ht="15.75">
      <c r="A340" s="288"/>
      <c r="B340" s="285" t="s">
        <v>212</v>
      </c>
      <c r="C340" s="292"/>
      <c r="D340" s="292"/>
      <c r="E340" s="284"/>
      <c r="F340" s="297">
        <v>150000</v>
      </c>
      <c r="G340" s="297">
        <v>150000</v>
      </c>
      <c r="H340" s="284"/>
      <c r="I340" s="286">
        <v>45987</v>
      </c>
    </row>
    <row r="341" spans="1:9" s="22" customFormat="1" ht="31.5">
      <c r="A341" s="289">
        <v>166</v>
      </c>
      <c r="B341" s="276" t="s">
        <v>829</v>
      </c>
      <c r="C341" s="291">
        <v>150000</v>
      </c>
      <c r="D341" s="291">
        <v>150000</v>
      </c>
      <c r="E341" s="275" t="s">
        <v>74</v>
      </c>
      <c r="F341" s="296" t="s">
        <v>858</v>
      </c>
      <c r="G341" s="296" t="s">
        <v>858</v>
      </c>
      <c r="H341" s="275" t="s">
        <v>540</v>
      </c>
      <c r="I341" s="287" t="s">
        <v>638</v>
      </c>
    </row>
    <row r="342" spans="1:9" s="22" customFormat="1" ht="15.75">
      <c r="A342" s="282"/>
      <c r="B342" s="272" t="s">
        <v>212</v>
      </c>
      <c r="C342" s="273"/>
      <c r="D342" s="273"/>
      <c r="E342" s="271"/>
      <c r="F342" s="295">
        <v>150000</v>
      </c>
      <c r="G342" s="295">
        <v>150000</v>
      </c>
      <c r="H342" s="271"/>
      <c r="I342" s="274">
        <v>45987</v>
      </c>
    </row>
    <row r="343" spans="1:9" s="22" customFormat="1" ht="31.5">
      <c r="A343" s="283">
        <v>167</v>
      </c>
      <c r="B343" s="279" t="s">
        <v>829</v>
      </c>
      <c r="C343" s="293">
        <v>150000</v>
      </c>
      <c r="D343" s="293">
        <v>150000</v>
      </c>
      <c r="E343" s="278" t="s">
        <v>74</v>
      </c>
      <c r="F343" s="298" t="s">
        <v>859</v>
      </c>
      <c r="G343" s="298" t="s">
        <v>859</v>
      </c>
      <c r="H343" s="278" t="s">
        <v>540</v>
      </c>
      <c r="I343" s="281" t="s">
        <v>640</v>
      </c>
    </row>
    <row r="344" spans="1:9" s="22" customFormat="1" ht="15.75">
      <c r="A344" s="288"/>
      <c r="B344" s="285" t="s">
        <v>212</v>
      </c>
      <c r="C344" s="292"/>
      <c r="D344" s="292"/>
      <c r="E344" s="284"/>
      <c r="F344" s="297">
        <v>150000</v>
      </c>
      <c r="G344" s="297">
        <v>150000</v>
      </c>
      <c r="H344" s="284"/>
      <c r="I344" s="286">
        <v>45987</v>
      </c>
    </row>
    <row r="345" spans="1:9" s="22" customFormat="1" ht="31.5">
      <c r="A345" s="289">
        <v>168</v>
      </c>
      <c r="B345" s="276" t="s">
        <v>829</v>
      </c>
      <c r="C345" s="291">
        <v>150000</v>
      </c>
      <c r="D345" s="291">
        <v>150000</v>
      </c>
      <c r="E345" s="275" t="s">
        <v>74</v>
      </c>
      <c r="F345" s="296" t="s">
        <v>860</v>
      </c>
      <c r="G345" s="296" t="s">
        <v>860</v>
      </c>
      <c r="H345" s="275" t="s">
        <v>540</v>
      </c>
      <c r="I345" s="287" t="s">
        <v>642</v>
      </c>
    </row>
    <row r="346" spans="1:9" s="22" customFormat="1" ht="15.75">
      <c r="A346" s="288"/>
      <c r="B346" s="285" t="s">
        <v>212</v>
      </c>
      <c r="C346" s="292"/>
      <c r="D346" s="292"/>
      <c r="E346" s="284"/>
      <c r="F346" s="297">
        <v>150000</v>
      </c>
      <c r="G346" s="297">
        <v>150000</v>
      </c>
      <c r="H346" s="284"/>
      <c r="I346" s="286">
        <v>45987</v>
      </c>
    </row>
    <row r="347" spans="1:9" s="22" customFormat="1" ht="31.5">
      <c r="A347" s="289">
        <v>169</v>
      </c>
      <c r="B347" s="276" t="s">
        <v>829</v>
      </c>
      <c r="C347" s="291">
        <v>150000</v>
      </c>
      <c r="D347" s="291">
        <v>150000</v>
      </c>
      <c r="E347" s="275" t="s">
        <v>74</v>
      </c>
      <c r="F347" s="296" t="s">
        <v>861</v>
      </c>
      <c r="G347" s="296" t="s">
        <v>861</v>
      </c>
      <c r="H347" s="275" t="s">
        <v>540</v>
      </c>
      <c r="I347" s="287" t="s">
        <v>644</v>
      </c>
    </row>
    <row r="348" spans="1:9" s="22" customFormat="1" ht="15.75">
      <c r="A348" s="288"/>
      <c r="B348" s="285" t="s">
        <v>212</v>
      </c>
      <c r="C348" s="292"/>
      <c r="D348" s="292"/>
      <c r="E348" s="284"/>
      <c r="F348" s="297">
        <v>150000</v>
      </c>
      <c r="G348" s="297">
        <v>150000</v>
      </c>
      <c r="H348" s="284"/>
      <c r="I348" s="286">
        <v>45987</v>
      </c>
    </row>
    <row r="349" spans="1:9" s="22" customFormat="1" ht="31.5">
      <c r="A349" s="289">
        <v>170</v>
      </c>
      <c r="B349" s="276" t="s">
        <v>862</v>
      </c>
      <c r="C349" s="291">
        <v>25000</v>
      </c>
      <c r="D349" s="291">
        <v>25000</v>
      </c>
      <c r="E349" s="275" t="s">
        <v>74</v>
      </c>
      <c r="F349" s="296" t="s">
        <v>547</v>
      </c>
      <c r="G349" s="296" t="s">
        <v>547</v>
      </c>
      <c r="H349" s="275" t="s">
        <v>540</v>
      </c>
      <c r="I349" s="287" t="s">
        <v>863</v>
      </c>
    </row>
    <row r="350" spans="1:9" s="22" customFormat="1" ht="15.75">
      <c r="A350" s="288"/>
      <c r="B350" s="285" t="s">
        <v>212</v>
      </c>
      <c r="C350" s="292"/>
      <c r="D350" s="292"/>
      <c r="E350" s="284"/>
      <c r="F350" s="297">
        <v>25000</v>
      </c>
      <c r="G350" s="297">
        <v>25000</v>
      </c>
      <c r="H350" s="284"/>
      <c r="I350" s="286">
        <v>45987</v>
      </c>
    </row>
    <row r="351" spans="1:9" s="22" customFormat="1" ht="31.5">
      <c r="A351" s="289">
        <v>171</v>
      </c>
      <c r="B351" s="276" t="s">
        <v>862</v>
      </c>
      <c r="C351" s="291">
        <v>25000</v>
      </c>
      <c r="D351" s="291">
        <v>25000</v>
      </c>
      <c r="E351" s="275" t="s">
        <v>74</v>
      </c>
      <c r="F351" s="296" t="s">
        <v>864</v>
      </c>
      <c r="G351" s="296" t="s">
        <v>864</v>
      </c>
      <c r="H351" s="275" t="s">
        <v>540</v>
      </c>
      <c r="I351" s="287" t="s">
        <v>865</v>
      </c>
    </row>
    <row r="352" spans="1:9" s="22" customFormat="1" ht="15.75">
      <c r="A352" s="288"/>
      <c r="B352" s="285" t="s">
        <v>212</v>
      </c>
      <c r="C352" s="292"/>
      <c r="D352" s="292"/>
      <c r="E352" s="284"/>
      <c r="F352" s="297">
        <v>25000</v>
      </c>
      <c r="G352" s="297">
        <v>25000</v>
      </c>
      <c r="H352" s="284"/>
      <c r="I352" s="286">
        <v>45987</v>
      </c>
    </row>
    <row r="353" spans="1:9" s="22" customFormat="1" ht="15.75">
      <c r="A353" s="289">
        <v>172</v>
      </c>
      <c r="B353" s="276" t="s">
        <v>866</v>
      </c>
      <c r="C353" s="291">
        <v>1275</v>
      </c>
      <c r="D353" s="291">
        <v>1275</v>
      </c>
      <c r="E353" s="275" t="s">
        <v>74</v>
      </c>
      <c r="F353" s="296" t="s">
        <v>867</v>
      </c>
      <c r="G353" s="296" t="s">
        <v>867</v>
      </c>
      <c r="H353" s="275" t="s">
        <v>540</v>
      </c>
      <c r="I353" s="287" t="s">
        <v>868</v>
      </c>
    </row>
    <row r="354" spans="1:9" s="22" customFormat="1" ht="15.75">
      <c r="A354" s="282"/>
      <c r="B354" s="272" t="s">
        <v>869</v>
      </c>
      <c r="C354" s="273"/>
      <c r="D354" s="273"/>
      <c r="E354" s="271"/>
      <c r="F354" s="295">
        <v>1275</v>
      </c>
      <c r="G354" s="295">
        <v>1275</v>
      </c>
      <c r="H354" s="271"/>
      <c r="I354" s="274">
        <v>45987</v>
      </c>
    </row>
    <row r="355" spans="1:9" s="22" customFormat="1" ht="31.5">
      <c r="A355" s="289">
        <v>173</v>
      </c>
      <c r="B355" s="276" t="s">
        <v>862</v>
      </c>
      <c r="C355" s="291">
        <v>25000</v>
      </c>
      <c r="D355" s="291">
        <v>25000</v>
      </c>
      <c r="E355" s="275" t="s">
        <v>74</v>
      </c>
      <c r="F355" s="296" t="s">
        <v>870</v>
      </c>
      <c r="G355" s="296" t="s">
        <v>870</v>
      </c>
      <c r="H355" s="275" t="s">
        <v>540</v>
      </c>
      <c r="I355" s="287" t="s">
        <v>871</v>
      </c>
    </row>
    <row r="356" spans="1:9" s="22" customFormat="1" ht="15.75">
      <c r="A356" s="288"/>
      <c r="B356" s="285" t="s">
        <v>212</v>
      </c>
      <c r="C356" s="292"/>
      <c r="D356" s="292"/>
      <c r="E356" s="284"/>
      <c r="F356" s="297">
        <v>25000</v>
      </c>
      <c r="G356" s="297">
        <v>25000</v>
      </c>
      <c r="H356" s="284"/>
      <c r="I356" s="286">
        <v>45988</v>
      </c>
    </row>
    <row r="357" spans="1:9" s="22" customFormat="1" ht="31.5">
      <c r="A357" s="289">
        <v>174</v>
      </c>
      <c r="B357" s="276" t="s">
        <v>862</v>
      </c>
      <c r="C357" s="291">
        <v>25000</v>
      </c>
      <c r="D357" s="291">
        <v>25000</v>
      </c>
      <c r="E357" s="275" t="s">
        <v>74</v>
      </c>
      <c r="F357" s="296" t="s">
        <v>872</v>
      </c>
      <c r="G357" s="296" t="s">
        <v>872</v>
      </c>
      <c r="H357" s="275" t="s">
        <v>540</v>
      </c>
      <c r="I357" s="287" t="s">
        <v>873</v>
      </c>
    </row>
    <row r="358" spans="1:9" s="22" customFormat="1" ht="15.75">
      <c r="A358" s="282"/>
      <c r="B358" s="272" t="s">
        <v>212</v>
      </c>
      <c r="C358" s="273"/>
      <c r="D358" s="273"/>
      <c r="E358" s="271"/>
      <c r="F358" s="295">
        <v>25000</v>
      </c>
      <c r="G358" s="295">
        <v>25000</v>
      </c>
      <c r="H358" s="271"/>
      <c r="I358" s="274">
        <v>45988</v>
      </c>
    </row>
    <row r="359" spans="1:9" s="22" customFormat="1" ht="31.5">
      <c r="A359" s="289">
        <v>175</v>
      </c>
      <c r="B359" s="276" t="s">
        <v>862</v>
      </c>
      <c r="C359" s="291">
        <v>25000</v>
      </c>
      <c r="D359" s="291">
        <v>25000</v>
      </c>
      <c r="E359" s="275" t="s">
        <v>74</v>
      </c>
      <c r="F359" s="296" t="s">
        <v>874</v>
      </c>
      <c r="G359" s="296" t="s">
        <v>874</v>
      </c>
      <c r="H359" s="275" t="s">
        <v>540</v>
      </c>
      <c r="I359" s="287" t="s">
        <v>875</v>
      </c>
    </row>
    <row r="360" spans="1:9" s="22" customFormat="1" ht="15.75">
      <c r="A360" s="288"/>
      <c r="B360" s="285" t="s">
        <v>212</v>
      </c>
      <c r="C360" s="292"/>
      <c r="D360" s="292"/>
      <c r="E360" s="284"/>
      <c r="F360" s="297">
        <v>25000</v>
      </c>
      <c r="G360" s="297">
        <v>25000</v>
      </c>
      <c r="H360" s="284"/>
      <c r="I360" s="286">
        <v>45988</v>
      </c>
    </row>
    <row r="361" spans="1:9" s="22" customFormat="1" ht="31.5">
      <c r="A361" s="289">
        <v>176</v>
      </c>
      <c r="B361" s="276" t="s">
        <v>862</v>
      </c>
      <c r="C361" s="291">
        <v>25000</v>
      </c>
      <c r="D361" s="291">
        <v>25000</v>
      </c>
      <c r="E361" s="275" t="s">
        <v>74</v>
      </c>
      <c r="F361" s="296" t="s">
        <v>876</v>
      </c>
      <c r="G361" s="296" t="s">
        <v>876</v>
      </c>
      <c r="H361" s="275" t="s">
        <v>540</v>
      </c>
      <c r="I361" s="287" t="s">
        <v>877</v>
      </c>
    </row>
    <row r="362" spans="1:9" s="22" customFormat="1" ht="15.75">
      <c r="A362" s="282"/>
      <c r="B362" s="272" t="s">
        <v>212</v>
      </c>
      <c r="C362" s="273"/>
      <c r="D362" s="273"/>
      <c r="E362" s="271"/>
      <c r="F362" s="295">
        <v>25000</v>
      </c>
      <c r="G362" s="295">
        <v>25000</v>
      </c>
      <c r="H362" s="271"/>
      <c r="I362" s="274">
        <v>45989</v>
      </c>
    </row>
    <row r="363" spans="1:9" s="22" customFormat="1" ht="15.75">
      <c r="A363" s="32"/>
      <c r="B363" s="28"/>
      <c r="C363" s="167">
        <f>SUM(C11:C362)</f>
        <v>13392605.029999999</v>
      </c>
      <c r="D363" s="58"/>
      <c r="E363" s="32"/>
      <c r="F363" s="59"/>
      <c r="G363" s="59"/>
      <c r="H363" s="32"/>
      <c r="I363" s="32"/>
    </row>
    <row r="364" spans="1:9" s="22" customFormat="1" ht="15.75">
      <c r="A364" s="32"/>
      <c r="B364" s="28"/>
      <c r="C364" s="58"/>
      <c r="D364" s="58"/>
      <c r="E364" s="32"/>
      <c r="F364" s="59"/>
      <c r="G364" s="59"/>
      <c r="H364" s="32"/>
      <c r="I364" s="32"/>
    </row>
    <row r="365" spans="1:9">
      <c r="A365" s="32"/>
      <c r="B365" s="28"/>
      <c r="C365" s="58"/>
      <c r="D365" s="58"/>
      <c r="E365" s="32"/>
      <c r="F365" s="59"/>
      <c r="G365" s="59"/>
      <c r="H365" s="32"/>
      <c r="I365" s="32"/>
    </row>
    <row r="366" spans="1:9">
      <c r="A366" s="32"/>
      <c r="B366" s="28"/>
      <c r="C366" s="58"/>
      <c r="D366" s="58"/>
      <c r="E366" s="32"/>
      <c r="F366" s="59"/>
      <c r="G366" s="59"/>
      <c r="H366" s="32"/>
      <c r="I366" s="32"/>
    </row>
    <row r="367" spans="1:9">
      <c r="A367" s="32"/>
      <c r="B367" s="28"/>
      <c r="C367" s="58"/>
      <c r="D367" s="58"/>
      <c r="E367" s="32"/>
      <c r="F367" s="59"/>
      <c r="G367" s="59"/>
      <c r="H367" s="32"/>
      <c r="I367" s="32"/>
    </row>
    <row r="368" spans="1:9">
      <c r="A368" s="32"/>
      <c r="B368" s="28"/>
      <c r="C368" s="58"/>
      <c r="D368" s="58"/>
      <c r="E368" s="32"/>
      <c r="F368" s="59"/>
      <c r="G368" s="59"/>
      <c r="H368" s="32"/>
      <c r="I368" s="32"/>
    </row>
    <row r="369" spans="1:9">
      <c r="A369" s="32"/>
      <c r="B369" s="28"/>
      <c r="C369" s="58"/>
      <c r="D369" s="58"/>
      <c r="E369" s="32"/>
      <c r="F369" s="59"/>
      <c r="G369" s="59"/>
      <c r="H369" s="32"/>
      <c r="I369" s="32"/>
    </row>
    <row r="370" spans="1:9">
      <c r="A370" s="32"/>
      <c r="B370" s="28"/>
      <c r="C370" s="58"/>
      <c r="D370" s="58"/>
      <c r="E370" s="32"/>
      <c r="F370" s="59"/>
      <c r="G370" s="59"/>
      <c r="H370" s="32"/>
      <c r="I370" s="32"/>
    </row>
    <row r="371" spans="1:9">
      <c r="A371" s="32"/>
      <c r="B371" s="28"/>
      <c r="C371" s="58"/>
      <c r="D371" s="58"/>
      <c r="E371" s="32"/>
      <c r="F371" s="59"/>
      <c r="G371" s="59"/>
      <c r="H371" s="32"/>
      <c r="I371" s="32"/>
    </row>
    <row r="372" spans="1:9">
      <c r="A372" s="32"/>
      <c r="B372" s="28"/>
      <c r="C372" s="58"/>
      <c r="D372" s="58"/>
      <c r="E372" s="32"/>
      <c r="F372" s="59"/>
      <c r="G372" s="59"/>
      <c r="H372" s="32"/>
      <c r="I372" s="32"/>
    </row>
    <row r="373" spans="1:9">
      <c r="A373" s="32"/>
      <c r="B373" s="28"/>
      <c r="C373" s="58"/>
      <c r="D373" s="58"/>
      <c r="E373" s="32"/>
      <c r="F373" s="59"/>
      <c r="G373" s="59"/>
      <c r="H373" s="32"/>
      <c r="I373" s="32"/>
    </row>
    <row r="374" spans="1:9">
      <c r="A374" s="32"/>
      <c r="B374" s="28"/>
      <c r="C374" s="58"/>
      <c r="D374" s="58"/>
      <c r="E374" s="32"/>
      <c r="F374" s="59"/>
      <c r="G374" s="59"/>
      <c r="H374" s="32"/>
      <c r="I374" s="32"/>
    </row>
    <row r="375" spans="1:9">
      <c r="A375" s="32"/>
      <c r="B375" s="28"/>
      <c r="C375" s="58"/>
      <c r="D375" s="58"/>
      <c r="E375" s="32"/>
      <c r="F375" s="59"/>
      <c r="G375" s="59"/>
      <c r="H375" s="32"/>
      <c r="I375" s="32"/>
    </row>
    <row r="376" spans="1:9">
      <c r="A376" s="32"/>
      <c r="B376" s="28"/>
      <c r="C376" s="58"/>
      <c r="D376" s="58"/>
      <c r="E376" s="32"/>
      <c r="F376" s="59"/>
      <c r="G376" s="59"/>
      <c r="H376" s="32"/>
      <c r="I376" s="32"/>
    </row>
    <row r="377" spans="1:9">
      <c r="A377" s="32"/>
      <c r="B377" s="28"/>
      <c r="C377" s="58"/>
      <c r="D377" s="58"/>
      <c r="E377" s="32"/>
      <c r="F377" s="59"/>
      <c r="G377" s="59"/>
      <c r="H377" s="32"/>
      <c r="I377" s="32"/>
    </row>
    <row r="378" spans="1:9">
      <c r="A378" s="32"/>
      <c r="B378" s="28"/>
      <c r="C378" s="58"/>
      <c r="D378" s="58"/>
      <c r="E378" s="32"/>
      <c r="F378" s="59"/>
      <c r="G378" s="59"/>
      <c r="H378" s="32"/>
      <c r="I378" s="32"/>
    </row>
    <row r="379" spans="1:9">
      <c r="A379" s="32"/>
      <c r="B379" s="28"/>
      <c r="C379" s="58"/>
      <c r="D379" s="58"/>
      <c r="E379" s="32"/>
      <c r="F379" s="59"/>
      <c r="G379" s="59"/>
      <c r="H379" s="32"/>
      <c r="I379" s="32"/>
    </row>
    <row r="380" spans="1:9">
      <c r="A380" s="32"/>
      <c r="B380" s="28"/>
      <c r="C380" s="58"/>
      <c r="D380" s="58"/>
      <c r="E380" s="32"/>
      <c r="F380" s="59"/>
      <c r="G380" s="59"/>
      <c r="H380" s="32"/>
      <c r="I380" s="32"/>
    </row>
    <row r="381" spans="1:9">
      <c r="A381" s="32"/>
      <c r="B381" s="28"/>
      <c r="C381" s="58"/>
      <c r="D381" s="58"/>
      <c r="E381" s="32"/>
      <c r="F381" s="59"/>
      <c r="G381" s="59"/>
      <c r="H381" s="32"/>
      <c r="I381" s="32"/>
    </row>
    <row r="382" spans="1:9">
      <c r="A382" s="32"/>
      <c r="B382" s="28"/>
      <c r="C382" s="58"/>
      <c r="D382" s="58"/>
      <c r="E382" s="32"/>
      <c r="F382" s="59"/>
      <c r="G382" s="59"/>
      <c r="H382" s="32"/>
      <c r="I382" s="32"/>
    </row>
    <row r="383" spans="1:9">
      <c r="A383" s="32"/>
      <c r="B383" s="28"/>
      <c r="C383" s="58"/>
      <c r="D383" s="58"/>
      <c r="E383" s="32"/>
      <c r="F383" s="59"/>
      <c r="G383" s="59"/>
      <c r="H383" s="32"/>
      <c r="I383" s="32"/>
    </row>
    <row r="384" spans="1:9">
      <c r="A384" s="32"/>
      <c r="B384" s="28"/>
      <c r="C384" s="58"/>
      <c r="D384" s="58"/>
      <c r="E384" s="32"/>
      <c r="F384" s="59"/>
      <c r="G384" s="59"/>
      <c r="H384" s="32"/>
      <c r="I384" s="32"/>
    </row>
    <row r="385" spans="1:9">
      <c r="A385" s="32"/>
      <c r="B385" s="28"/>
      <c r="C385" s="58"/>
      <c r="D385" s="58"/>
      <c r="E385" s="32"/>
      <c r="F385" s="59"/>
      <c r="G385" s="59"/>
      <c r="H385" s="32"/>
      <c r="I385" s="32"/>
    </row>
    <row r="386" spans="1:9">
      <c r="A386" s="32"/>
      <c r="B386" s="28"/>
      <c r="C386" s="58"/>
      <c r="D386" s="58"/>
      <c r="E386" s="32"/>
      <c r="F386" s="59"/>
      <c r="G386" s="59"/>
      <c r="H386" s="32"/>
      <c r="I386" s="32"/>
    </row>
    <row r="387" spans="1:9">
      <c r="A387" s="32"/>
      <c r="B387" s="28"/>
      <c r="C387" s="58"/>
      <c r="D387" s="58"/>
      <c r="E387" s="32"/>
      <c r="F387" s="59"/>
      <c r="G387" s="59"/>
      <c r="H387" s="32"/>
      <c r="I387" s="32"/>
    </row>
    <row r="388" spans="1:9">
      <c r="A388" s="32"/>
      <c r="B388" s="28"/>
      <c r="C388" s="58"/>
      <c r="D388" s="58"/>
      <c r="E388" s="32"/>
      <c r="F388" s="59"/>
      <c r="G388" s="59"/>
      <c r="H388" s="32"/>
      <c r="I388" s="32"/>
    </row>
    <row r="389" spans="1:9">
      <c r="A389" s="32"/>
      <c r="B389" s="28"/>
      <c r="C389" s="58"/>
      <c r="D389" s="58"/>
      <c r="E389" s="32"/>
      <c r="F389" s="59"/>
      <c r="G389" s="59"/>
      <c r="H389" s="32"/>
      <c r="I389" s="32"/>
    </row>
    <row r="390" spans="1:9">
      <c r="A390" s="32"/>
      <c r="B390" s="28"/>
      <c r="C390" s="58"/>
      <c r="D390" s="58"/>
      <c r="E390" s="32"/>
      <c r="F390" s="59"/>
      <c r="G390" s="59"/>
      <c r="H390" s="32"/>
      <c r="I390" s="32"/>
    </row>
    <row r="391" spans="1:9">
      <c r="A391" s="32"/>
      <c r="B391" s="28"/>
      <c r="C391" s="58"/>
      <c r="D391" s="58"/>
      <c r="E391" s="32"/>
      <c r="F391" s="59"/>
      <c r="G391" s="59"/>
      <c r="H391" s="32"/>
      <c r="I391" s="32"/>
    </row>
    <row r="392" spans="1:9">
      <c r="A392" s="32"/>
      <c r="B392" s="28"/>
      <c r="C392" s="58"/>
      <c r="D392" s="58"/>
      <c r="E392" s="32"/>
      <c r="F392" s="59"/>
      <c r="G392" s="59"/>
      <c r="H392" s="32"/>
      <c r="I392" s="32"/>
    </row>
    <row r="393" spans="1:9">
      <c r="A393" s="32"/>
      <c r="B393" s="28"/>
      <c r="C393" s="58"/>
      <c r="D393" s="58"/>
      <c r="E393" s="32"/>
      <c r="F393" s="59"/>
      <c r="G393" s="59"/>
      <c r="H393" s="32"/>
      <c r="I393" s="32"/>
    </row>
    <row r="394" spans="1:9">
      <c r="A394" s="32"/>
      <c r="B394" s="28"/>
      <c r="C394" s="58"/>
      <c r="D394" s="58"/>
      <c r="E394" s="32"/>
      <c r="F394" s="59"/>
      <c r="G394" s="59"/>
      <c r="H394" s="32"/>
      <c r="I394" s="32"/>
    </row>
    <row r="395" spans="1:9">
      <c r="A395" s="32"/>
      <c r="B395" s="28"/>
      <c r="C395" s="58"/>
      <c r="D395" s="58"/>
      <c r="E395" s="32"/>
      <c r="F395" s="59"/>
      <c r="G395" s="59"/>
      <c r="H395" s="32"/>
      <c r="I395" s="32"/>
    </row>
    <row r="396" spans="1:9">
      <c r="A396" s="32"/>
      <c r="B396" s="28"/>
      <c r="C396" s="58"/>
      <c r="D396" s="58"/>
      <c r="E396" s="32"/>
      <c r="F396" s="59"/>
      <c r="G396" s="59"/>
      <c r="H396" s="32"/>
      <c r="I396" s="32"/>
    </row>
    <row r="397" spans="1:9">
      <c r="A397" s="32"/>
      <c r="B397" s="28"/>
      <c r="C397" s="58"/>
      <c r="D397" s="58"/>
      <c r="E397" s="32"/>
      <c r="F397" s="59"/>
      <c r="G397" s="59"/>
      <c r="H397" s="32"/>
      <c r="I397" s="32"/>
    </row>
    <row r="398" spans="1:9">
      <c r="A398" s="32"/>
      <c r="B398" s="28"/>
      <c r="C398" s="58"/>
      <c r="D398" s="58"/>
      <c r="E398" s="32"/>
      <c r="F398" s="59"/>
      <c r="G398" s="59"/>
      <c r="H398" s="32"/>
      <c r="I398" s="32"/>
    </row>
    <row r="399" spans="1:9">
      <c r="A399" s="32"/>
      <c r="B399" s="28"/>
      <c r="C399" s="58"/>
      <c r="D399" s="58"/>
      <c r="E399" s="32"/>
      <c r="F399" s="59"/>
      <c r="G399" s="59"/>
      <c r="H399" s="32"/>
      <c r="I399" s="32"/>
    </row>
    <row r="400" spans="1:9">
      <c r="A400" s="32"/>
      <c r="B400" s="28"/>
      <c r="C400" s="58"/>
      <c r="D400" s="58"/>
      <c r="E400" s="32"/>
      <c r="F400" s="59"/>
      <c r="G400" s="59"/>
      <c r="H400" s="32"/>
      <c r="I400" s="32"/>
    </row>
    <row r="401" spans="1:9">
      <c r="A401" s="32"/>
      <c r="B401" s="28"/>
      <c r="C401" s="58"/>
      <c r="D401" s="58"/>
      <c r="E401" s="32"/>
      <c r="F401" s="59"/>
      <c r="G401" s="59"/>
      <c r="H401" s="32"/>
      <c r="I401" s="32"/>
    </row>
    <row r="402" spans="1:9">
      <c r="A402" s="32"/>
      <c r="B402" s="28"/>
      <c r="C402" s="58"/>
      <c r="D402" s="58"/>
      <c r="E402" s="32"/>
      <c r="F402" s="59"/>
      <c r="G402" s="59"/>
      <c r="H402" s="32"/>
      <c r="I402" s="32"/>
    </row>
    <row r="403" spans="1:9">
      <c r="A403" s="32"/>
      <c r="B403" s="28"/>
      <c r="C403" s="58"/>
      <c r="D403" s="58"/>
      <c r="E403" s="32"/>
      <c r="F403" s="59"/>
      <c r="G403" s="59"/>
      <c r="H403" s="32"/>
      <c r="I403" s="32"/>
    </row>
    <row r="404" spans="1:9">
      <c r="A404" s="32"/>
      <c r="B404" s="28"/>
      <c r="C404" s="58"/>
      <c r="D404" s="58"/>
      <c r="E404" s="32"/>
      <c r="F404" s="59"/>
      <c r="G404" s="59"/>
      <c r="H404" s="32"/>
      <c r="I404" s="32"/>
    </row>
    <row r="405" spans="1:9">
      <c r="A405" s="32"/>
      <c r="B405" s="28"/>
      <c r="C405" s="58"/>
      <c r="D405" s="58"/>
      <c r="E405" s="32"/>
      <c r="F405" s="59"/>
      <c r="G405" s="59"/>
      <c r="H405" s="32"/>
      <c r="I405" s="32"/>
    </row>
    <row r="406" spans="1:9">
      <c r="A406" s="32"/>
      <c r="B406" s="28"/>
      <c r="C406" s="58"/>
      <c r="D406" s="58"/>
      <c r="E406" s="32"/>
      <c r="F406" s="59"/>
      <c r="G406" s="59"/>
      <c r="H406" s="32"/>
      <c r="I406" s="32"/>
    </row>
    <row r="407" spans="1:9">
      <c r="A407" s="32"/>
      <c r="B407" s="28"/>
      <c r="C407" s="58"/>
      <c r="D407" s="58"/>
      <c r="E407" s="32"/>
      <c r="F407" s="59"/>
      <c r="G407" s="59"/>
      <c r="H407" s="32"/>
      <c r="I407" s="32"/>
    </row>
    <row r="408" spans="1:9">
      <c r="A408" s="32"/>
      <c r="B408" s="28"/>
      <c r="C408" s="58"/>
      <c r="D408" s="58"/>
      <c r="E408" s="32"/>
      <c r="F408" s="59"/>
      <c r="G408" s="59"/>
      <c r="H408" s="32"/>
      <c r="I408" s="32"/>
    </row>
    <row r="409" spans="1:9">
      <c r="A409" s="32"/>
      <c r="B409" s="28"/>
      <c r="C409" s="58"/>
      <c r="D409" s="58"/>
      <c r="E409" s="32"/>
      <c r="F409" s="59"/>
      <c r="G409" s="59"/>
      <c r="H409" s="32"/>
      <c r="I409" s="32"/>
    </row>
    <row r="410" spans="1:9">
      <c r="A410" s="32"/>
      <c r="B410" s="28"/>
      <c r="C410" s="58"/>
      <c r="D410" s="58"/>
      <c r="E410" s="32"/>
      <c r="F410" s="59"/>
      <c r="G410" s="59"/>
      <c r="H410" s="32"/>
      <c r="I410" s="32"/>
    </row>
    <row r="411" spans="1:9">
      <c r="A411" s="32"/>
      <c r="B411" s="28"/>
      <c r="C411" s="58"/>
      <c r="D411" s="58"/>
      <c r="E411" s="32"/>
      <c r="F411" s="59"/>
      <c r="G411" s="59"/>
      <c r="H411" s="32"/>
      <c r="I411" s="32"/>
    </row>
    <row r="412" spans="1:9">
      <c r="A412" s="32"/>
      <c r="B412" s="28"/>
      <c r="C412" s="58"/>
      <c r="D412" s="58"/>
      <c r="E412" s="32"/>
      <c r="F412" s="59"/>
      <c r="G412" s="59"/>
      <c r="H412" s="32"/>
      <c r="I412" s="32"/>
    </row>
    <row r="413" spans="1:9">
      <c r="A413" s="32"/>
      <c r="B413" s="28"/>
      <c r="C413" s="58"/>
      <c r="D413" s="58"/>
      <c r="E413" s="32"/>
      <c r="F413" s="59"/>
      <c r="G413" s="59"/>
      <c r="H413" s="32"/>
      <c r="I413" s="32"/>
    </row>
    <row r="414" spans="1:9">
      <c r="A414" s="32"/>
      <c r="B414" s="28"/>
      <c r="C414" s="58"/>
      <c r="D414" s="58"/>
      <c r="E414" s="32"/>
      <c r="F414" s="59"/>
      <c r="G414" s="59"/>
      <c r="H414" s="32"/>
      <c r="I414" s="32"/>
    </row>
    <row r="415" spans="1:9">
      <c r="A415" s="32"/>
      <c r="B415" s="28"/>
      <c r="C415" s="58"/>
      <c r="D415" s="58"/>
      <c r="E415" s="32"/>
      <c r="F415" s="59"/>
      <c r="G415" s="59"/>
      <c r="H415" s="32"/>
      <c r="I415" s="32"/>
    </row>
    <row r="416" spans="1:9">
      <c r="A416" s="32"/>
      <c r="B416" s="28"/>
      <c r="C416" s="58"/>
      <c r="D416" s="58"/>
      <c r="E416" s="32"/>
      <c r="F416" s="59"/>
      <c r="G416" s="59"/>
      <c r="H416" s="32"/>
      <c r="I416" s="32"/>
    </row>
    <row r="417" spans="1:9">
      <c r="A417" s="32"/>
      <c r="B417" s="28"/>
      <c r="C417" s="58"/>
      <c r="D417" s="58"/>
      <c r="E417" s="32"/>
      <c r="F417" s="59"/>
      <c r="G417" s="59"/>
      <c r="H417" s="32"/>
      <c r="I417" s="32"/>
    </row>
    <row r="418" spans="1:9">
      <c r="A418" s="32"/>
      <c r="B418" s="28"/>
      <c r="C418" s="58"/>
      <c r="D418" s="58"/>
      <c r="E418" s="32"/>
      <c r="F418" s="59"/>
      <c r="G418" s="59"/>
      <c r="H418" s="32"/>
      <c r="I418" s="32"/>
    </row>
    <row r="419" spans="1:9">
      <c r="A419" s="32"/>
      <c r="B419" s="28"/>
      <c r="C419" s="58"/>
      <c r="D419" s="58"/>
      <c r="E419" s="32"/>
      <c r="F419" s="59"/>
      <c r="G419" s="59"/>
      <c r="H419" s="32"/>
      <c r="I419" s="32"/>
    </row>
    <row r="420" spans="1:9">
      <c r="A420" s="32"/>
      <c r="B420" s="28"/>
      <c r="C420" s="58"/>
      <c r="D420" s="58"/>
      <c r="E420" s="32"/>
      <c r="F420" s="59"/>
      <c r="G420" s="59"/>
      <c r="H420" s="32"/>
      <c r="I420" s="32"/>
    </row>
    <row r="421" spans="1:9">
      <c r="A421" s="32"/>
      <c r="B421" s="28"/>
      <c r="C421" s="58"/>
      <c r="D421" s="58"/>
      <c r="E421" s="32"/>
      <c r="F421" s="59"/>
      <c r="G421" s="59"/>
      <c r="H421" s="32"/>
      <c r="I421" s="32"/>
    </row>
    <row r="422" spans="1:9">
      <c r="A422" s="32"/>
      <c r="B422" s="28"/>
      <c r="C422" s="58"/>
      <c r="D422" s="58"/>
      <c r="E422" s="32"/>
      <c r="F422" s="59"/>
      <c r="G422" s="59"/>
      <c r="H422" s="32"/>
      <c r="I422" s="32"/>
    </row>
    <row r="423" spans="1:9">
      <c r="A423" s="32"/>
      <c r="B423" s="28"/>
      <c r="C423" s="58"/>
      <c r="D423" s="58"/>
      <c r="E423" s="32"/>
      <c r="F423" s="59"/>
      <c r="G423" s="59"/>
      <c r="H423" s="32"/>
      <c r="I423" s="32"/>
    </row>
    <row r="424" spans="1:9">
      <c r="A424" s="32"/>
      <c r="B424" s="28"/>
      <c r="C424" s="58"/>
      <c r="D424" s="58"/>
      <c r="E424" s="32"/>
      <c r="F424" s="59"/>
      <c r="G424" s="59"/>
      <c r="H424" s="32"/>
      <c r="I424" s="32"/>
    </row>
    <row r="425" spans="1:9">
      <c r="A425" s="32"/>
      <c r="B425" s="28"/>
      <c r="C425" s="58"/>
      <c r="D425" s="58"/>
      <c r="E425" s="32"/>
      <c r="F425" s="59"/>
      <c r="G425" s="59"/>
      <c r="H425" s="32"/>
      <c r="I425" s="32"/>
    </row>
    <row r="426" spans="1:9">
      <c r="A426" s="32"/>
      <c r="B426" s="28"/>
      <c r="C426" s="58"/>
      <c r="D426" s="58"/>
      <c r="E426" s="32"/>
      <c r="F426" s="59"/>
      <c r="G426" s="59"/>
      <c r="H426" s="32"/>
      <c r="I426" s="32"/>
    </row>
    <row r="427" spans="1:9">
      <c r="A427" s="32"/>
      <c r="B427" s="28"/>
      <c r="C427" s="58"/>
      <c r="D427" s="58"/>
      <c r="E427" s="32"/>
      <c r="F427" s="59"/>
      <c r="G427" s="59"/>
      <c r="H427" s="32"/>
      <c r="I427" s="32"/>
    </row>
    <row r="428" spans="1:9">
      <c r="A428" s="32"/>
      <c r="B428" s="28"/>
      <c r="C428" s="58"/>
      <c r="D428" s="58"/>
      <c r="E428" s="32"/>
      <c r="F428" s="59"/>
      <c r="G428" s="59"/>
      <c r="H428" s="32"/>
      <c r="I428" s="32"/>
    </row>
    <row r="429" spans="1:9">
      <c r="A429" s="32"/>
      <c r="B429" s="28"/>
      <c r="C429" s="58"/>
      <c r="D429" s="58"/>
      <c r="E429" s="32"/>
      <c r="F429" s="59"/>
      <c r="G429" s="59"/>
      <c r="H429" s="32"/>
      <c r="I429" s="32"/>
    </row>
    <row r="430" spans="1:9">
      <c r="A430" s="32"/>
      <c r="B430" s="28"/>
      <c r="C430" s="58"/>
      <c r="D430" s="58"/>
      <c r="E430" s="32"/>
      <c r="F430" s="59"/>
      <c r="G430" s="59"/>
      <c r="H430" s="32"/>
      <c r="I430" s="32"/>
    </row>
    <row r="431" spans="1:9">
      <c r="A431" s="32"/>
      <c r="B431" s="28"/>
      <c r="C431" s="58"/>
      <c r="D431" s="58"/>
      <c r="E431" s="32"/>
      <c r="F431" s="59"/>
      <c r="G431" s="59"/>
      <c r="H431" s="32"/>
      <c r="I431" s="32"/>
    </row>
    <row r="432" spans="1:9">
      <c r="A432" s="32"/>
      <c r="B432" s="28"/>
      <c r="C432" s="58"/>
      <c r="D432" s="58"/>
      <c r="E432" s="32"/>
      <c r="F432" s="59"/>
      <c r="G432" s="59"/>
      <c r="H432" s="32"/>
      <c r="I432" s="32"/>
    </row>
    <row r="433" spans="1:9">
      <c r="A433" s="32"/>
      <c r="B433" s="28"/>
      <c r="C433" s="58"/>
      <c r="D433" s="58"/>
      <c r="E433" s="32"/>
      <c r="F433" s="59"/>
      <c r="G433" s="59"/>
      <c r="H433" s="32"/>
      <c r="I433" s="32"/>
    </row>
    <row r="434" spans="1:9">
      <c r="A434" s="32"/>
      <c r="B434" s="28"/>
      <c r="C434" s="58"/>
      <c r="D434" s="58"/>
      <c r="E434" s="32"/>
      <c r="F434" s="59"/>
      <c r="G434" s="59"/>
      <c r="H434" s="32"/>
      <c r="I434" s="32"/>
    </row>
    <row r="435" spans="1:9">
      <c r="A435" s="32"/>
      <c r="B435" s="28"/>
      <c r="C435" s="58"/>
      <c r="D435" s="58"/>
      <c r="E435" s="32"/>
      <c r="F435" s="59"/>
      <c r="G435" s="59"/>
      <c r="H435" s="32"/>
      <c r="I435" s="32"/>
    </row>
    <row r="436" spans="1:9">
      <c r="A436" s="32"/>
      <c r="B436" s="28"/>
      <c r="C436" s="58"/>
      <c r="D436" s="58"/>
      <c r="E436" s="32"/>
      <c r="F436" s="59"/>
      <c r="G436" s="59"/>
      <c r="H436" s="32"/>
      <c r="I436" s="32"/>
    </row>
    <row r="437" spans="1:9">
      <c r="A437" s="32"/>
      <c r="B437" s="28"/>
      <c r="C437" s="58"/>
      <c r="D437" s="58"/>
      <c r="E437" s="32"/>
      <c r="F437" s="59"/>
      <c r="G437" s="59"/>
      <c r="H437" s="32"/>
      <c r="I437" s="32"/>
    </row>
    <row r="438" spans="1:9">
      <c r="A438" s="32"/>
      <c r="B438" s="28"/>
      <c r="C438" s="58"/>
      <c r="D438" s="58"/>
      <c r="E438" s="32"/>
      <c r="F438" s="59"/>
      <c r="G438" s="59"/>
      <c r="H438" s="32"/>
      <c r="I438" s="32"/>
    </row>
    <row r="439" spans="1:9">
      <c r="A439" s="32"/>
      <c r="B439" s="28"/>
      <c r="C439" s="58"/>
      <c r="D439" s="58"/>
      <c r="E439" s="32"/>
      <c r="F439" s="59"/>
      <c r="G439" s="59"/>
      <c r="H439" s="32"/>
      <c r="I439" s="32"/>
    </row>
    <row r="440" spans="1:9">
      <c r="A440" s="32"/>
      <c r="B440" s="28"/>
      <c r="C440" s="58"/>
      <c r="D440" s="58"/>
      <c r="E440" s="32"/>
      <c r="F440" s="59"/>
      <c r="G440" s="59"/>
      <c r="H440" s="32"/>
      <c r="I440" s="32"/>
    </row>
    <row r="441" spans="1:9">
      <c r="A441" s="32"/>
      <c r="B441" s="28"/>
      <c r="C441" s="58"/>
      <c r="D441" s="58"/>
      <c r="E441" s="32"/>
      <c r="F441" s="59"/>
      <c r="G441" s="59"/>
      <c r="H441" s="32"/>
      <c r="I441" s="32"/>
    </row>
    <row r="442" spans="1:9">
      <c r="A442" s="32"/>
      <c r="B442" s="28"/>
      <c r="C442" s="58"/>
      <c r="D442" s="58"/>
      <c r="E442" s="32"/>
      <c r="F442" s="59"/>
      <c r="G442" s="59"/>
      <c r="H442" s="32"/>
      <c r="I442" s="32"/>
    </row>
    <row r="443" spans="1:9">
      <c r="A443" s="32"/>
      <c r="B443" s="28"/>
      <c r="C443" s="58"/>
      <c r="D443" s="58"/>
      <c r="E443" s="32"/>
      <c r="F443" s="59"/>
      <c r="G443" s="59"/>
      <c r="H443" s="32"/>
      <c r="I443" s="32"/>
    </row>
    <row r="444" spans="1:9">
      <c r="A444" s="32"/>
      <c r="B444" s="28"/>
      <c r="C444" s="58"/>
      <c r="D444" s="58"/>
      <c r="E444" s="32"/>
      <c r="F444" s="59"/>
      <c r="G444" s="59"/>
      <c r="H444" s="32"/>
      <c r="I444" s="32"/>
    </row>
    <row r="445" spans="1:9">
      <c r="A445" s="32"/>
      <c r="B445" s="28"/>
      <c r="C445" s="58"/>
      <c r="D445" s="58"/>
      <c r="E445" s="32"/>
      <c r="F445" s="59"/>
      <c r="G445" s="59"/>
      <c r="H445" s="32"/>
      <c r="I445" s="32"/>
    </row>
    <row r="446" spans="1:9">
      <c r="A446" s="32"/>
      <c r="B446" s="28"/>
      <c r="C446" s="58"/>
      <c r="D446" s="58"/>
      <c r="E446" s="32"/>
      <c r="F446" s="59"/>
      <c r="G446" s="59"/>
      <c r="H446" s="32"/>
      <c r="I446" s="32"/>
    </row>
    <row r="447" spans="1:9">
      <c r="A447" s="32"/>
      <c r="B447" s="28"/>
      <c r="C447" s="58"/>
      <c r="D447" s="58"/>
      <c r="E447" s="32"/>
      <c r="F447" s="59"/>
      <c r="G447" s="59"/>
      <c r="H447" s="32"/>
      <c r="I447" s="32"/>
    </row>
    <row r="448" spans="1:9">
      <c r="A448" s="32"/>
      <c r="B448" s="28"/>
      <c r="C448" s="58"/>
      <c r="D448" s="58"/>
      <c r="E448" s="32"/>
      <c r="F448" s="59"/>
      <c r="G448" s="59"/>
      <c r="H448" s="32"/>
      <c r="I448" s="32"/>
    </row>
    <row r="449" spans="1:9">
      <c r="A449" s="32"/>
      <c r="B449" s="28"/>
      <c r="C449" s="58"/>
      <c r="D449" s="58"/>
      <c r="E449" s="32"/>
      <c r="F449" s="59"/>
      <c r="G449" s="59"/>
      <c r="H449" s="32"/>
      <c r="I449" s="32"/>
    </row>
    <row r="450" spans="1:9">
      <c r="A450" s="32"/>
      <c r="B450" s="28"/>
      <c r="C450" s="58"/>
      <c r="D450" s="58"/>
      <c r="E450" s="32"/>
      <c r="F450" s="59"/>
      <c r="G450" s="59"/>
      <c r="H450" s="32"/>
      <c r="I450" s="32"/>
    </row>
    <row r="451" spans="1:9">
      <c r="A451" s="32"/>
      <c r="B451" s="28"/>
      <c r="C451" s="58"/>
      <c r="D451" s="58"/>
      <c r="E451" s="32"/>
      <c r="F451" s="59"/>
      <c r="G451" s="59"/>
      <c r="H451" s="32"/>
      <c r="I451" s="32"/>
    </row>
    <row r="452" spans="1:9">
      <c r="A452" s="32"/>
      <c r="B452" s="28"/>
      <c r="C452" s="58"/>
      <c r="D452" s="58"/>
      <c r="E452" s="32"/>
      <c r="F452" s="59"/>
      <c r="G452" s="59"/>
      <c r="H452" s="32"/>
      <c r="I452" s="32"/>
    </row>
    <row r="453" spans="1:9">
      <c r="A453" s="32"/>
      <c r="B453" s="28"/>
      <c r="C453" s="58"/>
      <c r="D453" s="58"/>
      <c r="E453" s="32"/>
      <c r="F453" s="59"/>
      <c r="G453" s="59"/>
      <c r="H453" s="32"/>
      <c r="I453" s="32"/>
    </row>
    <row r="454" spans="1:9">
      <c r="A454" s="32"/>
      <c r="B454" s="28"/>
      <c r="C454" s="58"/>
      <c r="D454" s="58"/>
      <c r="E454" s="32"/>
      <c r="F454" s="59"/>
      <c r="G454" s="59"/>
      <c r="H454" s="32"/>
      <c r="I454" s="32"/>
    </row>
    <row r="455" spans="1:9">
      <c r="A455" s="32"/>
      <c r="B455" s="28"/>
      <c r="C455" s="58"/>
      <c r="D455" s="58"/>
      <c r="E455" s="32"/>
      <c r="F455" s="59"/>
      <c r="G455" s="59"/>
      <c r="H455" s="32"/>
      <c r="I455" s="32"/>
    </row>
    <row r="456" spans="1:9">
      <c r="A456" s="32"/>
      <c r="B456" s="28"/>
      <c r="C456" s="58"/>
      <c r="D456" s="58"/>
      <c r="E456" s="32"/>
      <c r="F456" s="59"/>
      <c r="G456" s="59"/>
      <c r="H456" s="32"/>
      <c r="I456" s="32"/>
    </row>
    <row r="457" spans="1:9">
      <c r="A457" s="32"/>
      <c r="B457" s="28"/>
      <c r="C457" s="58"/>
      <c r="D457" s="58"/>
      <c r="E457" s="32"/>
      <c r="F457" s="59"/>
      <c r="G457" s="59"/>
      <c r="H457" s="32"/>
      <c r="I457" s="32"/>
    </row>
    <row r="458" spans="1:9">
      <c r="A458" s="32"/>
      <c r="B458" s="28"/>
      <c r="C458" s="58"/>
      <c r="D458" s="58"/>
      <c r="E458" s="32"/>
      <c r="F458" s="59"/>
      <c r="G458" s="59"/>
      <c r="H458" s="32"/>
      <c r="I458" s="32"/>
    </row>
    <row r="459" spans="1:9">
      <c r="A459" s="32"/>
      <c r="B459" s="28"/>
      <c r="C459" s="58"/>
      <c r="D459" s="58"/>
      <c r="E459" s="32"/>
      <c r="F459" s="59"/>
      <c r="G459" s="59"/>
      <c r="H459" s="32"/>
      <c r="I459" s="32"/>
    </row>
    <row r="460" spans="1:9">
      <c r="A460" s="32"/>
      <c r="B460" s="28"/>
      <c r="C460" s="58"/>
      <c r="D460" s="58"/>
      <c r="E460" s="32"/>
      <c r="F460" s="59"/>
      <c r="G460" s="59"/>
      <c r="H460" s="32"/>
      <c r="I460" s="32"/>
    </row>
    <row r="461" spans="1:9">
      <c r="A461" s="32"/>
      <c r="B461" s="28"/>
      <c r="C461" s="58"/>
      <c r="D461" s="58"/>
      <c r="E461" s="32"/>
      <c r="F461" s="59"/>
      <c r="G461" s="59"/>
      <c r="H461" s="32"/>
      <c r="I461" s="32"/>
    </row>
    <row r="462" spans="1:9">
      <c r="A462" s="32"/>
      <c r="B462" s="28"/>
      <c r="C462" s="58"/>
      <c r="D462" s="58"/>
      <c r="E462" s="32"/>
      <c r="F462" s="59"/>
      <c r="G462" s="59"/>
      <c r="H462" s="32"/>
      <c r="I462" s="32"/>
    </row>
    <row r="463" spans="1:9">
      <c r="A463" s="32"/>
      <c r="B463" s="28"/>
      <c r="C463" s="58"/>
      <c r="D463" s="58"/>
      <c r="E463" s="32"/>
      <c r="F463" s="59"/>
      <c r="G463" s="59"/>
      <c r="H463" s="32"/>
      <c r="I463" s="32"/>
    </row>
    <row r="464" spans="1:9">
      <c r="A464" s="32"/>
      <c r="B464" s="28"/>
      <c r="C464" s="58"/>
      <c r="D464" s="58"/>
      <c r="E464" s="32"/>
      <c r="F464" s="59"/>
      <c r="G464" s="59"/>
      <c r="H464" s="32"/>
      <c r="I464" s="32"/>
    </row>
    <row r="465" spans="1:9">
      <c r="A465" s="32"/>
      <c r="B465" s="28"/>
      <c r="C465" s="58"/>
      <c r="D465" s="58"/>
      <c r="E465" s="32"/>
      <c r="F465" s="59"/>
      <c r="G465" s="59"/>
      <c r="H465" s="32"/>
      <c r="I465" s="32"/>
    </row>
    <row r="466" spans="1:9">
      <c r="A466" s="32"/>
      <c r="B466" s="28"/>
      <c r="C466" s="58"/>
      <c r="D466" s="58"/>
      <c r="E466" s="32"/>
      <c r="F466" s="59"/>
      <c r="G466" s="59"/>
      <c r="H466" s="32"/>
      <c r="I466" s="32"/>
    </row>
    <row r="467" spans="1:9">
      <c r="A467" s="32"/>
      <c r="B467" s="28"/>
      <c r="C467" s="58"/>
      <c r="D467" s="58"/>
      <c r="E467" s="32"/>
      <c r="F467" s="59"/>
      <c r="G467" s="59"/>
      <c r="H467" s="32"/>
      <c r="I467" s="32"/>
    </row>
    <row r="468" spans="1:9">
      <c r="A468" s="32"/>
      <c r="B468" s="28"/>
      <c r="C468" s="58"/>
      <c r="D468" s="58"/>
      <c r="E468" s="32"/>
      <c r="F468" s="59"/>
      <c r="G468" s="59"/>
      <c r="H468" s="32"/>
      <c r="I468" s="32"/>
    </row>
    <row r="469" spans="1:9">
      <c r="A469" s="32"/>
      <c r="B469" s="28"/>
      <c r="C469" s="58"/>
      <c r="D469" s="58"/>
      <c r="E469" s="32"/>
      <c r="F469" s="59"/>
      <c r="G469" s="59"/>
      <c r="H469" s="32"/>
      <c r="I469" s="32"/>
    </row>
    <row r="470" spans="1:9">
      <c r="A470" s="32"/>
      <c r="B470" s="28"/>
      <c r="C470" s="58"/>
      <c r="D470" s="58"/>
      <c r="E470" s="32"/>
      <c r="F470" s="59"/>
      <c r="G470" s="59"/>
      <c r="H470" s="32"/>
      <c r="I470" s="32"/>
    </row>
    <row r="471" spans="1:9">
      <c r="A471" s="32"/>
      <c r="B471" s="28"/>
      <c r="C471" s="58"/>
      <c r="D471" s="58"/>
      <c r="E471" s="32"/>
      <c r="F471" s="59"/>
      <c r="G471" s="59"/>
      <c r="H471" s="32"/>
      <c r="I471" s="32"/>
    </row>
    <row r="472" spans="1:9">
      <c r="A472" s="32"/>
      <c r="B472" s="28"/>
      <c r="C472" s="58"/>
      <c r="D472" s="58"/>
      <c r="E472" s="32"/>
      <c r="F472" s="59"/>
      <c r="G472" s="59"/>
      <c r="H472" s="32"/>
      <c r="I472" s="32"/>
    </row>
    <row r="473" spans="1:9">
      <c r="A473" s="32"/>
      <c r="B473" s="28"/>
      <c r="C473" s="58"/>
      <c r="D473" s="58"/>
      <c r="E473" s="32"/>
      <c r="F473" s="59"/>
      <c r="G473" s="59"/>
      <c r="H473" s="32"/>
      <c r="I473" s="32"/>
    </row>
    <row r="474" spans="1:9">
      <c r="A474" s="32"/>
      <c r="B474" s="28"/>
      <c r="C474" s="58"/>
      <c r="D474" s="58"/>
      <c r="E474" s="32"/>
      <c r="F474" s="59"/>
      <c r="G474" s="59"/>
      <c r="H474" s="32"/>
      <c r="I474" s="32"/>
    </row>
    <row r="475" spans="1:9">
      <c r="A475" s="32"/>
      <c r="B475" s="28"/>
      <c r="C475" s="58"/>
      <c r="D475" s="58"/>
      <c r="E475" s="32"/>
      <c r="F475" s="59"/>
      <c r="G475" s="59"/>
      <c r="H475" s="32"/>
      <c r="I475" s="32"/>
    </row>
    <row r="476" spans="1:9">
      <c r="A476" s="32"/>
      <c r="B476" s="28"/>
      <c r="C476" s="58"/>
      <c r="D476" s="58"/>
      <c r="E476" s="32"/>
      <c r="F476" s="59"/>
      <c r="G476" s="59"/>
      <c r="H476" s="32"/>
      <c r="I476" s="32"/>
    </row>
    <row r="477" spans="1:9">
      <c r="A477" s="32"/>
      <c r="B477" s="28"/>
      <c r="C477" s="58"/>
      <c r="D477" s="58"/>
      <c r="E477" s="32"/>
      <c r="F477" s="59"/>
      <c r="G477" s="59"/>
      <c r="H477" s="32"/>
      <c r="I477" s="32"/>
    </row>
    <row r="478" spans="1:9">
      <c r="A478" s="32"/>
      <c r="B478" s="28"/>
      <c r="C478" s="58"/>
      <c r="D478" s="58"/>
      <c r="E478" s="32"/>
      <c r="F478" s="59"/>
      <c r="G478" s="59"/>
      <c r="H478" s="32"/>
      <c r="I478" s="32"/>
    </row>
    <row r="479" spans="1:9">
      <c r="A479" s="32"/>
      <c r="B479" s="28"/>
      <c r="C479" s="58"/>
      <c r="D479" s="58"/>
      <c r="E479" s="32"/>
      <c r="F479" s="59"/>
      <c r="G479" s="59"/>
      <c r="H479" s="32"/>
      <c r="I479" s="32"/>
    </row>
    <row r="480" spans="1:9">
      <c r="A480" s="32"/>
      <c r="B480" s="28"/>
      <c r="C480" s="58"/>
      <c r="D480" s="58"/>
      <c r="E480" s="32"/>
      <c r="F480" s="59"/>
      <c r="G480" s="59"/>
      <c r="H480" s="32"/>
      <c r="I480" s="32"/>
    </row>
    <row r="481" spans="1:9">
      <c r="A481" s="32"/>
      <c r="B481" s="28"/>
      <c r="C481" s="58"/>
      <c r="D481" s="58"/>
      <c r="E481" s="32"/>
      <c r="F481" s="59"/>
      <c r="G481" s="59"/>
      <c r="H481" s="32"/>
      <c r="I481" s="32"/>
    </row>
    <row r="482" spans="1:9">
      <c r="A482" s="32"/>
      <c r="B482" s="28"/>
      <c r="C482" s="58"/>
      <c r="D482" s="58"/>
      <c r="E482" s="32"/>
      <c r="F482" s="59"/>
      <c r="G482" s="59"/>
      <c r="H482" s="32"/>
      <c r="I482" s="32"/>
    </row>
    <row r="483" spans="1:9">
      <c r="A483" s="32"/>
      <c r="B483" s="28"/>
      <c r="C483" s="58"/>
      <c r="D483" s="58"/>
      <c r="E483" s="32"/>
      <c r="F483" s="59"/>
      <c r="G483" s="59"/>
      <c r="H483" s="32"/>
      <c r="I483" s="32"/>
    </row>
    <row r="484" spans="1:9">
      <c r="A484" s="32"/>
      <c r="B484" s="28"/>
      <c r="C484" s="58"/>
      <c r="D484" s="58"/>
      <c r="E484" s="32"/>
      <c r="F484" s="59"/>
      <c r="G484" s="59"/>
      <c r="H484" s="32"/>
      <c r="I484" s="32"/>
    </row>
    <row r="485" spans="1:9">
      <c r="A485" s="32"/>
      <c r="B485" s="28"/>
      <c r="C485" s="58"/>
      <c r="D485" s="58"/>
      <c r="E485" s="32"/>
      <c r="F485" s="59"/>
      <c r="G485" s="59"/>
      <c r="H485" s="32"/>
      <c r="I485" s="32"/>
    </row>
    <row r="486" spans="1:9">
      <c r="A486" s="32"/>
      <c r="B486" s="28"/>
      <c r="C486" s="58"/>
      <c r="D486" s="58"/>
      <c r="E486" s="32"/>
      <c r="F486" s="59"/>
      <c r="G486" s="59"/>
      <c r="H486" s="32"/>
      <c r="I486" s="32"/>
    </row>
    <row r="487" spans="1:9">
      <c r="A487" s="32"/>
      <c r="B487" s="28"/>
      <c r="C487" s="58"/>
      <c r="D487" s="58"/>
      <c r="E487" s="32"/>
      <c r="F487" s="59"/>
      <c r="G487" s="59"/>
      <c r="H487" s="32"/>
      <c r="I487" s="32"/>
    </row>
    <row r="488" spans="1:9">
      <c r="A488" s="32"/>
      <c r="B488" s="28"/>
      <c r="C488" s="58"/>
      <c r="D488" s="58"/>
      <c r="E488" s="32"/>
      <c r="F488" s="59"/>
      <c r="G488" s="59"/>
      <c r="H488" s="32"/>
      <c r="I488" s="32"/>
    </row>
    <row r="489" spans="1:9">
      <c r="A489" s="32"/>
      <c r="B489" s="28"/>
      <c r="C489" s="58"/>
      <c r="D489" s="58"/>
      <c r="E489" s="32"/>
      <c r="F489" s="59"/>
      <c r="G489" s="59"/>
      <c r="H489" s="32"/>
      <c r="I489" s="32"/>
    </row>
    <row r="490" spans="1:9">
      <c r="A490" s="32"/>
      <c r="B490" s="28"/>
      <c r="C490" s="58"/>
      <c r="D490" s="58"/>
      <c r="E490" s="32"/>
      <c r="F490" s="59"/>
      <c r="G490" s="59"/>
      <c r="H490" s="32"/>
      <c r="I490" s="32"/>
    </row>
    <row r="491" spans="1:9">
      <c r="A491" s="32"/>
      <c r="B491" s="28"/>
      <c r="C491" s="58"/>
      <c r="D491" s="58"/>
      <c r="E491" s="32"/>
      <c r="F491" s="59"/>
      <c r="G491" s="59"/>
      <c r="H491" s="32"/>
      <c r="I491" s="32"/>
    </row>
    <row r="492" spans="1:9">
      <c r="A492" s="32"/>
      <c r="B492" s="28"/>
      <c r="C492" s="58"/>
      <c r="D492" s="58"/>
      <c r="E492" s="32"/>
      <c r="F492" s="59"/>
      <c r="G492" s="59"/>
      <c r="H492" s="32"/>
      <c r="I492" s="32"/>
    </row>
    <row r="493" spans="1:9">
      <c r="A493" s="32"/>
      <c r="B493" s="28"/>
      <c r="C493" s="58"/>
      <c r="D493" s="58"/>
      <c r="E493" s="32"/>
      <c r="F493" s="59"/>
      <c r="G493" s="59"/>
      <c r="H493" s="32"/>
      <c r="I493" s="32"/>
    </row>
    <row r="494" spans="1:9">
      <c r="A494" s="32"/>
      <c r="B494" s="28"/>
      <c r="C494" s="58"/>
      <c r="D494" s="58"/>
      <c r="E494" s="32"/>
      <c r="F494" s="59"/>
      <c r="G494" s="59"/>
      <c r="H494" s="32"/>
      <c r="I494" s="32"/>
    </row>
    <row r="495" spans="1:9">
      <c r="A495" s="32"/>
      <c r="B495" s="28"/>
      <c r="C495" s="58"/>
      <c r="D495" s="58"/>
      <c r="E495" s="32"/>
      <c r="F495" s="59"/>
      <c r="G495" s="59"/>
      <c r="H495" s="32"/>
      <c r="I495" s="32"/>
    </row>
    <row r="496" spans="1:9">
      <c r="A496" s="32"/>
      <c r="B496" s="28"/>
      <c r="C496" s="58"/>
      <c r="D496" s="58"/>
      <c r="E496" s="32"/>
      <c r="F496" s="59"/>
      <c r="G496" s="59"/>
      <c r="H496" s="32"/>
      <c r="I496" s="32"/>
    </row>
    <row r="497" spans="1:9">
      <c r="A497" s="32"/>
      <c r="B497" s="28"/>
      <c r="C497" s="58"/>
      <c r="D497" s="58"/>
      <c r="E497" s="32"/>
      <c r="F497" s="59"/>
      <c r="G497" s="59"/>
      <c r="H497" s="32"/>
      <c r="I497" s="32"/>
    </row>
    <row r="498" spans="1:9">
      <c r="A498" s="32"/>
      <c r="B498" s="28"/>
      <c r="C498" s="58"/>
      <c r="D498" s="58"/>
      <c r="E498" s="32"/>
      <c r="F498" s="59"/>
      <c r="G498" s="59"/>
      <c r="H498" s="32"/>
      <c r="I498" s="32"/>
    </row>
    <row r="499" spans="1:9">
      <c r="A499" s="32"/>
      <c r="B499" s="28"/>
      <c r="C499" s="58"/>
      <c r="D499" s="58"/>
      <c r="E499" s="32"/>
      <c r="F499" s="59"/>
      <c r="G499" s="59"/>
      <c r="H499" s="32"/>
      <c r="I499" s="32"/>
    </row>
    <row r="500" spans="1:9">
      <c r="A500" s="32"/>
      <c r="B500" s="28"/>
      <c r="C500" s="58"/>
      <c r="D500" s="58"/>
      <c r="E500" s="32"/>
      <c r="F500" s="59"/>
      <c r="G500" s="59"/>
      <c r="H500" s="32"/>
      <c r="I500" s="32"/>
    </row>
    <row r="501" spans="1:9">
      <c r="A501" s="32"/>
      <c r="B501" s="28"/>
      <c r="C501" s="58"/>
      <c r="D501" s="58"/>
      <c r="E501" s="32"/>
      <c r="F501" s="59"/>
      <c r="G501" s="59"/>
      <c r="H501" s="32"/>
      <c r="I501" s="32"/>
    </row>
    <row r="502" spans="1:9">
      <c r="A502" s="32"/>
      <c r="B502" s="28"/>
      <c r="C502" s="58"/>
      <c r="D502" s="58"/>
      <c r="E502" s="32"/>
      <c r="F502" s="59"/>
      <c r="G502" s="59"/>
      <c r="H502" s="32"/>
      <c r="I502" s="32"/>
    </row>
    <row r="503" spans="1:9">
      <c r="A503" s="32"/>
      <c r="B503" s="28"/>
      <c r="C503" s="58"/>
      <c r="D503" s="58"/>
      <c r="E503" s="32"/>
      <c r="F503" s="59"/>
      <c r="G503" s="59"/>
      <c r="H503" s="32"/>
      <c r="I503" s="32"/>
    </row>
    <row r="504" spans="1:9">
      <c r="A504" s="32"/>
      <c r="B504" s="28"/>
      <c r="C504" s="58"/>
      <c r="D504" s="58"/>
      <c r="E504" s="32"/>
      <c r="F504" s="59"/>
      <c r="G504" s="59"/>
      <c r="H504" s="32"/>
      <c r="I504" s="32"/>
    </row>
    <row r="505" spans="1:9">
      <c r="A505" s="32"/>
      <c r="B505" s="28"/>
      <c r="C505" s="58"/>
      <c r="D505" s="58"/>
      <c r="E505" s="32"/>
      <c r="F505" s="59"/>
      <c r="G505" s="59"/>
      <c r="H505" s="32"/>
      <c r="I505" s="32"/>
    </row>
    <row r="506" spans="1:9">
      <c r="A506" s="32"/>
      <c r="B506" s="28"/>
      <c r="C506" s="58"/>
      <c r="D506" s="58"/>
      <c r="E506" s="32"/>
      <c r="F506" s="59"/>
      <c r="G506" s="59"/>
      <c r="H506" s="32"/>
      <c r="I506" s="32"/>
    </row>
    <row r="507" spans="1:9">
      <c r="A507" s="32"/>
      <c r="B507" s="28"/>
      <c r="C507" s="58"/>
      <c r="D507" s="58"/>
      <c r="E507" s="32"/>
      <c r="F507" s="59"/>
      <c r="G507" s="59"/>
      <c r="H507" s="32"/>
      <c r="I507" s="32"/>
    </row>
    <row r="508" spans="1:9">
      <c r="A508" s="32"/>
      <c r="B508" s="28"/>
      <c r="C508" s="58"/>
      <c r="D508" s="58"/>
      <c r="E508" s="32"/>
      <c r="F508" s="59"/>
      <c r="G508" s="59"/>
      <c r="H508" s="32"/>
      <c r="I508" s="32"/>
    </row>
    <row r="509" spans="1:9">
      <c r="A509" s="32"/>
      <c r="B509" s="28"/>
      <c r="C509" s="58"/>
      <c r="D509" s="58"/>
      <c r="E509" s="32"/>
      <c r="F509" s="59"/>
      <c r="G509" s="59"/>
      <c r="H509" s="32"/>
      <c r="I509" s="32"/>
    </row>
    <row r="510" spans="1:9">
      <c r="A510" s="32"/>
      <c r="B510" s="28"/>
      <c r="C510" s="58"/>
      <c r="D510" s="58"/>
      <c r="E510" s="32"/>
      <c r="F510" s="59"/>
      <c r="G510" s="59"/>
      <c r="H510" s="32"/>
      <c r="I510" s="32"/>
    </row>
    <row r="511" spans="1:9">
      <c r="A511" s="32"/>
      <c r="B511" s="28"/>
      <c r="C511" s="58"/>
      <c r="D511" s="58"/>
      <c r="E511" s="32"/>
      <c r="F511" s="59"/>
      <c r="G511" s="59"/>
      <c r="H511" s="32"/>
      <c r="I511" s="32"/>
    </row>
    <row r="512" spans="1:9">
      <c r="A512" s="32"/>
      <c r="B512" s="28"/>
      <c r="C512" s="58"/>
      <c r="D512" s="58"/>
      <c r="E512" s="32"/>
      <c r="F512" s="59"/>
      <c r="G512" s="59"/>
      <c r="H512" s="32"/>
      <c r="I512" s="32"/>
    </row>
    <row r="513" spans="1:9">
      <c r="A513" s="32"/>
      <c r="B513" s="28"/>
      <c r="C513" s="58"/>
      <c r="D513" s="58"/>
      <c r="E513" s="32"/>
      <c r="F513" s="59"/>
      <c r="G513" s="59"/>
      <c r="H513" s="32"/>
      <c r="I513" s="32"/>
    </row>
    <row r="514" spans="1:9">
      <c r="A514" s="32"/>
      <c r="B514" s="28"/>
      <c r="C514" s="58"/>
      <c r="D514" s="58"/>
      <c r="E514" s="32"/>
      <c r="F514" s="59"/>
      <c r="G514" s="59"/>
      <c r="H514" s="32"/>
      <c r="I514" s="32"/>
    </row>
    <row r="515" spans="1:9">
      <c r="A515" s="32"/>
      <c r="B515" s="28"/>
      <c r="C515" s="58"/>
      <c r="D515" s="58"/>
      <c r="E515" s="32"/>
      <c r="F515" s="59"/>
      <c r="G515" s="59"/>
      <c r="H515" s="32"/>
      <c r="I515" s="32"/>
    </row>
    <row r="516" spans="1:9">
      <c r="A516" s="32"/>
      <c r="B516" s="28"/>
      <c r="C516" s="58"/>
      <c r="D516" s="58"/>
      <c r="E516" s="32"/>
      <c r="F516" s="59"/>
      <c r="G516" s="59"/>
      <c r="H516" s="32"/>
      <c r="I516" s="32"/>
    </row>
    <row r="517" spans="1:9">
      <c r="A517" s="32"/>
      <c r="B517" s="28"/>
      <c r="C517" s="58"/>
      <c r="D517" s="58"/>
      <c r="E517" s="32"/>
      <c r="F517" s="59"/>
      <c r="G517" s="59"/>
      <c r="H517" s="32"/>
      <c r="I517" s="32"/>
    </row>
    <row r="518" spans="1:9">
      <c r="A518" s="32"/>
      <c r="B518" s="28"/>
      <c r="C518" s="58"/>
      <c r="D518" s="58"/>
      <c r="E518" s="32"/>
      <c r="F518" s="59"/>
      <c r="G518" s="59"/>
      <c r="H518" s="32"/>
      <c r="I518" s="32"/>
    </row>
    <row r="519" spans="1:9">
      <c r="A519" s="32"/>
      <c r="B519" s="28"/>
      <c r="C519" s="58"/>
      <c r="D519" s="58"/>
      <c r="E519" s="32"/>
      <c r="F519" s="59"/>
      <c r="G519" s="59"/>
      <c r="H519" s="32"/>
      <c r="I519" s="32"/>
    </row>
    <row r="520" spans="1:9">
      <c r="A520" s="32"/>
      <c r="B520" s="28"/>
      <c r="C520" s="58"/>
      <c r="D520" s="58"/>
      <c r="E520" s="32"/>
      <c r="F520" s="59"/>
      <c r="G520" s="59"/>
      <c r="H520" s="32"/>
      <c r="I520" s="32"/>
    </row>
    <row r="521" spans="1:9">
      <c r="A521" s="32"/>
      <c r="B521" s="28"/>
      <c r="C521" s="58"/>
      <c r="D521" s="58"/>
      <c r="E521" s="32"/>
      <c r="F521" s="59"/>
      <c r="G521" s="59"/>
      <c r="H521" s="32"/>
      <c r="I521" s="32"/>
    </row>
    <row r="522" spans="1:9">
      <c r="A522" s="32"/>
      <c r="B522" s="28"/>
      <c r="C522" s="58"/>
      <c r="D522" s="58"/>
      <c r="E522" s="32"/>
      <c r="F522" s="59"/>
      <c r="G522" s="59"/>
      <c r="H522" s="32"/>
      <c r="I522" s="32"/>
    </row>
    <row r="523" spans="1:9">
      <c r="A523" s="32"/>
      <c r="B523" s="28"/>
      <c r="C523" s="58"/>
      <c r="D523" s="58"/>
      <c r="E523" s="32"/>
      <c r="F523" s="59"/>
      <c r="G523" s="59"/>
      <c r="H523" s="32"/>
      <c r="I523" s="32"/>
    </row>
    <row r="524" spans="1:9">
      <c r="A524" s="32"/>
      <c r="B524" s="28"/>
      <c r="C524" s="58"/>
      <c r="D524" s="58"/>
      <c r="E524" s="32"/>
      <c r="F524" s="59"/>
      <c r="G524" s="59"/>
      <c r="H524" s="32"/>
      <c r="I524" s="32"/>
    </row>
    <row r="525" spans="1:9">
      <c r="A525" s="32"/>
      <c r="B525" s="28"/>
      <c r="C525" s="58"/>
      <c r="D525" s="58"/>
      <c r="E525" s="32"/>
      <c r="F525" s="59"/>
      <c r="G525" s="59"/>
      <c r="H525" s="32"/>
      <c r="I525" s="32"/>
    </row>
    <row r="526" spans="1:9">
      <c r="A526" s="32"/>
      <c r="B526" s="28"/>
      <c r="C526" s="58"/>
      <c r="D526" s="58"/>
      <c r="E526" s="32"/>
      <c r="F526" s="59"/>
      <c r="G526" s="59"/>
      <c r="H526" s="32"/>
      <c r="I526" s="32"/>
    </row>
    <row r="527" spans="1:9">
      <c r="A527" s="32"/>
      <c r="B527" s="28"/>
      <c r="C527" s="58"/>
      <c r="D527" s="58"/>
      <c r="E527" s="32"/>
      <c r="F527" s="59"/>
      <c r="G527" s="59"/>
      <c r="H527" s="32"/>
      <c r="I527" s="32"/>
    </row>
    <row r="528" spans="1:9">
      <c r="A528" s="32"/>
      <c r="B528" s="28"/>
      <c r="C528" s="58"/>
      <c r="D528" s="58"/>
      <c r="E528" s="32"/>
      <c r="F528" s="59"/>
      <c r="G528" s="59"/>
      <c r="H528" s="32"/>
      <c r="I528" s="32"/>
    </row>
    <row r="529" spans="1:9">
      <c r="A529" s="32"/>
      <c r="B529" s="28"/>
      <c r="C529" s="58"/>
      <c r="D529" s="58"/>
      <c r="E529" s="32"/>
      <c r="F529" s="59"/>
      <c r="G529" s="59"/>
      <c r="H529" s="32"/>
      <c r="I529" s="32"/>
    </row>
    <row r="530" spans="1:9">
      <c r="A530" s="32"/>
      <c r="B530" s="28"/>
      <c r="C530" s="58"/>
      <c r="D530" s="58"/>
      <c r="E530" s="32"/>
      <c r="F530" s="59"/>
      <c r="G530" s="59"/>
      <c r="H530" s="32"/>
      <c r="I530" s="32"/>
    </row>
    <row r="531" spans="1:9">
      <c r="A531" s="32"/>
      <c r="B531" s="28"/>
      <c r="C531" s="58"/>
      <c r="D531" s="58"/>
      <c r="E531" s="32"/>
      <c r="F531" s="59"/>
      <c r="G531" s="59"/>
      <c r="H531" s="32"/>
      <c r="I531" s="32"/>
    </row>
    <row r="532" spans="1:9">
      <c r="A532" s="32"/>
      <c r="B532" s="28"/>
      <c r="C532" s="58"/>
      <c r="D532" s="58"/>
      <c r="E532" s="32"/>
      <c r="F532" s="59"/>
      <c r="G532" s="59"/>
      <c r="H532" s="32"/>
      <c r="I532" s="32"/>
    </row>
    <row r="533" spans="1:9">
      <c r="A533" s="32"/>
      <c r="B533" s="28"/>
      <c r="C533" s="58"/>
      <c r="D533" s="58"/>
      <c r="E533" s="32"/>
      <c r="F533" s="59"/>
      <c r="G533" s="59"/>
      <c r="H533" s="32"/>
      <c r="I533" s="32"/>
    </row>
    <row r="534" spans="1:9">
      <c r="A534" s="32"/>
      <c r="B534" s="28"/>
      <c r="C534" s="58"/>
      <c r="D534" s="58"/>
      <c r="E534" s="32"/>
      <c r="F534" s="59"/>
      <c r="G534" s="59"/>
      <c r="H534" s="32"/>
      <c r="I534" s="32"/>
    </row>
    <row r="535" spans="1:9">
      <c r="A535" s="32"/>
      <c r="B535" s="28"/>
      <c r="C535" s="58"/>
      <c r="D535" s="58"/>
      <c r="E535" s="32"/>
      <c r="F535" s="59"/>
      <c r="G535" s="59"/>
      <c r="H535" s="32"/>
      <c r="I535" s="32"/>
    </row>
    <row r="536" spans="1:9">
      <c r="A536" s="32"/>
      <c r="B536" s="28"/>
      <c r="C536" s="58"/>
      <c r="D536" s="58"/>
      <c r="E536" s="32"/>
      <c r="F536" s="59"/>
      <c r="G536" s="59"/>
      <c r="H536" s="32"/>
      <c r="I536" s="32"/>
    </row>
    <row r="537" spans="1:9">
      <c r="A537" s="32"/>
      <c r="B537" s="28"/>
      <c r="C537" s="58"/>
      <c r="D537" s="58"/>
      <c r="E537" s="32"/>
      <c r="F537" s="59"/>
      <c r="G537" s="59"/>
      <c r="H537" s="32"/>
      <c r="I537" s="32"/>
    </row>
    <row r="538" spans="1:9">
      <c r="A538" s="32"/>
      <c r="B538" s="28"/>
      <c r="C538" s="58"/>
      <c r="D538" s="58"/>
      <c r="E538" s="32"/>
      <c r="F538" s="59"/>
      <c r="G538" s="59"/>
      <c r="H538" s="32"/>
      <c r="I538" s="32"/>
    </row>
    <row r="539" spans="1:9">
      <c r="A539" s="32"/>
      <c r="B539" s="28"/>
      <c r="C539" s="58"/>
      <c r="D539" s="58"/>
      <c r="E539" s="32"/>
      <c r="F539" s="59"/>
      <c r="G539" s="59"/>
      <c r="H539" s="32"/>
      <c r="I539" s="32"/>
    </row>
    <row r="540" spans="1:9">
      <c r="A540" s="32"/>
      <c r="B540" s="28"/>
      <c r="C540" s="58"/>
      <c r="D540" s="58"/>
      <c r="E540" s="32"/>
      <c r="F540" s="59"/>
      <c r="G540" s="59"/>
      <c r="H540" s="32"/>
      <c r="I540" s="32"/>
    </row>
    <row r="541" spans="1:9">
      <c r="A541" s="32"/>
      <c r="B541" s="28"/>
      <c r="C541" s="58"/>
      <c r="D541" s="58"/>
      <c r="E541" s="32"/>
      <c r="F541" s="59"/>
      <c r="G541" s="59"/>
      <c r="H541" s="32"/>
      <c r="I541" s="32"/>
    </row>
    <row r="542" spans="1:9">
      <c r="A542" s="32"/>
      <c r="B542" s="28"/>
      <c r="C542" s="58"/>
      <c r="D542" s="58"/>
      <c r="E542" s="32"/>
      <c r="F542" s="59"/>
      <c r="G542" s="59"/>
      <c r="H542" s="32"/>
      <c r="I542" s="32"/>
    </row>
    <row r="543" spans="1:9">
      <c r="A543" s="32"/>
      <c r="B543" s="28"/>
      <c r="C543" s="58"/>
      <c r="D543" s="58"/>
      <c r="E543" s="32"/>
      <c r="F543" s="59"/>
      <c r="G543" s="59"/>
      <c r="H543" s="32"/>
      <c r="I543" s="32"/>
    </row>
    <row r="544" spans="1:9">
      <c r="A544" s="32"/>
      <c r="B544" s="28"/>
      <c r="C544" s="58"/>
      <c r="D544" s="58"/>
      <c r="E544" s="32"/>
      <c r="F544" s="59"/>
      <c r="G544" s="59"/>
      <c r="H544" s="32"/>
      <c r="I544" s="32"/>
    </row>
    <row r="545" spans="1:9">
      <c r="A545" s="32"/>
      <c r="B545" s="28"/>
      <c r="C545" s="58"/>
      <c r="D545" s="58"/>
      <c r="E545" s="32"/>
      <c r="F545" s="59"/>
      <c r="G545" s="59"/>
      <c r="H545" s="32"/>
      <c r="I545" s="32"/>
    </row>
    <row r="546" spans="1:9">
      <c r="A546" s="32"/>
      <c r="B546" s="28"/>
      <c r="C546" s="58"/>
      <c r="D546" s="58"/>
      <c r="E546" s="32"/>
      <c r="F546" s="59"/>
      <c r="G546" s="59"/>
      <c r="H546" s="32"/>
      <c r="I546" s="32"/>
    </row>
    <row r="547" spans="1:9">
      <c r="A547" s="32"/>
      <c r="B547" s="28"/>
      <c r="C547" s="58"/>
      <c r="D547" s="58"/>
      <c r="E547" s="32"/>
      <c r="F547" s="59"/>
      <c r="G547" s="59"/>
      <c r="H547" s="32"/>
      <c r="I547" s="32"/>
    </row>
    <row r="548" spans="1:9">
      <c r="A548" s="32"/>
      <c r="B548" s="28"/>
      <c r="C548" s="58"/>
      <c r="D548" s="58"/>
      <c r="E548" s="32"/>
      <c r="F548" s="59"/>
      <c r="G548" s="59"/>
      <c r="H548" s="32"/>
      <c r="I548" s="32"/>
    </row>
    <row r="549" spans="1:9">
      <c r="A549" s="32"/>
      <c r="B549" s="28"/>
      <c r="C549" s="58"/>
      <c r="D549" s="58"/>
      <c r="E549" s="32"/>
      <c r="F549" s="59"/>
      <c r="G549" s="59"/>
      <c r="H549" s="32"/>
      <c r="I549" s="32"/>
    </row>
    <row r="550" spans="1:9">
      <c r="A550" s="32"/>
      <c r="B550" s="28"/>
      <c r="C550" s="58"/>
      <c r="D550" s="58"/>
      <c r="E550" s="32"/>
      <c r="F550" s="59"/>
      <c r="G550" s="59"/>
      <c r="H550" s="32"/>
      <c r="I550" s="32"/>
    </row>
    <row r="551" spans="1:9">
      <c r="A551" s="32"/>
      <c r="B551" s="28"/>
      <c r="C551" s="58"/>
      <c r="D551" s="58"/>
      <c r="E551" s="32"/>
      <c r="F551" s="59"/>
      <c r="G551" s="59"/>
      <c r="H551" s="32"/>
      <c r="I551" s="32"/>
    </row>
    <row r="552" spans="1:9">
      <c r="A552" s="32"/>
      <c r="B552" s="28"/>
      <c r="C552" s="58"/>
      <c r="D552" s="58"/>
      <c r="E552" s="32"/>
      <c r="F552" s="59"/>
      <c r="G552" s="59"/>
      <c r="H552" s="32"/>
      <c r="I552" s="32"/>
    </row>
    <row r="553" spans="1:9">
      <c r="A553" s="32"/>
      <c r="B553" s="28"/>
      <c r="C553" s="58"/>
      <c r="D553" s="58"/>
      <c r="E553" s="32"/>
      <c r="F553" s="59"/>
      <c r="G553" s="59"/>
      <c r="H553" s="32"/>
      <c r="I553" s="32"/>
    </row>
    <row r="554" spans="1:9">
      <c r="A554" s="32"/>
      <c r="B554" s="28"/>
      <c r="C554" s="58"/>
      <c r="D554" s="58"/>
      <c r="E554" s="32"/>
      <c r="F554" s="59"/>
      <c r="G554" s="59"/>
      <c r="H554" s="32"/>
      <c r="I554" s="32"/>
    </row>
    <row r="555" spans="1:9">
      <c r="A555" s="32"/>
      <c r="B555" s="28"/>
      <c r="C555" s="58"/>
      <c r="D555" s="58"/>
      <c r="E555" s="32"/>
      <c r="F555" s="59"/>
      <c r="G555" s="59"/>
      <c r="H555" s="32"/>
      <c r="I555" s="32"/>
    </row>
    <row r="556" spans="1:9">
      <c r="A556" s="32"/>
      <c r="B556" s="28"/>
      <c r="C556" s="58"/>
      <c r="D556" s="58"/>
      <c r="E556" s="32"/>
      <c r="F556" s="59"/>
      <c r="G556" s="59"/>
      <c r="H556" s="32"/>
      <c r="I556" s="32"/>
    </row>
    <row r="557" spans="1:9">
      <c r="A557" s="32"/>
      <c r="B557" s="28"/>
      <c r="C557" s="58"/>
      <c r="D557" s="58"/>
      <c r="E557" s="32"/>
      <c r="F557" s="59"/>
      <c r="G557" s="59"/>
      <c r="H557" s="32"/>
      <c r="I557" s="32"/>
    </row>
    <row r="558" spans="1:9">
      <c r="A558" s="32"/>
      <c r="B558" s="28"/>
      <c r="C558" s="58"/>
      <c r="D558" s="58"/>
      <c r="E558" s="32"/>
      <c r="F558" s="59"/>
      <c r="G558" s="59"/>
      <c r="H558" s="32"/>
      <c r="I558" s="32"/>
    </row>
    <row r="559" spans="1:9">
      <c r="A559" s="32"/>
      <c r="B559" s="28"/>
      <c r="C559" s="58"/>
      <c r="D559" s="58"/>
      <c r="E559" s="32"/>
      <c r="F559" s="59"/>
      <c r="G559" s="59"/>
      <c r="H559" s="32"/>
      <c r="I559" s="32"/>
    </row>
    <row r="560" spans="1:9">
      <c r="A560" s="32"/>
      <c r="B560" s="28"/>
      <c r="C560" s="58"/>
      <c r="D560" s="58"/>
      <c r="E560" s="32"/>
      <c r="F560" s="59"/>
      <c r="G560" s="59"/>
      <c r="H560" s="32"/>
      <c r="I560" s="32"/>
    </row>
    <row r="561" spans="1:9">
      <c r="A561" s="32"/>
      <c r="B561" s="28"/>
      <c r="C561" s="58"/>
      <c r="D561" s="58"/>
      <c r="E561" s="32"/>
      <c r="F561" s="59"/>
      <c r="G561" s="59"/>
      <c r="H561" s="32"/>
      <c r="I561" s="32"/>
    </row>
    <row r="562" spans="1:9">
      <c r="A562" s="32"/>
      <c r="B562" s="28"/>
      <c r="C562" s="58"/>
      <c r="D562" s="58"/>
      <c r="E562" s="32"/>
      <c r="F562" s="59"/>
      <c r="G562" s="59"/>
      <c r="H562" s="32"/>
      <c r="I562" s="32"/>
    </row>
    <row r="563" spans="1:9">
      <c r="A563" s="32"/>
      <c r="B563" s="28"/>
      <c r="C563" s="58"/>
      <c r="D563" s="58"/>
      <c r="E563" s="32"/>
      <c r="F563" s="59"/>
      <c r="G563" s="59"/>
      <c r="H563" s="32"/>
      <c r="I563" s="32"/>
    </row>
    <row r="564" spans="1:9">
      <c r="A564" s="32"/>
      <c r="B564" s="28"/>
      <c r="C564" s="58"/>
      <c r="D564" s="58"/>
      <c r="E564" s="32"/>
      <c r="F564" s="59"/>
      <c r="G564" s="59"/>
      <c r="H564" s="32"/>
      <c r="I564" s="32"/>
    </row>
    <row r="565" spans="1:9">
      <c r="A565" s="32"/>
      <c r="B565" s="28"/>
      <c r="C565" s="58"/>
      <c r="D565" s="58"/>
      <c r="E565" s="32"/>
      <c r="F565" s="59"/>
      <c r="G565" s="59"/>
      <c r="H565" s="32"/>
      <c r="I565" s="32"/>
    </row>
    <row r="566" spans="1:9">
      <c r="A566" s="32"/>
      <c r="B566" s="28"/>
      <c r="C566" s="58"/>
      <c r="D566" s="58"/>
      <c r="E566" s="32"/>
      <c r="F566" s="59"/>
      <c r="G566" s="59"/>
      <c r="H566" s="32"/>
      <c r="I566" s="32"/>
    </row>
    <row r="567" spans="1:9">
      <c r="A567" s="32"/>
      <c r="B567" s="28"/>
      <c r="C567" s="58"/>
      <c r="D567" s="58"/>
      <c r="E567" s="32"/>
      <c r="F567" s="59"/>
      <c r="G567" s="59"/>
      <c r="H567" s="32"/>
      <c r="I567" s="32"/>
    </row>
    <row r="568" spans="1:9">
      <c r="A568" s="32"/>
      <c r="B568" s="28"/>
      <c r="C568" s="58"/>
      <c r="D568" s="58"/>
      <c r="E568" s="32"/>
      <c r="F568" s="59"/>
      <c r="G568" s="59"/>
      <c r="H568" s="32"/>
      <c r="I568" s="32"/>
    </row>
    <row r="569" spans="1:9">
      <c r="A569" s="32"/>
      <c r="B569" s="28"/>
      <c r="C569" s="58"/>
      <c r="D569" s="58"/>
      <c r="E569" s="32"/>
      <c r="F569" s="59"/>
      <c r="G569" s="59"/>
      <c r="H569" s="32"/>
      <c r="I569" s="32"/>
    </row>
    <row r="570" spans="1:9">
      <c r="A570" s="32"/>
      <c r="B570" s="28"/>
      <c r="C570" s="58"/>
      <c r="D570" s="58"/>
      <c r="E570" s="32"/>
      <c r="F570" s="59"/>
      <c r="G570" s="59"/>
      <c r="H570" s="32"/>
      <c r="I570" s="32"/>
    </row>
    <row r="571" spans="1:9">
      <c r="A571" s="32"/>
      <c r="B571" s="28"/>
      <c r="C571" s="58"/>
      <c r="D571" s="58"/>
      <c r="E571" s="32"/>
      <c r="F571" s="59"/>
      <c r="G571" s="59"/>
      <c r="H571" s="32"/>
      <c r="I571" s="32"/>
    </row>
    <row r="572" spans="1:9">
      <c r="A572" s="32"/>
      <c r="B572" s="28"/>
      <c r="C572" s="58"/>
      <c r="D572" s="58"/>
      <c r="E572" s="32"/>
      <c r="F572" s="59"/>
      <c r="G572" s="59"/>
      <c r="H572" s="32"/>
      <c r="I572" s="32"/>
    </row>
    <row r="573" spans="1:9">
      <c r="A573" s="32"/>
      <c r="B573" s="28"/>
      <c r="C573" s="58"/>
      <c r="D573" s="58"/>
      <c r="E573" s="32"/>
      <c r="F573" s="59"/>
      <c r="G573" s="59"/>
      <c r="H573" s="32"/>
      <c r="I573" s="32"/>
    </row>
    <row r="574" spans="1:9">
      <c r="A574" s="32"/>
      <c r="B574" s="28"/>
      <c r="C574" s="58"/>
      <c r="D574" s="58"/>
      <c r="E574" s="32"/>
      <c r="F574" s="59"/>
      <c r="G574" s="59"/>
      <c r="H574" s="32"/>
      <c r="I574" s="32"/>
    </row>
    <row r="575" spans="1:9">
      <c r="A575" s="32"/>
      <c r="B575" s="28"/>
      <c r="C575" s="58"/>
      <c r="D575" s="58"/>
      <c r="E575" s="32"/>
      <c r="F575" s="59"/>
      <c r="G575" s="59"/>
      <c r="H575" s="32"/>
      <c r="I575" s="32"/>
    </row>
    <row r="576" spans="1:9">
      <c r="A576" s="32"/>
      <c r="B576" s="28"/>
      <c r="C576" s="58"/>
      <c r="D576" s="58"/>
      <c r="E576" s="32"/>
      <c r="F576" s="59"/>
      <c r="G576" s="59"/>
      <c r="H576" s="32"/>
      <c r="I576" s="32"/>
    </row>
    <row r="577" spans="1:9">
      <c r="A577" s="32"/>
      <c r="B577" s="28"/>
      <c r="C577" s="58"/>
      <c r="D577" s="58"/>
      <c r="E577" s="32"/>
      <c r="F577" s="59"/>
      <c r="G577" s="59"/>
      <c r="H577" s="32"/>
      <c r="I577" s="32"/>
    </row>
    <row r="578" spans="1:9">
      <c r="A578" s="32"/>
      <c r="B578" s="28"/>
      <c r="C578" s="58"/>
      <c r="D578" s="58"/>
      <c r="E578" s="32"/>
      <c r="F578" s="59"/>
      <c r="G578" s="59"/>
      <c r="H578" s="32"/>
      <c r="I578" s="32"/>
    </row>
    <row r="579" spans="1:9">
      <c r="A579" s="32"/>
      <c r="B579" s="28"/>
      <c r="C579" s="58"/>
      <c r="D579" s="58"/>
      <c r="E579" s="32"/>
      <c r="F579" s="59"/>
      <c r="G579" s="59"/>
      <c r="H579" s="32"/>
      <c r="I579" s="32"/>
    </row>
    <row r="580" spans="1:9">
      <c r="A580" s="32"/>
      <c r="B580" s="28"/>
      <c r="C580" s="58"/>
      <c r="D580" s="58"/>
      <c r="E580" s="32"/>
      <c r="F580" s="59"/>
      <c r="G580" s="59"/>
      <c r="H580" s="32"/>
      <c r="I580" s="32"/>
    </row>
    <row r="581" spans="1:9">
      <c r="A581" s="32"/>
      <c r="B581" s="28"/>
      <c r="C581" s="58"/>
      <c r="D581" s="58"/>
      <c r="E581" s="32"/>
      <c r="F581" s="59"/>
      <c r="G581" s="59"/>
      <c r="H581" s="32"/>
      <c r="I581" s="32"/>
    </row>
    <row r="582" spans="1:9">
      <c r="A582" s="32"/>
      <c r="B582" s="28"/>
      <c r="C582" s="58"/>
      <c r="D582" s="58"/>
      <c r="E582" s="32"/>
      <c r="F582" s="59"/>
      <c r="G582" s="59"/>
      <c r="H582" s="32"/>
      <c r="I582" s="32"/>
    </row>
    <row r="583" spans="1:9">
      <c r="A583" s="32"/>
      <c r="B583" s="28"/>
      <c r="C583" s="58"/>
      <c r="D583" s="58"/>
      <c r="E583" s="32"/>
      <c r="F583" s="59"/>
      <c r="G583" s="59"/>
      <c r="H583" s="32"/>
      <c r="I583" s="32"/>
    </row>
    <row r="584" spans="1:9">
      <c r="A584" s="32"/>
      <c r="B584" s="28"/>
      <c r="C584" s="58"/>
      <c r="D584" s="58"/>
      <c r="E584" s="32"/>
      <c r="F584" s="59"/>
      <c r="G584" s="59"/>
      <c r="H584" s="32"/>
      <c r="I584" s="32"/>
    </row>
    <row r="585" spans="1:9">
      <c r="A585" s="32"/>
      <c r="B585" s="28"/>
      <c r="C585" s="58"/>
      <c r="D585" s="58"/>
      <c r="E585" s="32"/>
      <c r="F585" s="59"/>
      <c r="G585" s="59"/>
      <c r="H585" s="32"/>
      <c r="I585" s="32"/>
    </row>
    <row r="586" spans="1:9">
      <c r="A586" s="32"/>
      <c r="B586" s="28"/>
      <c r="C586" s="58"/>
      <c r="D586" s="58"/>
      <c r="E586" s="32"/>
      <c r="F586" s="59"/>
      <c r="G586" s="59"/>
      <c r="H586" s="32"/>
      <c r="I586" s="32"/>
    </row>
    <row r="587" spans="1:9">
      <c r="A587" s="32"/>
      <c r="B587" s="28"/>
      <c r="C587" s="58"/>
      <c r="D587" s="58"/>
      <c r="E587" s="32"/>
      <c r="F587" s="59"/>
      <c r="G587" s="59"/>
      <c r="H587" s="32"/>
      <c r="I587" s="32"/>
    </row>
    <row r="588" spans="1:9">
      <c r="A588" s="32"/>
      <c r="B588" s="28"/>
      <c r="C588" s="58"/>
      <c r="D588" s="58"/>
      <c r="E588" s="32"/>
      <c r="F588" s="59"/>
      <c r="G588" s="59"/>
      <c r="H588" s="32"/>
      <c r="I588" s="32"/>
    </row>
    <row r="589" spans="1:9">
      <c r="A589" s="32"/>
      <c r="B589" s="28"/>
      <c r="C589" s="58"/>
      <c r="D589" s="58"/>
      <c r="E589" s="32"/>
      <c r="F589" s="59"/>
      <c r="G589" s="59"/>
      <c r="H589" s="32"/>
      <c r="I589" s="32"/>
    </row>
    <row r="590" spans="1:9">
      <c r="A590" s="32"/>
      <c r="B590" s="28"/>
      <c r="C590" s="58"/>
      <c r="D590" s="58"/>
      <c r="E590" s="32"/>
      <c r="F590" s="59"/>
      <c r="G590" s="59"/>
      <c r="H590" s="32"/>
      <c r="I590" s="32"/>
    </row>
    <row r="591" spans="1:9">
      <c r="A591" s="32"/>
      <c r="B591" s="28"/>
      <c r="C591" s="58"/>
      <c r="D591" s="58"/>
      <c r="E591" s="32"/>
      <c r="F591" s="59"/>
      <c r="G591" s="59"/>
      <c r="H591" s="32"/>
      <c r="I591" s="32"/>
    </row>
    <row r="592" spans="1:9">
      <c r="A592" s="32"/>
      <c r="B592" s="28"/>
      <c r="C592" s="58"/>
      <c r="D592" s="58"/>
      <c r="E592" s="32"/>
      <c r="F592" s="59"/>
      <c r="G592" s="59"/>
      <c r="H592" s="32"/>
      <c r="I592" s="32"/>
    </row>
    <row r="593" spans="1:9">
      <c r="A593" s="32"/>
      <c r="B593" s="28"/>
      <c r="C593" s="58"/>
      <c r="D593" s="58"/>
      <c r="E593" s="32"/>
      <c r="F593" s="59"/>
      <c r="G593" s="59"/>
      <c r="H593" s="32"/>
      <c r="I593" s="32"/>
    </row>
    <row r="594" spans="1:9">
      <c r="A594" s="32"/>
      <c r="B594" s="28"/>
      <c r="C594" s="58"/>
      <c r="D594" s="58"/>
      <c r="E594" s="32"/>
      <c r="F594" s="59"/>
      <c r="G594" s="59"/>
      <c r="H594" s="32"/>
      <c r="I594" s="32"/>
    </row>
    <row r="595" spans="1:9">
      <c r="A595" s="32"/>
      <c r="B595" s="28"/>
      <c r="C595" s="58"/>
      <c r="D595" s="58"/>
      <c r="E595" s="32"/>
      <c r="F595" s="59"/>
      <c r="G595" s="59"/>
      <c r="H595" s="32"/>
      <c r="I595" s="32"/>
    </row>
    <row r="596" spans="1:9">
      <c r="A596" s="32"/>
      <c r="B596" s="28"/>
      <c r="C596" s="58"/>
      <c r="D596" s="58"/>
      <c r="E596" s="32"/>
      <c r="F596" s="59"/>
      <c r="G596" s="59"/>
      <c r="H596" s="32"/>
      <c r="I596" s="32"/>
    </row>
    <row r="597" spans="1:9">
      <c r="A597" s="32"/>
      <c r="B597" s="28"/>
      <c r="C597" s="58"/>
      <c r="D597" s="58"/>
      <c r="E597" s="32"/>
      <c r="F597" s="59"/>
      <c r="G597" s="59"/>
      <c r="H597" s="32"/>
      <c r="I597" s="32"/>
    </row>
    <row r="598" spans="1:9">
      <c r="A598" s="32"/>
      <c r="B598" s="28"/>
      <c r="C598" s="58"/>
      <c r="D598" s="58"/>
      <c r="E598" s="32"/>
      <c r="F598" s="59"/>
      <c r="G598" s="59"/>
      <c r="H598" s="32"/>
      <c r="I598" s="32"/>
    </row>
    <row r="599" spans="1:9">
      <c r="A599" s="32"/>
      <c r="B599" s="28"/>
      <c r="C599" s="58"/>
      <c r="D599" s="58"/>
      <c r="E599" s="32"/>
      <c r="F599" s="59"/>
      <c r="G599" s="59"/>
      <c r="H599" s="32"/>
      <c r="I599" s="32"/>
    </row>
    <row r="600" spans="1:9">
      <c r="A600" s="32"/>
      <c r="B600" s="28"/>
      <c r="C600" s="58"/>
      <c r="D600" s="58"/>
      <c r="E600" s="32"/>
      <c r="F600" s="59"/>
      <c r="G600" s="59"/>
      <c r="H600" s="32"/>
      <c r="I600" s="32"/>
    </row>
    <row r="601" spans="1:9">
      <c r="A601" s="32"/>
      <c r="B601" s="28"/>
      <c r="C601" s="58"/>
      <c r="D601" s="58"/>
      <c r="E601" s="32"/>
      <c r="F601" s="59"/>
      <c r="G601" s="59"/>
      <c r="H601" s="32"/>
      <c r="I601" s="32"/>
    </row>
    <row r="602" spans="1:9">
      <c r="A602" s="32"/>
      <c r="B602" s="28"/>
      <c r="C602" s="58"/>
      <c r="D602" s="58"/>
      <c r="E602" s="32"/>
      <c r="F602" s="59"/>
      <c r="G602" s="59"/>
      <c r="H602" s="32"/>
      <c r="I602" s="32"/>
    </row>
    <row r="603" spans="1:9">
      <c r="A603" s="32"/>
      <c r="B603" s="28"/>
      <c r="C603" s="58"/>
      <c r="D603" s="58"/>
      <c r="E603" s="32"/>
      <c r="F603" s="59"/>
      <c r="G603" s="59"/>
      <c r="H603" s="32"/>
      <c r="I603" s="32"/>
    </row>
    <row r="604" spans="1:9">
      <c r="A604" s="32"/>
      <c r="B604" s="28"/>
      <c r="C604" s="58"/>
      <c r="D604" s="58"/>
      <c r="E604" s="32"/>
      <c r="F604" s="59"/>
      <c r="G604" s="59"/>
      <c r="H604" s="32"/>
      <c r="I604" s="32"/>
    </row>
    <row r="605" spans="1:9">
      <c r="A605" s="32"/>
      <c r="B605" s="28"/>
      <c r="C605" s="58"/>
      <c r="D605" s="58"/>
      <c r="E605" s="32"/>
      <c r="F605" s="59"/>
      <c r="G605" s="59"/>
      <c r="H605" s="32"/>
      <c r="I605" s="32"/>
    </row>
    <row r="606" spans="1:9">
      <c r="A606" s="32"/>
      <c r="B606" s="28"/>
      <c r="C606" s="58"/>
      <c r="D606" s="58"/>
      <c r="E606" s="32"/>
      <c r="F606" s="59"/>
      <c r="G606" s="59"/>
      <c r="H606" s="32"/>
      <c r="I606" s="32"/>
    </row>
    <row r="607" spans="1:9">
      <c r="A607" s="32"/>
      <c r="B607" s="28"/>
      <c r="C607" s="58"/>
      <c r="D607" s="58"/>
      <c r="E607" s="32"/>
      <c r="F607" s="59"/>
      <c r="G607" s="59"/>
      <c r="H607" s="32"/>
      <c r="I607" s="32"/>
    </row>
    <row r="608" spans="1:9">
      <c r="A608" s="32"/>
      <c r="B608" s="28"/>
      <c r="C608" s="58"/>
      <c r="D608" s="58"/>
      <c r="E608" s="32"/>
      <c r="F608" s="59"/>
      <c r="G608" s="59"/>
      <c r="H608" s="32"/>
      <c r="I608" s="32"/>
    </row>
    <row r="609" spans="1:9">
      <c r="A609" s="32"/>
      <c r="B609" s="28"/>
      <c r="C609" s="58"/>
      <c r="D609" s="58"/>
      <c r="E609" s="32"/>
      <c r="F609" s="59"/>
      <c r="G609" s="59"/>
      <c r="H609" s="32"/>
      <c r="I609" s="32"/>
    </row>
    <row r="610" spans="1:9">
      <c r="A610" s="32"/>
      <c r="B610" s="28"/>
      <c r="C610" s="58"/>
      <c r="D610" s="58"/>
      <c r="E610" s="32"/>
      <c r="F610" s="59"/>
      <c r="G610" s="59"/>
      <c r="H610" s="32"/>
      <c r="I610" s="32"/>
    </row>
    <row r="611" spans="1:9">
      <c r="A611" s="32"/>
      <c r="B611" s="28"/>
      <c r="C611" s="58"/>
      <c r="D611" s="58"/>
      <c r="E611" s="32"/>
      <c r="F611" s="59"/>
      <c r="G611" s="59"/>
      <c r="H611" s="32"/>
      <c r="I611" s="32"/>
    </row>
    <row r="612" spans="1:9">
      <c r="A612" s="32"/>
      <c r="B612" s="28"/>
      <c r="C612" s="58"/>
      <c r="D612" s="58"/>
      <c r="E612" s="32"/>
      <c r="F612" s="59"/>
      <c r="G612" s="59"/>
      <c r="H612" s="32"/>
      <c r="I612" s="32"/>
    </row>
    <row r="613" spans="1:9">
      <c r="A613" s="32"/>
      <c r="B613" s="28"/>
      <c r="C613" s="58"/>
      <c r="D613" s="58"/>
      <c r="E613" s="32"/>
      <c r="F613" s="59"/>
      <c r="G613" s="59"/>
      <c r="H613" s="32"/>
      <c r="I613" s="32"/>
    </row>
    <row r="614" spans="1:9">
      <c r="A614" s="32"/>
      <c r="B614" s="28"/>
      <c r="C614" s="58"/>
      <c r="D614" s="58"/>
      <c r="E614" s="32"/>
      <c r="F614" s="59"/>
      <c r="G614" s="59"/>
      <c r="H614" s="32"/>
      <c r="I614" s="32"/>
    </row>
    <row r="615" spans="1:9">
      <c r="A615" s="32"/>
      <c r="B615" s="28"/>
      <c r="C615" s="58"/>
      <c r="D615" s="58"/>
      <c r="E615" s="32"/>
      <c r="F615" s="59"/>
      <c r="G615" s="59"/>
      <c r="H615" s="32"/>
      <c r="I615" s="32"/>
    </row>
    <row r="616" spans="1:9">
      <c r="A616" s="32"/>
      <c r="B616" s="28"/>
      <c r="C616" s="58"/>
      <c r="D616" s="58"/>
      <c r="E616" s="32"/>
      <c r="F616" s="59"/>
      <c r="G616" s="59"/>
      <c r="H616" s="32"/>
      <c r="I616" s="32"/>
    </row>
    <row r="617" spans="1:9">
      <c r="A617" s="32"/>
      <c r="B617" s="28"/>
      <c r="C617" s="58"/>
      <c r="D617" s="58"/>
      <c r="E617" s="32"/>
      <c r="F617" s="59"/>
      <c r="G617" s="59"/>
      <c r="H617" s="32"/>
      <c r="I617" s="32"/>
    </row>
    <row r="618" spans="1:9">
      <c r="A618" s="32"/>
      <c r="B618" s="28"/>
      <c r="C618" s="58"/>
      <c r="D618" s="58"/>
      <c r="E618" s="32"/>
      <c r="F618" s="59"/>
      <c r="G618" s="59"/>
      <c r="H618" s="32"/>
      <c r="I618" s="32"/>
    </row>
    <row r="619" spans="1:9">
      <c r="A619" s="32"/>
      <c r="B619" s="28"/>
      <c r="C619" s="58"/>
      <c r="D619" s="58"/>
      <c r="E619" s="32"/>
      <c r="F619" s="59"/>
      <c r="G619" s="59"/>
      <c r="H619" s="32"/>
      <c r="I619" s="32"/>
    </row>
    <row r="620" spans="1:9">
      <c r="A620" s="32"/>
      <c r="B620" s="28"/>
      <c r="C620" s="58"/>
      <c r="D620" s="58"/>
      <c r="E620" s="32"/>
      <c r="F620" s="59"/>
      <c r="G620" s="59"/>
      <c r="H620" s="32"/>
      <c r="I620" s="32"/>
    </row>
    <row r="621" spans="1:9">
      <c r="A621" s="32"/>
      <c r="B621" s="28"/>
      <c r="C621" s="58"/>
      <c r="D621" s="58"/>
      <c r="E621" s="32"/>
      <c r="F621" s="59"/>
      <c r="G621" s="59"/>
      <c r="H621" s="32"/>
      <c r="I621" s="32"/>
    </row>
    <row r="622" spans="1:9">
      <c r="A622" s="32"/>
      <c r="B622" s="28"/>
      <c r="C622" s="58"/>
      <c r="D622" s="58"/>
      <c r="E622" s="32"/>
      <c r="F622" s="59"/>
      <c r="G622" s="59"/>
      <c r="H622" s="32"/>
      <c r="I622" s="32"/>
    </row>
    <row r="623" spans="1:9">
      <c r="A623" s="32"/>
      <c r="B623" s="28"/>
      <c r="C623" s="58"/>
      <c r="D623" s="58"/>
      <c r="E623" s="32"/>
      <c r="F623" s="59"/>
      <c r="G623" s="59"/>
      <c r="H623" s="32"/>
      <c r="I623" s="32"/>
    </row>
    <row r="624" spans="1:9">
      <c r="A624" s="32"/>
      <c r="B624" s="28"/>
      <c r="C624" s="58"/>
      <c r="D624" s="58"/>
      <c r="E624" s="32"/>
      <c r="F624" s="59"/>
      <c r="G624" s="59"/>
      <c r="H624" s="32"/>
      <c r="I624" s="32"/>
    </row>
    <row r="625" spans="1:9">
      <c r="A625" s="32"/>
      <c r="B625" s="28"/>
      <c r="C625" s="58"/>
      <c r="D625" s="58"/>
      <c r="E625" s="32"/>
      <c r="F625" s="59"/>
      <c r="G625" s="59"/>
      <c r="H625" s="32"/>
      <c r="I625" s="32"/>
    </row>
    <row r="626" spans="1:9">
      <c r="A626" s="32"/>
      <c r="B626" s="28"/>
      <c r="C626" s="58"/>
      <c r="D626" s="58"/>
      <c r="E626" s="32"/>
      <c r="F626" s="59"/>
      <c r="G626" s="59"/>
      <c r="H626" s="32"/>
      <c r="I626" s="32"/>
    </row>
    <row r="627" spans="1:9">
      <c r="A627" s="32"/>
      <c r="B627" s="28"/>
      <c r="C627" s="58"/>
      <c r="D627" s="58"/>
      <c r="E627" s="32"/>
      <c r="F627" s="59"/>
      <c r="G627" s="59"/>
      <c r="H627" s="32"/>
      <c r="I627" s="32"/>
    </row>
    <row r="628" spans="1:9">
      <c r="A628" s="32"/>
      <c r="B628" s="28"/>
      <c r="C628" s="58"/>
      <c r="D628" s="58"/>
      <c r="E628" s="32"/>
      <c r="F628" s="59"/>
      <c r="G628" s="59"/>
      <c r="H628" s="32"/>
      <c r="I628" s="32"/>
    </row>
    <row r="629" spans="1:9">
      <c r="A629" s="32"/>
      <c r="B629" s="28"/>
      <c r="C629" s="58"/>
      <c r="D629" s="58"/>
      <c r="E629" s="32"/>
      <c r="F629" s="59"/>
      <c r="G629" s="59"/>
      <c r="H629" s="32"/>
      <c r="I629" s="32"/>
    </row>
    <row r="630" spans="1:9">
      <c r="A630" s="32"/>
      <c r="B630" s="28"/>
      <c r="C630" s="58"/>
      <c r="D630" s="58"/>
      <c r="E630" s="32"/>
      <c r="F630" s="59"/>
      <c r="G630" s="59"/>
      <c r="H630" s="32"/>
      <c r="I630" s="32"/>
    </row>
    <row r="631" spans="1:9">
      <c r="A631" s="32"/>
      <c r="B631" s="28"/>
      <c r="C631" s="58"/>
      <c r="D631" s="58"/>
      <c r="E631" s="32"/>
      <c r="F631" s="59"/>
      <c r="G631" s="59"/>
      <c r="H631" s="32"/>
      <c r="I631" s="32"/>
    </row>
    <row r="632" spans="1:9">
      <c r="A632" s="32"/>
      <c r="B632" s="28"/>
      <c r="C632" s="58"/>
      <c r="D632" s="58"/>
      <c r="E632" s="32"/>
      <c r="F632" s="59"/>
      <c r="G632" s="59"/>
      <c r="H632" s="32"/>
      <c r="I632" s="32"/>
    </row>
    <row r="633" spans="1:9">
      <c r="A633" s="32"/>
      <c r="B633" s="28"/>
      <c r="C633" s="58"/>
      <c r="D633" s="58"/>
      <c r="E633" s="32"/>
      <c r="F633" s="59"/>
      <c r="G633" s="59"/>
      <c r="H633" s="32"/>
      <c r="I633" s="32"/>
    </row>
    <row r="634" spans="1:9">
      <c r="A634" s="32"/>
      <c r="B634" s="28"/>
      <c r="C634" s="58"/>
      <c r="D634" s="58"/>
      <c r="E634" s="32"/>
      <c r="F634" s="59"/>
      <c r="G634" s="59"/>
      <c r="H634" s="32"/>
      <c r="I634" s="32"/>
    </row>
    <row r="635" spans="1:9">
      <c r="A635" s="32"/>
      <c r="B635" s="28"/>
      <c r="C635" s="58"/>
      <c r="D635" s="58"/>
      <c r="E635" s="32"/>
      <c r="F635" s="59"/>
      <c r="G635" s="59"/>
      <c r="H635" s="32"/>
      <c r="I635" s="32"/>
    </row>
    <row r="636" spans="1:9">
      <c r="A636" s="32"/>
      <c r="B636" s="28"/>
      <c r="C636" s="58"/>
      <c r="D636" s="58"/>
      <c r="E636" s="32"/>
      <c r="F636" s="59"/>
      <c r="G636" s="59"/>
      <c r="H636" s="32"/>
      <c r="I636" s="32"/>
    </row>
    <row r="637" spans="1:9">
      <c r="A637" s="32"/>
      <c r="B637" s="28"/>
      <c r="C637" s="58"/>
      <c r="D637" s="58"/>
      <c r="E637" s="32"/>
      <c r="F637" s="59"/>
      <c r="G637" s="59"/>
      <c r="H637" s="32"/>
      <c r="I637" s="32"/>
    </row>
    <row r="638" spans="1:9">
      <c r="A638" s="32"/>
      <c r="B638" s="28"/>
      <c r="C638" s="58"/>
      <c r="D638" s="58"/>
      <c r="E638" s="32"/>
      <c r="F638" s="59"/>
      <c r="G638" s="59"/>
      <c r="H638" s="32"/>
      <c r="I638" s="32"/>
    </row>
    <row r="639" spans="1:9">
      <c r="A639" s="32"/>
      <c r="B639" s="28"/>
      <c r="C639" s="58"/>
      <c r="D639" s="58"/>
      <c r="E639" s="32"/>
      <c r="F639" s="59"/>
      <c r="G639" s="59"/>
      <c r="H639" s="32"/>
      <c r="I639" s="32"/>
    </row>
    <row r="640" spans="1:9">
      <c r="A640" s="32"/>
      <c r="B640" s="28"/>
      <c r="C640" s="58"/>
      <c r="D640" s="58"/>
      <c r="E640" s="32"/>
      <c r="F640" s="59"/>
      <c r="G640" s="59"/>
      <c r="H640" s="32"/>
      <c r="I640" s="32"/>
    </row>
    <row r="641" spans="1:9">
      <c r="A641" s="32"/>
      <c r="B641" s="28"/>
      <c r="C641" s="58"/>
      <c r="D641" s="58"/>
      <c r="E641" s="32"/>
      <c r="F641" s="59"/>
      <c r="G641" s="59"/>
      <c r="H641" s="32"/>
      <c r="I641" s="32"/>
    </row>
    <row r="642" spans="1:9">
      <c r="A642" s="32"/>
      <c r="B642" s="28"/>
      <c r="C642" s="58"/>
      <c r="D642" s="58"/>
      <c r="E642" s="32"/>
      <c r="F642" s="59"/>
      <c r="G642" s="59"/>
      <c r="H642" s="32"/>
      <c r="I642" s="32"/>
    </row>
    <row r="643" spans="1:9">
      <c r="A643" s="32"/>
      <c r="B643" s="28"/>
      <c r="C643" s="58"/>
      <c r="D643" s="58"/>
      <c r="E643" s="32"/>
      <c r="F643" s="59"/>
      <c r="G643" s="59"/>
      <c r="H643" s="32"/>
      <c r="I643" s="32"/>
    </row>
    <row r="644" spans="1:9">
      <c r="A644" s="32"/>
      <c r="B644" s="28"/>
      <c r="C644" s="58"/>
      <c r="D644" s="58"/>
      <c r="E644" s="32"/>
      <c r="F644" s="59"/>
      <c r="G644" s="59"/>
      <c r="H644" s="32"/>
      <c r="I644" s="32"/>
    </row>
    <row r="645" spans="1:9">
      <c r="A645" s="32"/>
      <c r="B645" s="28"/>
      <c r="C645" s="58"/>
      <c r="D645" s="58"/>
      <c r="E645" s="32"/>
      <c r="F645" s="59"/>
      <c r="G645" s="59"/>
      <c r="H645" s="32"/>
      <c r="I645" s="32"/>
    </row>
    <row r="646" spans="1:9">
      <c r="A646" s="32"/>
      <c r="B646" s="28"/>
      <c r="C646" s="58"/>
      <c r="D646" s="58"/>
      <c r="E646" s="32"/>
      <c r="F646" s="59"/>
      <c r="G646" s="59"/>
      <c r="H646" s="32"/>
      <c r="I646" s="32"/>
    </row>
    <row r="647" spans="1:9">
      <c r="A647" s="32"/>
      <c r="B647" s="28"/>
      <c r="C647" s="58"/>
      <c r="D647" s="58"/>
      <c r="E647" s="32"/>
      <c r="F647" s="59"/>
      <c r="G647" s="59"/>
      <c r="H647" s="32"/>
      <c r="I647" s="32"/>
    </row>
    <row r="648" spans="1:9">
      <c r="A648" s="32"/>
      <c r="B648" s="28"/>
      <c r="C648" s="58"/>
      <c r="D648" s="58"/>
      <c r="E648" s="32"/>
      <c r="F648" s="59"/>
      <c r="G648" s="59"/>
      <c r="H648" s="32"/>
      <c r="I648" s="32"/>
    </row>
    <row r="649" spans="1:9">
      <c r="A649" s="32"/>
      <c r="B649" s="28"/>
      <c r="C649" s="58"/>
      <c r="D649" s="58"/>
      <c r="E649" s="32"/>
      <c r="F649" s="59"/>
      <c r="G649" s="59"/>
      <c r="H649" s="32"/>
      <c r="I649" s="32"/>
    </row>
    <row r="650" spans="1:9">
      <c r="A650" s="32"/>
      <c r="B650" s="28"/>
      <c r="C650" s="58"/>
      <c r="D650" s="58"/>
      <c r="E650" s="32"/>
      <c r="F650" s="59"/>
      <c r="G650" s="59"/>
      <c r="H650" s="32"/>
      <c r="I650" s="32"/>
    </row>
    <row r="651" spans="1:9">
      <c r="A651" s="32"/>
      <c r="B651" s="28"/>
      <c r="C651" s="58"/>
      <c r="D651" s="58"/>
      <c r="E651" s="32"/>
      <c r="F651" s="59"/>
      <c r="G651" s="59"/>
      <c r="H651" s="32"/>
      <c r="I651" s="32"/>
    </row>
    <row r="652" spans="1:9">
      <c r="A652" s="32"/>
      <c r="B652" s="28"/>
      <c r="C652" s="58"/>
      <c r="D652" s="58"/>
      <c r="E652" s="32"/>
      <c r="F652" s="59"/>
      <c r="G652" s="59"/>
      <c r="H652" s="32"/>
      <c r="I652" s="32"/>
    </row>
    <row r="653" spans="1:9">
      <c r="A653" s="32"/>
      <c r="B653" s="28"/>
      <c r="C653" s="58"/>
      <c r="D653" s="58"/>
      <c r="E653" s="32"/>
      <c r="F653" s="59"/>
      <c r="G653" s="59"/>
      <c r="H653" s="32"/>
      <c r="I653" s="32"/>
    </row>
    <row r="654" spans="1:9">
      <c r="A654" s="32"/>
      <c r="B654" s="28"/>
      <c r="C654" s="58"/>
      <c r="D654" s="58"/>
      <c r="E654" s="32"/>
      <c r="F654" s="59"/>
      <c r="G654" s="59"/>
      <c r="H654" s="32"/>
      <c r="I654" s="32"/>
    </row>
    <row r="655" spans="1:9">
      <c r="A655" s="32"/>
      <c r="B655" s="28"/>
      <c r="C655" s="58"/>
      <c r="D655" s="58"/>
      <c r="E655" s="32"/>
      <c r="F655" s="59"/>
      <c r="G655" s="59"/>
      <c r="H655" s="32"/>
      <c r="I655" s="32"/>
    </row>
    <row r="656" spans="1:9">
      <c r="A656" s="32"/>
      <c r="B656" s="28"/>
      <c r="C656" s="58"/>
      <c r="D656" s="58"/>
      <c r="E656" s="32"/>
      <c r="F656" s="59"/>
      <c r="G656" s="59"/>
      <c r="H656" s="32"/>
      <c r="I656" s="32"/>
    </row>
    <row r="657" spans="1:9">
      <c r="A657" s="32"/>
      <c r="B657" s="28"/>
      <c r="C657" s="58"/>
      <c r="D657" s="58"/>
      <c r="E657" s="32"/>
      <c r="F657" s="59"/>
      <c r="G657" s="59"/>
      <c r="H657" s="32"/>
      <c r="I657" s="32"/>
    </row>
    <row r="658" spans="1:9">
      <c r="A658" s="32"/>
      <c r="B658" s="28"/>
      <c r="C658" s="58"/>
      <c r="D658" s="58"/>
      <c r="E658" s="32"/>
      <c r="F658" s="59"/>
      <c r="G658" s="59"/>
      <c r="H658" s="32"/>
      <c r="I658" s="32"/>
    </row>
    <row r="659" spans="1:9">
      <c r="A659" s="32"/>
      <c r="B659" s="28"/>
      <c r="C659" s="58"/>
      <c r="D659" s="58"/>
      <c r="E659" s="32"/>
      <c r="F659" s="59"/>
      <c r="G659" s="59"/>
      <c r="H659" s="32"/>
      <c r="I659" s="32"/>
    </row>
    <row r="660" spans="1:9">
      <c r="A660" s="32"/>
      <c r="B660" s="28"/>
      <c r="C660" s="58"/>
      <c r="D660" s="58"/>
      <c r="E660" s="32"/>
      <c r="F660" s="59"/>
      <c r="G660" s="59"/>
      <c r="H660" s="32"/>
      <c r="I660" s="32"/>
    </row>
    <row r="661" spans="1:9">
      <c r="A661" s="32"/>
      <c r="B661" s="28"/>
      <c r="C661" s="58"/>
      <c r="D661" s="58"/>
      <c r="E661" s="32"/>
      <c r="F661" s="59"/>
      <c r="G661" s="59"/>
      <c r="H661" s="32"/>
      <c r="I661" s="32"/>
    </row>
    <row r="662" spans="1:9">
      <c r="A662" s="32"/>
      <c r="B662" s="28"/>
      <c r="C662" s="58"/>
      <c r="D662" s="58"/>
      <c r="E662" s="32"/>
      <c r="F662" s="59"/>
      <c r="G662" s="59"/>
      <c r="H662" s="32"/>
      <c r="I662" s="32"/>
    </row>
    <row r="663" spans="1:9">
      <c r="A663" s="32"/>
      <c r="B663" s="28"/>
      <c r="C663" s="58"/>
      <c r="D663" s="58"/>
      <c r="E663" s="32"/>
      <c r="F663" s="59"/>
      <c r="G663" s="59"/>
      <c r="H663" s="32"/>
      <c r="I663" s="32"/>
    </row>
    <row r="664" spans="1:9">
      <c r="A664" s="32"/>
      <c r="B664" s="28"/>
      <c r="C664" s="58"/>
      <c r="D664" s="58"/>
      <c r="E664" s="32"/>
      <c r="F664" s="59"/>
      <c r="G664" s="59"/>
      <c r="H664" s="32"/>
      <c r="I664" s="32"/>
    </row>
    <row r="665" spans="1:9">
      <c r="A665" s="32"/>
      <c r="B665" s="28"/>
      <c r="C665" s="58"/>
      <c r="D665" s="58"/>
      <c r="E665" s="32"/>
      <c r="F665" s="59"/>
      <c r="G665" s="59"/>
      <c r="H665" s="32"/>
      <c r="I665" s="32"/>
    </row>
    <row r="666" spans="1:9">
      <c r="A666" s="32"/>
      <c r="B666" s="28"/>
      <c r="C666" s="58"/>
      <c r="D666" s="58"/>
      <c r="E666" s="32"/>
      <c r="F666" s="59"/>
      <c r="G666" s="59"/>
      <c r="H666" s="32"/>
      <c r="I666" s="32"/>
    </row>
    <row r="667" spans="1:9">
      <c r="A667" s="32"/>
      <c r="B667" s="28"/>
      <c r="C667" s="58"/>
      <c r="D667" s="58"/>
      <c r="E667" s="32"/>
      <c r="F667" s="59"/>
      <c r="G667" s="59"/>
      <c r="H667" s="32"/>
      <c r="I667" s="32"/>
    </row>
    <row r="668" spans="1:9">
      <c r="A668" s="32"/>
      <c r="B668" s="28"/>
      <c r="C668" s="58"/>
      <c r="D668" s="58"/>
      <c r="E668" s="32"/>
      <c r="F668" s="59"/>
      <c r="G668" s="59"/>
      <c r="H668" s="32"/>
      <c r="I668" s="32"/>
    </row>
    <row r="669" spans="1:9">
      <c r="A669" s="32"/>
      <c r="B669" s="28"/>
      <c r="C669" s="58"/>
      <c r="D669" s="58"/>
      <c r="E669" s="32"/>
      <c r="F669" s="59"/>
      <c r="G669" s="59"/>
      <c r="H669" s="32"/>
      <c r="I669" s="32"/>
    </row>
    <row r="670" spans="1:9">
      <c r="A670" s="32"/>
      <c r="B670" s="28"/>
      <c r="C670" s="58"/>
      <c r="D670" s="58"/>
      <c r="E670" s="32"/>
      <c r="F670" s="59"/>
      <c r="G670" s="59"/>
      <c r="H670" s="32"/>
      <c r="I670" s="32"/>
    </row>
    <row r="671" spans="1:9">
      <c r="A671" s="32"/>
      <c r="B671" s="28"/>
      <c r="C671" s="58"/>
      <c r="D671" s="58"/>
      <c r="E671" s="32"/>
      <c r="F671" s="59"/>
      <c r="G671" s="59"/>
      <c r="H671" s="32"/>
      <c r="I671" s="32"/>
    </row>
    <row r="672" spans="1:9">
      <c r="A672" s="32"/>
      <c r="B672" s="28"/>
      <c r="C672" s="58"/>
      <c r="D672" s="58"/>
      <c r="E672" s="32"/>
      <c r="F672" s="59"/>
      <c r="G672" s="59"/>
      <c r="H672" s="32"/>
      <c r="I672" s="32"/>
    </row>
    <row r="673" spans="1:9">
      <c r="A673" s="32"/>
      <c r="B673" s="28"/>
      <c r="C673" s="58"/>
      <c r="D673" s="58"/>
      <c r="E673" s="32"/>
      <c r="F673" s="59"/>
      <c r="G673" s="59"/>
      <c r="H673" s="32"/>
      <c r="I673" s="32"/>
    </row>
    <row r="674" spans="1:9">
      <c r="A674" s="32"/>
      <c r="B674" s="28"/>
      <c r="C674" s="58"/>
      <c r="D674" s="58"/>
      <c r="E674" s="32"/>
      <c r="F674" s="59"/>
      <c r="G674" s="59"/>
      <c r="H674" s="32"/>
      <c r="I674" s="32"/>
    </row>
    <row r="675" spans="1:9">
      <c r="A675" s="32"/>
      <c r="B675" s="28"/>
      <c r="C675" s="58"/>
      <c r="D675" s="58"/>
      <c r="E675" s="32"/>
      <c r="F675" s="59"/>
      <c r="G675" s="59"/>
      <c r="H675" s="32"/>
      <c r="I675" s="32"/>
    </row>
    <row r="676" spans="1:9">
      <c r="A676" s="32"/>
      <c r="B676" s="28"/>
      <c r="C676" s="58"/>
      <c r="D676" s="58"/>
      <c r="E676" s="32"/>
      <c r="F676" s="59"/>
      <c r="G676" s="59"/>
      <c r="H676" s="32"/>
      <c r="I676" s="32"/>
    </row>
    <row r="677" spans="1:9">
      <c r="A677" s="32"/>
      <c r="B677" s="28"/>
      <c r="C677" s="58"/>
      <c r="D677" s="58"/>
      <c r="E677" s="32"/>
      <c r="F677" s="59"/>
      <c r="G677" s="59"/>
      <c r="H677" s="32"/>
      <c r="I677" s="32"/>
    </row>
    <row r="678" spans="1:9">
      <c r="A678" s="32"/>
      <c r="B678" s="28"/>
      <c r="C678" s="58"/>
      <c r="D678" s="58"/>
      <c r="E678" s="32"/>
      <c r="F678" s="59"/>
      <c r="G678" s="59"/>
      <c r="H678" s="32"/>
      <c r="I678" s="32"/>
    </row>
    <row r="679" spans="1:9">
      <c r="A679" s="32"/>
      <c r="B679" s="28"/>
      <c r="C679" s="58"/>
      <c r="D679" s="58"/>
      <c r="E679" s="32"/>
      <c r="F679" s="59"/>
      <c r="G679" s="59"/>
      <c r="H679" s="32"/>
      <c r="I679" s="32"/>
    </row>
    <row r="680" spans="1:9">
      <c r="A680" s="32"/>
      <c r="B680" s="28"/>
      <c r="C680" s="58"/>
      <c r="D680" s="58"/>
      <c r="E680" s="32"/>
      <c r="F680" s="59"/>
      <c r="G680" s="59"/>
      <c r="H680" s="32"/>
      <c r="I680" s="32"/>
    </row>
    <row r="681" spans="1:9">
      <c r="A681" s="32"/>
      <c r="B681" s="28"/>
      <c r="C681" s="58"/>
      <c r="D681" s="58"/>
      <c r="E681" s="32"/>
      <c r="F681" s="59"/>
      <c r="G681" s="59"/>
      <c r="H681" s="32"/>
      <c r="I681" s="32"/>
    </row>
    <row r="682" spans="1:9">
      <c r="A682" s="32"/>
      <c r="B682" s="28"/>
      <c r="C682" s="58"/>
      <c r="D682" s="58"/>
      <c r="E682" s="32"/>
      <c r="F682" s="59"/>
      <c r="G682" s="59"/>
      <c r="H682" s="32"/>
      <c r="I682" s="32"/>
    </row>
    <row r="683" spans="1:9">
      <c r="A683" s="32"/>
      <c r="B683" s="28"/>
      <c r="C683" s="58"/>
      <c r="D683" s="58"/>
      <c r="E683" s="32"/>
      <c r="F683" s="59"/>
      <c r="G683" s="59"/>
      <c r="H683" s="32"/>
      <c r="I683" s="32"/>
    </row>
    <row r="684" spans="1:9">
      <c r="A684" s="32"/>
      <c r="B684" s="28"/>
      <c r="C684" s="58"/>
      <c r="D684" s="58"/>
      <c r="E684" s="32"/>
      <c r="F684" s="59"/>
      <c r="G684" s="59"/>
      <c r="H684" s="32"/>
      <c r="I684" s="32"/>
    </row>
    <row r="685" spans="1:9">
      <c r="A685" s="32"/>
      <c r="B685" s="28"/>
      <c r="C685" s="58"/>
      <c r="D685" s="58"/>
      <c r="E685" s="32"/>
      <c r="F685" s="59"/>
      <c r="G685" s="59"/>
      <c r="H685" s="32"/>
      <c r="I685" s="32"/>
    </row>
    <row r="686" spans="1:9">
      <c r="A686" s="32"/>
      <c r="B686" s="28"/>
      <c r="C686" s="58"/>
      <c r="D686" s="58"/>
      <c r="E686" s="32"/>
      <c r="F686" s="59"/>
      <c r="G686" s="59"/>
      <c r="H686" s="32"/>
      <c r="I686" s="32"/>
    </row>
    <row r="687" spans="1:9">
      <c r="A687" s="32"/>
      <c r="B687" s="28"/>
      <c r="C687" s="58"/>
      <c r="D687" s="58"/>
      <c r="E687" s="32"/>
      <c r="F687" s="59"/>
      <c r="G687" s="59"/>
      <c r="H687" s="32"/>
      <c r="I687" s="32"/>
    </row>
    <row r="688" spans="1:9">
      <c r="A688" s="32"/>
      <c r="B688" s="28"/>
      <c r="C688" s="58"/>
      <c r="D688" s="58"/>
      <c r="E688" s="32"/>
      <c r="F688" s="59"/>
      <c r="G688" s="59"/>
      <c r="H688" s="32"/>
      <c r="I688" s="32"/>
    </row>
    <row r="689" spans="1:9">
      <c r="A689" s="32"/>
      <c r="B689" s="28"/>
      <c r="C689" s="58"/>
      <c r="D689" s="58"/>
      <c r="E689" s="32"/>
      <c r="F689" s="59"/>
      <c r="G689" s="59"/>
      <c r="H689" s="32"/>
      <c r="I689" s="32"/>
    </row>
    <row r="690" spans="1:9">
      <c r="A690" s="32"/>
      <c r="B690" s="28"/>
      <c r="C690" s="58"/>
      <c r="D690" s="58"/>
      <c r="E690" s="32"/>
      <c r="F690" s="59"/>
      <c r="G690" s="59"/>
      <c r="H690" s="32"/>
      <c r="I690" s="32"/>
    </row>
    <row r="691" spans="1:9">
      <c r="A691" s="32"/>
      <c r="B691" s="28"/>
      <c r="C691" s="58"/>
      <c r="D691" s="58"/>
      <c r="E691" s="32"/>
      <c r="F691" s="59"/>
      <c r="G691" s="59"/>
      <c r="H691" s="32"/>
      <c r="I691" s="32"/>
    </row>
    <row r="692" spans="1:9">
      <c r="A692" s="32"/>
      <c r="B692" s="28"/>
      <c r="C692" s="58"/>
      <c r="D692" s="58"/>
      <c r="E692" s="32"/>
      <c r="F692" s="59"/>
      <c r="G692" s="59"/>
      <c r="H692" s="32"/>
      <c r="I692" s="32"/>
    </row>
    <row r="693" spans="1:9">
      <c r="A693" s="32"/>
      <c r="B693" s="28"/>
      <c r="C693" s="58"/>
      <c r="D693" s="58"/>
      <c r="E693" s="32"/>
      <c r="F693" s="59"/>
      <c r="G693" s="59"/>
      <c r="H693" s="32"/>
      <c r="I693" s="32"/>
    </row>
    <row r="694" spans="1:9">
      <c r="A694" s="32"/>
      <c r="B694" s="28"/>
      <c r="C694" s="58"/>
      <c r="D694" s="58"/>
      <c r="E694" s="32"/>
      <c r="F694" s="59"/>
      <c r="G694" s="59"/>
      <c r="H694" s="32"/>
      <c r="I694" s="32"/>
    </row>
    <row r="695" spans="1:9">
      <c r="A695" s="32"/>
      <c r="B695" s="28"/>
      <c r="C695" s="58"/>
      <c r="D695" s="58"/>
      <c r="E695" s="32"/>
      <c r="F695" s="59"/>
      <c r="G695" s="59"/>
      <c r="H695" s="32"/>
      <c r="I695" s="32"/>
    </row>
    <row r="696" spans="1:9">
      <c r="A696" s="32"/>
      <c r="B696" s="28"/>
      <c r="C696" s="58"/>
      <c r="D696" s="58"/>
      <c r="E696" s="32"/>
      <c r="F696" s="59"/>
      <c r="G696" s="59"/>
      <c r="H696" s="32"/>
      <c r="I696" s="32"/>
    </row>
    <row r="697" spans="1:9">
      <c r="A697" s="32"/>
      <c r="B697" s="28"/>
      <c r="C697" s="58"/>
      <c r="D697" s="58"/>
      <c r="E697" s="32"/>
      <c r="F697" s="59"/>
      <c r="G697" s="59"/>
      <c r="H697" s="32"/>
      <c r="I697" s="32"/>
    </row>
    <row r="698" spans="1:9">
      <c r="A698" s="32"/>
      <c r="B698" s="28"/>
      <c r="C698" s="58"/>
      <c r="D698" s="58"/>
      <c r="E698" s="32"/>
      <c r="F698" s="59"/>
      <c r="G698" s="59"/>
      <c r="H698" s="32"/>
      <c r="I698" s="32"/>
    </row>
    <row r="699" spans="1:9">
      <c r="A699" s="32"/>
      <c r="B699" s="28"/>
      <c r="C699" s="58"/>
      <c r="D699" s="58"/>
      <c r="E699" s="32"/>
      <c r="F699" s="59"/>
      <c r="G699" s="59"/>
      <c r="H699" s="32"/>
      <c r="I699" s="32"/>
    </row>
    <row r="700" spans="1:9">
      <c r="A700" s="32"/>
      <c r="B700" s="28"/>
      <c r="C700" s="58"/>
      <c r="D700" s="58"/>
      <c r="E700" s="32"/>
      <c r="F700" s="59"/>
      <c r="G700" s="59"/>
      <c r="H700" s="32"/>
      <c r="I700" s="32"/>
    </row>
    <row r="701" spans="1:9">
      <c r="A701" s="32"/>
      <c r="B701" s="28"/>
      <c r="C701" s="58"/>
      <c r="D701" s="58"/>
      <c r="E701" s="32"/>
      <c r="F701" s="59"/>
      <c r="G701" s="59"/>
      <c r="H701" s="32"/>
      <c r="I701" s="32"/>
    </row>
    <row r="702" spans="1:9">
      <c r="A702" s="32"/>
      <c r="B702" s="28"/>
      <c r="C702" s="58"/>
      <c r="D702" s="58"/>
      <c r="E702" s="32"/>
      <c r="F702" s="59"/>
      <c r="G702" s="59"/>
      <c r="H702" s="32"/>
      <c r="I702" s="32"/>
    </row>
    <row r="703" spans="1:9">
      <c r="A703" s="32"/>
      <c r="B703" s="28"/>
      <c r="C703" s="58"/>
      <c r="D703" s="58"/>
      <c r="E703" s="32"/>
      <c r="F703" s="59"/>
      <c r="G703" s="59"/>
      <c r="H703" s="32"/>
      <c r="I703" s="32"/>
    </row>
    <row r="704" spans="1:9">
      <c r="A704" s="32"/>
      <c r="B704" s="28"/>
      <c r="C704" s="58"/>
      <c r="D704" s="58"/>
      <c r="E704" s="32"/>
      <c r="F704" s="59"/>
      <c r="G704" s="59"/>
      <c r="H704" s="32"/>
      <c r="I704" s="32"/>
    </row>
    <row r="705" spans="1:9">
      <c r="A705" s="32"/>
      <c r="B705" s="28"/>
      <c r="C705" s="58"/>
      <c r="D705" s="58"/>
      <c r="E705" s="32"/>
      <c r="F705" s="59"/>
      <c r="G705" s="59"/>
      <c r="H705" s="32"/>
      <c r="I705" s="32"/>
    </row>
    <row r="706" spans="1:9">
      <c r="A706" s="32"/>
      <c r="B706" s="28"/>
      <c r="C706" s="58"/>
      <c r="D706" s="58"/>
      <c r="E706" s="32"/>
      <c r="F706" s="59"/>
      <c r="G706" s="59"/>
      <c r="H706" s="32"/>
      <c r="I706" s="32"/>
    </row>
    <row r="707" spans="1:9">
      <c r="A707" s="32"/>
      <c r="B707" s="28"/>
      <c r="C707" s="58"/>
      <c r="D707" s="58"/>
      <c r="E707" s="32"/>
      <c r="F707" s="59"/>
      <c r="G707" s="59"/>
      <c r="H707" s="32"/>
      <c r="I707" s="32"/>
    </row>
    <row r="708" spans="1:9">
      <c r="A708" s="32"/>
      <c r="B708" s="28"/>
      <c r="C708" s="58"/>
      <c r="D708" s="58"/>
      <c r="E708" s="32"/>
      <c r="F708" s="59"/>
      <c r="G708" s="59"/>
      <c r="H708" s="32"/>
      <c r="I708" s="32"/>
    </row>
    <row r="709" spans="1:9">
      <c r="A709" s="32"/>
      <c r="B709" s="28"/>
      <c r="C709" s="58"/>
      <c r="D709" s="58"/>
      <c r="E709" s="32"/>
      <c r="F709" s="59"/>
      <c r="G709" s="59"/>
      <c r="H709" s="32"/>
      <c r="I709" s="32"/>
    </row>
    <row r="710" spans="1:9">
      <c r="A710" s="32"/>
      <c r="B710" s="28"/>
      <c r="C710" s="58"/>
      <c r="D710" s="58"/>
      <c r="E710" s="32"/>
      <c r="F710" s="59"/>
      <c r="G710" s="59"/>
      <c r="H710" s="32"/>
      <c r="I710" s="32"/>
    </row>
    <row r="711" spans="1:9">
      <c r="A711" s="32"/>
      <c r="B711" s="28"/>
      <c r="C711" s="58"/>
      <c r="D711" s="58"/>
      <c r="E711" s="32"/>
      <c r="F711" s="59"/>
      <c r="G711" s="59"/>
      <c r="H711" s="32"/>
      <c r="I711" s="32"/>
    </row>
    <row r="712" spans="1:9">
      <c r="A712" s="32"/>
      <c r="B712" s="28"/>
      <c r="C712" s="58"/>
      <c r="D712" s="58"/>
      <c r="E712" s="32"/>
      <c r="F712" s="59"/>
      <c r="G712" s="59"/>
      <c r="H712" s="32"/>
      <c r="I712" s="32"/>
    </row>
    <row r="713" spans="1:9">
      <c r="A713" s="32"/>
      <c r="B713" s="28"/>
      <c r="C713" s="58"/>
      <c r="D713" s="58"/>
      <c r="E713" s="32"/>
      <c r="F713" s="59"/>
      <c r="G713" s="59"/>
      <c r="H713" s="32"/>
      <c r="I713" s="32"/>
    </row>
    <row r="714" spans="1:9">
      <c r="A714" s="32"/>
      <c r="B714" s="28"/>
      <c r="C714" s="58"/>
      <c r="D714" s="58"/>
      <c r="E714" s="32"/>
      <c r="F714" s="59"/>
      <c r="G714" s="59"/>
      <c r="H714" s="32"/>
      <c r="I714" s="32"/>
    </row>
    <row r="715" spans="1:9">
      <c r="A715" s="32"/>
      <c r="B715" s="28"/>
      <c r="C715" s="58"/>
      <c r="D715" s="58"/>
      <c r="E715" s="32"/>
      <c r="F715" s="59"/>
      <c r="G715" s="59"/>
      <c r="H715" s="32"/>
      <c r="I715" s="32"/>
    </row>
    <row r="716" spans="1:9">
      <c r="A716" s="32"/>
      <c r="B716" s="28"/>
      <c r="C716" s="58"/>
      <c r="D716" s="58"/>
      <c r="E716" s="32"/>
      <c r="F716" s="59"/>
      <c r="G716" s="59"/>
      <c r="H716" s="32"/>
      <c r="I716" s="32"/>
    </row>
    <row r="717" spans="1:9">
      <c r="A717" s="32"/>
      <c r="B717" s="28"/>
      <c r="C717" s="58"/>
      <c r="D717" s="58"/>
      <c r="E717" s="32"/>
      <c r="F717" s="59"/>
      <c r="G717" s="59"/>
      <c r="H717" s="32"/>
      <c r="I717" s="32"/>
    </row>
    <row r="718" spans="1:9">
      <c r="A718" s="32"/>
      <c r="B718" s="28"/>
      <c r="C718" s="58"/>
      <c r="D718" s="58"/>
      <c r="E718" s="32"/>
      <c r="F718" s="59"/>
      <c r="G718" s="59"/>
      <c r="H718" s="32"/>
      <c r="I718" s="32"/>
    </row>
    <row r="719" spans="1:9">
      <c r="A719" s="32"/>
      <c r="B719" s="28"/>
      <c r="C719" s="58"/>
      <c r="D719" s="58"/>
      <c r="E719" s="32"/>
      <c r="F719" s="59"/>
      <c r="G719" s="59"/>
      <c r="H719" s="32"/>
      <c r="I719" s="32"/>
    </row>
    <row r="720" spans="1:9">
      <c r="A720" s="32"/>
      <c r="B720" s="28"/>
      <c r="C720" s="58"/>
      <c r="D720" s="58"/>
      <c r="E720" s="32"/>
      <c r="F720" s="59"/>
      <c r="G720" s="59"/>
      <c r="H720" s="32"/>
      <c r="I720" s="32"/>
    </row>
    <row r="721" spans="1:9">
      <c r="A721" s="32"/>
      <c r="B721" s="28"/>
      <c r="C721" s="58"/>
      <c r="D721" s="58"/>
      <c r="E721" s="32"/>
      <c r="F721" s="59"/>
      <c r="G721" s="59"/>
      <c r="H721" s="32"/>
      <c r="I721" s="32"/>
    </row>
    <row r="722" spans="1:9">
      <c r="A722" s="32"/>
      <c r="B722" s="28"/>
      <c r="C722" s="58"/>
      <c r="D722" s="58"/>
      <c r="E722" s="32"/>
      <c r="F722" s="59"/>
      <c r="G722" s="59"/>
      <c r="H722" s="32"/>
      <c r="I722" s="32"/>
    </row>
    <row r="723" spans="1:9">
      <c r="A723" s="32"/>
      <c r="B723" s="28"/>
      <c r="C723" s="58"/>
      <c r="D723" s="58"/>
      <c r="E723" s="32"/>
      <c r="F723" s="59"/>
      <c r="G723" s="59"/>
      <c r="H723" s="32"/>
      <c r="I723" s="32"/>
    </row>
    <row r="724" spans="1:9">
      <c r="A724" s="32"/>
      <c r="B724" s="28"/>
      <c r="C724" s="58"/>
      <c r="D724" s="58"/>
      <c r="E724" s="32"/>
      <c r="F724" s="59"/>
      <c r="G724" s="59"/>
      <c r="H724" s="32"/>
      <c r="I724" s="32"/>
    </row>
    <row r="725" spans="1:9">
      <c r="A725" s="32"/>
      <c r="B725" s="28"/>
      <c r="C725" s="58"/>
      <c r="D725" s="58"/>
      <c r="E725" s="32"/>
      <c r="F725" s="59"/>
      <c r="G725" s="59"/>
      <c r="H725" s="32"/>
      <c r="I725" s="32"/>
    </row>
    <row r="726" spans="1:9">
      <c r="A726" s="32"/>
      <c r="B726" s="28"/>
      <c r="C726" s="58"/>
      <c r="D726" s="58"/>
      <c r="E726" s="32"/>
      <c r="F726" s="59"/>
      <c r="G726" s="59"/>
      <c r="H726" s="32"/>
      <c r="I726" s="32"/>
    </row>
    <row r="727" spans="1:9">
      <c r="A727" s="32"/>
      <c r="B727" s="28"/>
      <c r="C727" s="58"/>
      <c r="D727" s="58"/>
      <c r="E727" s="32"/>
      <c r="F727" s="59"/>
      <c r="G727" s="59"/>
      <c r="H727" s="32"/>
      <c r="I727" s="32"/>
    </row>
    <row r="728" spans="1:9">
      <c r="A728" s="32"/>
      <c r="B728" s="28"/>
      <c r="C728" s="58"/>
      <c r="D728" s="58"/>
      <c r="E728" s="32"/>
      <c r="F728" s="59"/>
      <c r="G728" s="59"/>
      <c r="H728" s="32"/>
      <c r="I728" s="32"/>
    </row>
    <row r="729" spans="1:9">
      <c r="A729" s="32"/>
      <c r="B729" s="28"/>
      <c r="C729" s="58"/>
      <c r="D729" s="58"/>
      <c r="E729" s="32"/>
      <c r="F729" s="59"/>
      <c r="G729" s="59"/>
      <c r="H729" s="32"/>
      <c r="I729" s="32"/>
    </row>
    <row r="730" spans="1:9">
      <c r="A730" s="32"/>
      <c r="B730" s="28"/>
      <c r="C730" s="58"/>
      <c r="D730" s="58"/>
      <c r="E730" s="32"/>
      <c r="F730" s="59"/>
      <c r="G730" s="59"/>
      <c r="H730" s="32"/>
      <c r="I730" s="32"/>
    </row>
    <row r="731" spans="1:9">
      <c r="A731" s="32"/>
      <c r="B731" s="28"/>
      <c r="C731" s="58"/>
      <c r="D731" s="58"/>
      <c r="E731" s="32"/>
      <c r="F731" s="59"/>
      <c r="G731" s="59"/>
      <c r="H731" s="32"/>
      <c r="I731" s="32"/>
    </row>
    <row r="732" spans="1:9">
      <c r="A732" s="32"/>
      <c r="B732" s="28"/>
      <c r="C732" s="58"/>
      <c r="D732" s="58"/>
      <c r="E732" s="32"/>
      <c r="F732" s="59"/>
      <c r="G732" s="59"/>
      <c r="H732" s="32"/>
      <c r="I732" s="32"/>
    </row>
    <row r="733" spans="1:9">
      <c r="A733" s="32"/>
      <c r="B733" s="28"/>
      <c r="C733" s="58"/>
      <c r="D733" s="58"/>
      <c r="E733" s="32"/>
      <c r="F733" s="59"/>
      <c r="G733" s="59"/>
      <c r="H733" s="32"/>
      <c r="I733" s="32"/>
    </row>
    <row r="734" spans="1:9">
      <c r="A734" s="32"/>
      <c r="B734" s="28"/>
      <c r="C734" s="58"/>
      <c r="D734" s="58"/>
      <c r="E734" s="32"/>
      <c r="F734" s="59"/>
      <c r="G734" s="59"/>
      <c r="H734" s="32"/>
      <c r="I734" s="32"/>
    </row>
    <row r="735" spans="1:9">
      <c r="A735" s="32"/>
      <c r="B735" s="28"/>
      <c r="C735" s="58"/>
      <c r="D735" s="58"/>
      <c r="E735" s="32"/>
      <c r="F735" s="59"/>
      <c r="G735" s="59"/>
      <c r="H735" s="32"/>
      <c r="I735" s="32"/>
    </row>
    <row r="736" spans="1:9">
      <c r="A736" s="32"/>
      <c r="B736" s="28"/>
      <c r="C736" s="58"/>
      <c r="D736" s="58"/>
      <c r="E736" s="32"/>
      <c r="F736" s="59"/>
      <c r="G736" s="59"/>
      <c r="H736" s="32"/>
      <c r="I736" s="32"/>
    </row>
    <row r="737" spans="1:9">
      <c r="A737" s="32"/>
      <c r="B737" s="28"/>
      <c r="C737" s="58"/>
      <c r="D737" s="58"/>
      <c r="E737" s="32"/>
      <c r="F737" s="59"/>
      <c r="G737" s="59"/>
      <c r="H737" s="32"/>
      <c r="I737" s="32"/>
    </row>
    <row r="738" spans="1:9">
      <c r="A738" s="32"/>
      <c r="B738" s="28"/>
      <c r="C738" s="58"/>
      <c r="D738" s="58"/>
      <c r="E738" s="32"/>
      <c r="F738" s="59"/>
      <c r="G738" s="59"/>
      <c r="H738" s="32"/>
      <c r="I738" s="32"/>
    </row>
    <row r="739" spans="1:9">
      <c r="A739" s="32"/>
      <c r="B739" s="28"/>
      <c r="C739" s="58"/>
      <c r="D739" s="58"/>
      <c r="E739" s="32"/>
      <c r="F739" s="59"/>
      <c r="G739" s="59"/>
      <c r="H739" s="32"/>
      <c r="I739" s="32"/>
    </row>
    <row r="740" spans="1:9">
      <c r="A740" s="32"/>
      <c r="B740" s="28"/>
      <c r="C740" s="58"/>
      <c r="D740" s="58"/>
      <c r="E740" s="32"/>
      <c r="F740" s="59"/>
      <c r="G740" s="59"/>
      <c r="H740" s="32"/>
      <c r="I740" s="32"/>
    </row>
    <row r="741" spans="1:9">
      <c r="A741" s="32"/>
      <c r="B741" s="28"/>
      <c r="C741" s="58"/>
      <c r="D741" s="58"/>
      <c r="E741" s="32"/>
      <c r="F741" s="59"/>
      <c r="G741" s="59"/>
      <c r="H741" s="32"/>
      <c r="I741" s="32"/>
    </row>
    <row r="742" spans="1:9">
      <c r="A742" s="32"/>
      <c r="B742" s="28"/>
      <c r="C742" s="58"/>
      <c r="D742" s="58"/>
      <c r="E742" s="32"/>
      <c r="F742" s="59"/>
      <c r="G742" s="59"/>
      <c r="H742" s="32"/>
      <c r="I742" s="32"/>
    </row>
    <row r="743" spans="1:9">
      <c r="A743" s="32"/>
      <c r="B743" s="28"/>
      <c r="C743" s="58"/>
      <c r="D743" s="58"/>
      <c r="E743" s="32"/>
      <c r="F743" s="59"/>
      <c r="G743" s="59"/>
      <c r="H743" s="32"/>
      <c r="I743" s="32"/>
    </row>
    <row r="744" spans="1:9">
      <c r="A744" s="32"/>
      <c r="B744" s="28"/>
      <c r="C744" s="58"/>
      <c r="D744" s="58"/>
      <c r="E744" s="32"/>
      <c r="F744" s="59"/>
      <c r="G744" s="59"/>
      <c r="H744" s="32"/>
      <c r="I744" s="32"/>
    </row>
    <row r="745" spans="1:9">
      <c r="A745" s="32"/>
      <c r="B745" s="28"/>
      <c r="C745" s="58"/>
      <c r="D745" s="58"/>
      <c r="E745" s="32"/>
      <c r="F745" s="59"/>
      <c r="G745" s="59"/>
      <c r="H745" s="32"/>
      <c r="I745" s="32"/>
    </row>
    <row r="746" spans="1:9">
      <c r="A746" s="32"/>
      <c r="B746" s="28"/>
      <c r="C746" s="58"/>
      <c r="D746" s="58"/>
      <c r="E746" s="32"/>
      <c r="F746" s="59"/>
      <c r="G746" s="59"/>
      <c r="H746" s="32"/>
      <c r="I746" s="32"/>
    </row>
    <row r="747" spans="1:9">
      <c r="A747" s="32"/>
      <c r="B747" s="28"/>
      <c r="C747" s="58"/>
      <c r="D747" s="58"/>
      <c r="E747" s="32"/>
      <c r="F747" s="59"/>
      <c r="G747" s="59"/>
      <c r="H747" s="32"/>
      <c r="I747" s="32"/>
    </row>
    <row r="748" spans="1:9">
      <c r="A748" s="32"/>
      <c r="B748" s="28"/>
      <c r="C748" s="58"/>
      <c r="D748" s="58"/>
      <c r="E748" s="32"/>
      <c r="F748" s="59"/>
      <c r="G748" s="59"/>
      <c r="H748" s="32"/>
      <c r="I748" s="32"/>
    </row>
    <row r="749" spans="1:9">
      <c r="A749" s="32"/>
      <c r="B749" s="28"/>
      <c r="C749" s="58"/>
      <c r="D749" s="58"/>
      <c r="E749" s="32"/>
      <c r="F749" s="59"/>
      <c r="G749" s="59"/>
      <c r="H749" s="32"/>
      <c r="I749" s="32"/>
    </row>
    <row r="750" spans="1:9">
      <c r="A750" s="32"/>
      <c r="B750" s="28"/>
      <c r="C750" s="58"/>
      <c r="D750" s="58"/>
      <c r="E750" s="32"/>
      <c r="F750" s="59"/>
      <c r="G750" s="59"/>
      <c r="H750" s="32"/>
      <c r="I750" s="32"/>
    </row>
    <row r="751" spans="1:9">
      <c r="A751" s="32"/>
      <c r="B751" s="28"/>
      <c r="C751" s="58"/>
      <c r="D751" s="58"/>
      <c r="E751" s="32"/>
      <c r="F751" s="59"/>
      <c r="G751" s="59"/>
      <c r="H751" s="32"/>
      <c r="I751" s="32"/>
    </row>
    <row r="752" spans="1:9">
      <c r="A752" s="32"/>
      <c r="B752" s="28"/>
      <c r="C752" s="58"/>
      <c r="D752" s="58"/>
      <c r="E752" s="32"/>
      <c r="F752" s="59"/>
      <c r="G752" s="59"/>
      <c r="H752" s="32"/>
      <c r="I752" s="32"/>
    </row>
    <row r="753" spans="1:9">
      <c r="A753" s="32"/>
      <c r="B753" s="28"/>
      <c r="C753" s="58"/>
      <c r="D753" s="58"/>
      <c r="E753" s="32"/>
      <c r="F753" s="59"/>
      <c r="G753" s="59"/>
      <c r="H753" s="32"/>
      <c r="I753" s="32"/>
    </row>
    <row r="754" spans="1:9">
      <c r="A754" s="32"/>
      <c r="B754" s="28"/>
      <c r="C754" s="58"/>
      <c r="D754" s="58"/>
      <c r="E754" s="32"/>
      <c r="F754" s="59"/>
      <c r="G754" s="59"/>
      <c r="H754" s="32"/>
      <c r="I754" s="32"/>
    </row>
    <row r="755" spans="1:9">
      <c r="A755" s="32"/>
      <c r="B755" s="28"/>
      <c r="C755" s="58"/>
      <c r="D755" s="58"/>
      <c r="E755" s="32"/>
      <c r="F755" s="59"/>
      <c r="G755" s="59"/>
      <c r="H755" s="32"/>
      <c r="I755" s="32"/>
    </row>
    <row r="756" spans="1:9">
      <c r="A756" s="32"/>
      <c r="B756" s="28"/>
      <c r="C756" s="58"/>
      <c r="D756" s="58"/>
      <c r="E756" s="32"/>
      <c r="F756" s="59"/>
      <c r="G756" s="59"/>
      <c r="H756" s="32"/>
      <c r="I756" s="32"/>
    </row>
    <row r="757" spans="1:9">
      <c r="A757" s="32"/>
      <c r="B757" s="28"/>
      <c r="C757" s="58"/>
      <c r="D757" s="58"/>
      <c r="E757" s="32"/>
      <c r="F757" s="59"/>
      <c r="G757" s="59"/>
      <c r="H757" s="32"/>
      <c r="I757" s="32"/>
    </row>
    <row r="758" spans="1:9">
      <c r="A758" s="32"/>
      <c r="B758" s="28"/>
      <c r="C758" s="58"/>
      <c r="D758" s="58"/>
      <c r="E758" s="32"/>
      <c r="F758" s="59"/>
      <c r="G758" s="59"/>
      <c r="H758" s="32"/>
      <c r="I758" s="32"/>
    </row>
    <row r="759" spans="1:9">
      <c r="A759" s="32"/>
      <c r="B759" s="28"/>
      <c r="C759" s="58"/>
      <c r="D759" s="58"/>
      <c r="E759" s="32"/>
      <c r="F759" s="59"/>
      <c r="G759" s="59"/>
      <c r="H759" s="32"/>
      <c r="I759" s="32"/>
    </row>
    <row r="760" spans="1:9">
      <c r="A760" s="32"/>
      <c r="B760" s="28"/>
      <c r="C760" s="58"/>
      <c r="D760" s="58"/>
      <c r="E760" s="32"/>
      <c r="F760" s="59"/>
      <c r="G760" s="59"/>
      <c r="H760" s="32"/>
      <c r="I760" s="32"/>
    </row>
    <row r="761" spans="1:9">
      <c r="A761" s="32"/>
      <c r="B761" s="28"/>
      <c r="C761" s="58"/>
      <c r="D761" s="58"/>
      <c r="E761" s="32"/>
      <c r="F761" s="59"/>
      <c r="G761" s="59"/>
      <c r="H761" s="32"/>
      <c r="I761" s="32"/>
    </row>
    <row r="762" spans="1:9">
      <c r="A762" s="32"/>
      <c r="B762" s="28"/>
      <c r="C762" s="58"/>
      <c r="D762" s="58"/>
      <c r="E762" s="32"/>
      <c r="F762" s="59"/>
      <c r="G762" s="59"/>
      <c r="H762" s="32"/>
      <c r="I762" s="32"/>
    </row>
    <row r="763" spans="1:9">
      <c r="A763" s="32"/>
      <c r="B763" s="28"/>
      <c r="C763" s="58"/>
      <c r="D763" s="58"/>
      <c r="E763" s="32"/>
      <c r="F763" s="59"/>
      <c r="G763" s="59"/>
      <c r="H763" s="32"/>
      <c r="I763" s="32"/>
    </row>
    <row r="764" spans="1:9">
      <c r="A764" s="32"/>
      <c r="B764" s="28"/>
      <c r="C764" s="58"/>
      <c r="D764" s="58"/>
      <c r="E764" s="32"/>
      <c r="F764" s="59"/>
      <c r="G764" s="59"/>
      <c r="H764" s="32"/>
      <c r="I764" s="32"/>
    </row>
    <row r="765" spans="1:9">
      <c r="A765" s="32"/>
      <c r="B765" s="28"/>
      <c r="C765" s="58"/>
      <c r="D765" s="58"/>
      <c r="E765" s="32"/>
      <c r="F765" s="59"/>
      <c r="G765" s="59"/>
      <c r="H765" s="32"/>
      <c r="I765" s="32"/>
    </row>
    <row r="766" spans="1:9">
      <c r="A766" s="32"/>
      <c r="B766" s="28"/>
      <c r="C766" s="58"/>
      <c r="D766" s="58"/>
      <c r="E766" s="32"/>
      <c r="F766" s="59"/>
      <c r="G766" s="59"/>
      <c r="H766" s="32"/>
      <c r="I766" s="32"/>
    </row>
    <row r="767" spans="1:9">
      <c r="A767" s="32"/>
      <c r="B767" s="28"/>
      <c r="C767" s="58"/>
      <c r="D767" s="58"/>
      <c r="E767" s="32"/>
      <c r="F767" s="59"/>
      <c r="G767" s="59"/>
      <c r="H767" s="32"/>
      <c r="I767" s="32"/>
    </row>
    <row r="768" spans="1:9">
      <c r="A768" s="32"/>
      <c r="B768" s="28"/>
      <c r="C768" s="58"/>
      <c r="D768" s="58"/>
      <c r="E768" s="32"/>
      <c r="F768" s="59"/>
      <c r="G768" s="59"/>
      <c r="H768" s="32"/>
      <c r="I768" s="32"/>
    </row>
    <row r="769" spans="1:9">
      <c r="A769" s="32"/>
      <c r="B769" s="28"/>
      <c r="C769" s="58"/>
      <c r="D769" s="58"/>
      <c r="E769" s="32"/>
      <c r="F769" s="59"/>
      <c r="G769" s="59"/>
      <c r="H769" s="32"/>
      <c r="I769" s="32"/>
    </row>
    <row r="770" spans="1:9">
      <c r="A770" s="32"/>
      <c r="B770" s="28"/>
      <c r="C770" s="58"/>
      <c r="D770" s="58"/>
      <c r="E770" s="32"/>
      <c r="F770" s="59"/>
      <c r="G770" s="59"/>
      <c r="H770" s="32"/>
      <c r="I770" s="32"/>
    </row>
    <row r="771" spans="1:9">
      <c r="A771" s="32"/>
      <c r="B771" s="28"/>
      <c r="C771" s="58"/>
      <c r="D771" s="58"/>
      <c r="E771" s="32"/>
      <c r="F771" s="59"/>
      <c r="G771" s="59"/>
      <c r="H771" s="32"/>
      <c r="I771" s="32"/>
    </row>
    <row r="772" spans="1:9">
      <c r="A772" s="32"/>
      <c r="B772" s="28"/>
      <c r="C772" s="58"/>
      <c r="D772" s="58"/>
      <c r="E772" s="32"/>
      <c r="F772" s="59"/>
      <c r="G772" s="59"/>
      <c r="H772" s="32"/>
      <c r="I772" s="32"/>
    </row>
    <row r="773" spans="1:9">
      <c r="A773" s="32"/>
      <c r="B773" s="28"/>
      <c r="C773" s="58"/>
      <c r="D773" s="58"/>
      <c r="E773" s="32"/>
      <c r="F773" s="59"/>
      <c r="G773" s="59"/>
      <c r="H773" s="32"/>
      <c r="I773" s="32"/>
    </row>
    <row r="774" spans="1:9">
      <c r="A774" s="32"/>
      <c r="B774" s="28"/>
      <c r="C774" s="58"/>
      <c r="D774" s="58"/>
      <c r="E774" s="32"/>
      <c r="F774" s="59"/>
      <c r="G774" s="59"/>
      <c r="H774" s="32"/>
      <c r="I774" s="32"/>
    </row>
    <row r="775" spans="1:9">
      <c r="A775" s="32"/>
      <c r="B775" s="28"/>
      <c r="C775" s="58"/>
      <c r="D775" s="58"/>
      <c r="E775" s="32"/>
      <c r="F775" s="59"/>
      <c r="G775" s="59"/>
      <c r="H775" s="32"/>
      <c r="I775" s="32"/>
    </row>
    <row r="776" spans="1:9">
      <c r="A776" s="32"/>
      <c r="B776" s="28"/>
      <c r="C776" s="58"/>
      <c r="D776" s="58"/>
      <c r="E776" s="32"/>
      <c r="F776" s="59"/>
      <c r="G776" s="59"/>
      <c r="H776" s="32"/>
      <c r="I776" s="32"/>
    </row>
    <row r="777" spans="1:9">
      <c r="A777" s="32"/>
      <c r="B777" s="28"/>
      <c r="C777" s="58"/>
      <c r="D777" s="58"/>
      <c r="E777" s="32"/>
      <c r="F777" s="59"/>
      <c r="G777" s="59"/>
      <c r="H777" s="32"/>
      <c r="I777" s="32"/>
    </row>
    <row r="778" spans="1:9">
      <c r="A778" s="32"/>
      <c r="B778" s="28"/>
      <c r="C778" s="58"/>
      <c r="D778" s="58"/>
      <c r="E778" s="32"/>
      <c r="F778" s="59"/>
      <c r="G778" s="59"/>
      <c r="H778" s="32"/>
      <c r="I778" s="32"/>
    </row>
    <row r="779" spans="1:9">
      <c r="A779" s="32"/>
      <c r="B779" s="28"/>
      <c r="C779" s="58"/>
      <c r="D779" s="58"/>
      <c r="E779" s="32"/>
      <c r="F779" s="59"/>
      <c r="G779" s="59"/>
      <c r="H779" s="32"/>
      <c r="I779" s="32"/>
    </row>
    <row r="780" spans="1:9">
      <c r="A780" s="32"/>
      <c r="B780" s="28"/>
      <c r="C780" s="58"/>
      <c r="D780" s="58"/>
      <c r="E780" s="32"/>
      <c r="F780" s="59"/>
      <c r="G780" s="59"/>
      <c r="H780" s="32"/>
      <c r="I780" s="32"/>
    </row>
    <row r="781" spans="1:9">
      <c r="A781" s="32"/>
      <c r="B781" s="28"/>
      <c r="C781" s="58"/>
      <c r="D781" s="58"/>
      <c r="E781" s="32"/>
      <c r="F781" s="59"/>
      <c r="G781" s="59"/>
      <c r="H781" s="32"/>
      <c r="I781" s="32"/>
    </row>
    <row r="782" spans="1:9">
      <c r="A782" s="32"/>
      <c r="B782" s="28"/>
      <c r="C782" s="58"/>
      <c r="D782" s="58"/>
      <c r="E782" s="32"/>
      <c r="F782" s="59"/>
      <c r="G782" s="59"/>
      <c r="H782" s="32"/>
      <c r="I782" s="32"/>
    </row>
    <row r="783" spans="1:9">
      <c r="A783" s="32"/>
      <c r="B783" s="28"/>
      <c r="C783" s="58"/>
      <c r="D783" s="58"/>
      <c r="E783" s="32"/>
      <c r="F783" s="59"/>
      <c r="G783" s="59"/>
      <c r="H783" s="32"/>
      <c r="I783" s="32"/>
    </row>
    <row r="784" spans="1:9">
      <c r="A784" s="32"/>
      <c r="B784" s="28"/>
      <c r="C784" s="58"/>
      <c r="D784" s="58"/>
      <c r="E784" s="32"/>
      <c r="F784" s="59"/>
      <c r="G784" s="59"/>
      <c r="H784" s="32"/>
      <c r="I784" s="32"/>
    </row>
    <row r="785" spans="1:9">
      <c r="A785" s="32"/>
      <c r="B785" s="28"/>
      <c r="C785" s="58"/>
      <c r="D785" s="58"/>
      <c r="E785" s="32"/>
      <c r="F785" s="59"/>
      <c r="G785" s="59"/>
      <c r="H785" s="32"/>
      <c r="I785" s="32"/>
    </row>
    <row r="786" spans="1:9">
      <c r="A786" s="32"/>
      <c r="B786" s="28"/>
      <c r="C786" s="58"/>
      <c r="D786" s="58"/>
      <c r="E786" s="32"/>
      <c r="F786" s="59"/>
      <c r="G786" s="59"/>
      <c r="H786" s="32"/>
      <c r="I786" s="32"/>
    </row>
    <row r="787" spans="1:9">
      <c r="A787" s="32"/>
      <c r="B787" s="28"/>
      <c r="C787" s="58"/>
      <c r="D787" s="58"/>
      <c r="E787" s="32"/>
      <c r="F787" s="59"/>
      <c r="G787" s="59"/>
      <c r="H787" s="32"/>
      <c r="I787" s="32"/>
    </row>
    <row r="788" spans="1:9">
      <c r="A788" s="32"/>
      <c r="B788" s="28"/>
      <c r="C788" s="58"/>
      <c r="D788" s="58"/>
      <c r="E788" s="32"/>
      <c r="F788" s="59"/>
      <c r="G788" s="59"/>
      <c r="H788" s="32"/>
      <c r="I788" s="32"/>
    </row>
    <row r="789" spans="1:9">
      <c r="A789" s="32"/>
      <c r="B789" s="28"/>
      <c r="C789" s="58"/>
      <c r="D789" s="58"/>
      <c r="E789" s="32"/>
      <c r="F789" s="59"/>
      <c r="G789" s="59"/>
      <c r="H789" s="32"/>
      <c r="I789" s="32"/>
    </row>
    <row r="790" spans="1:9">
      <c r="A790" s="32"/>
      <c r="B790" s="28"/>
      <c r="C790" s="58"/>
      <c r="D790" s="58"/>
      <c r="E790" s="32"/>
      <c r="F790" s="59"/>
      <c r="G790" s="59"/>
      <c r="H790" s="32"/>
      <c r="I790" s="32"/>
    </row>
    <row r="791" spans="1:9">
      <c r="A791" s="32"/>
      <c r="B791" s="28"/>
      <c r="C791" s="58"/>
      <c r="D791" s="58"/>
      <c r="E791" s="32"/>
      <c r="F791" s="59"/>
      <c r="G791" s="59"/>
      <c r="H791" s="32"/>
      <c r="I791" s="32"/>
    </row>
    <row r="792" spans="1:9">
      <c r="A792" s="32"/>
      <c r="B792" s="28"/>
      <c r="C792" s="58"/>
      <c r="D792" s="58"/>
      <c r="E792" s="32"/>
      <c r="F792" s="59"/>
      <c r="G792" s="59"/>
      <c r="H792" s="32"/>
      <c r="I792" s="32"/>
    </row>
    <row r="793" spans="1:9">
      <c r="A793" s="32"/>
      <c r="B793" s="28"/>
      <c r="C793" s="58"/>
      <c r="D793" s="58"/>
      <c r="E793" s="32"/>
      <c r="F793" s="59"/>
      <c r="G793" s="59"/>
      <c r="H793" s="32"/>
      <c r="I793" s="32"/>
    </row>
    <row r="794" spans="1:9">
      <c r="A794" s="32"/>
      <c r="B794" s="28"/>
      <c r="C794" s="58"/>
      <c r="D794" s="58"/>
      <c r="E794" s="32"/>
      <c r="F794" s="59"/>
      <c r="G794" s="59"/>
      <c r="H794" s="32"/>
      <c r="I794" s="32"/>
    </row>
    <row r="795" spans="1:9">
      <c r="A795" s="32"/>
      <c r="B795" s="28"/>
      <c r="C795" s="58"/>
      <c r="D795" s="58"/>
      <c r="E795" s="32"/>
      <c r="F795" s="59"/>
      <c r="G795" s="59"/>
      <c r="H795" s="32"/>
      <c r="I795" s="32"/>
    </row>
    <row r="796" spans="1:9">
      <c r="A796" s="32"/>
      <c r="B796" s="28"/>
      <c r="C796" s="58"/>
      <c r="D796" s="58"/>
      <c r="E796" s="32"/>
      <c r="F796" s="59"/>
      <c r="G796" s="59"/>
      <c r="H796" s="32"/>
      <c r="I796" s="32"/>
    </row>
    <row r="797" spans="1:9">
      <c r="A797" s="32"/>
      <c r="B797" s="28"/>
      <c r="C797" s="58"/>
      <c r="D797" s="58"/>
      <c r="E797" s="32"/>
      <c r="F797" s="59"/>
      <c r="G797" s="59"/>
      <c r="H797" s="32"/>
      <c r="I797" s="32"/>
    </row>
    <row r="798" spans="1:9">
      <c r="A798" s="32"/>
      <c r="B798" s="28"/>
      <c r="C798" s="58"/>
      <c r="D798" s="58"/>
      <c r="E798" s="32"/>
      <c r="F798" s="59"/>
      <c r="G798" s="59"/>
      <c r="H798" s="32"/>
      <c r="I798" s="32"/>
    </row>
    <row r="799" spans="1:9">
      <c r="A799" s="32"/>
      <c r="B799" s="28"/>
      <c r="C799" s="58"/>
      <c r="D799" s="58"/>
      <c r="E799" s="32"/>
      <c r="F799" s="59"/>
      <c r="G799" s="59"/>
      <c r="H799" s="32"/>
      <c r="I799" s="32"/>
    </row>
    <row r="800" spans="1:9">
      <c r="A800" s="32"/>
      <c r="B800" s="28"/>
      <c r="C800" s="58"/>
      <c r="D800" s="58"/>
      <c r="E800" s="32"/>
      <c r="F800" s="59"/>
      <c r="G800" s="59"/>
      <c r="H800" s="32"/>
      <c r="I800" s="32"/>
    </row>
    <row r="801" spans="1:9">
      <c r="A801" s="32"/>
      <c r="B801" s="28"/>
      <c r="C801" s="58"/>
      <c r="D801" s="58"/>
      <c r="E801" s="32"/>
      <c r="F801" s="59"/>
      <c r="G801" s="59"/>
      <c r="H801" s="32"/>
      <c r="I801" s="32"/>
    </row>
    <row r="802" spans="1:9">
      <c r="A802" s="32"/>
      <c r="B802" s="28"/>
      <c r="C802" s="58"/>
      <c r="D802" s="58"/>
      <c r="E802" s="32"/>
      <c r="F802" s="59"/>
      <c r="G802" s="59"/>
      <c r="H802" s="32"/>
      <c r="I802" s="32"/>
    </row>
    <row r="803" spans="1:9">
      <c r="A803" s="32"/>
      <c r="B803" s="28"/>
      <c r="C803" s="58"/>
      <c r="D803" s="58"/>
      <c r="E803" s="32"/>
      <c r="F803" s="59"/>
      <c r="G803" s="59"/>
      <c r="H803" s="32"/>
      <c r="I803" s="32"/>
    </row>
    <row r="804" spans="1:9">
      <c r="A804" s="32"/>
      <c r="B804" s="28"/>
      <c r="C804" s="58"/>
      <c r="D804" s="58"/>
      <c r="E804" s="32"/>
      <c r="F804" s="59"/>
      <c r="G804" s="59"/>
      <c r="H804" s="32"/>
      <c r="I804" s="32"/>
    </row>
    <row r="805" spans="1:9">
      <c r="A805" s="32"/>
      <c r="B805" s="28"/>
      <c r="C805" s="58"/>
      <c r="D805" s="58"/>
      <c r="E805" s="32"/>
      <c r="F805" s="59"/>
      <c r="G805" s="59"/>
      <c r="H805" s="32"/>
      <c r="I805" s="32"/>
    </row>
    <row r="806" spans="1:9">
      <c r="A806" s="32"/>
      <c r="B806" s="28"/>
      <c r="C806" s="58"/>
      <c r="D806" s="58"/>
      <c r="E806" s="32"/>
      <c r="F806" s="59"/>
      <c r="G806" s="59"/>
      <c r="H806" s="32"/>
      <c r="I806" s="32"/>
    </row>
    <row r="807" spans="1:9">
      <c r="A807" s="32"/>
      <c r="B807" s="28"/>
      <c r="C807" s="58"/>
      <c r="D807" s="58"/>
      <c r="E807" s="32"/>
      <c r="F807" s="59"/>
      <c r="G807" s="59"/>
      <c r="H807" s="32"/>
      <c r="I807" s="32"/>
    </row>
    <row r="808" spans="1:9">
      <c r="A808" s="32"/>
      <c r="B808" s="28"/>
      <c r="C808" s="58"/>
      <c r="D808" s="58"/>
      <c r="E808" s="32"/>
      <c r="F808" s="59"/>
      <c r="G808" s="59"/>
      <c r="H808" s="32"/>
      <c r="I808" s="32"/>
    </row>
    <row r="809" spans="1:9">
      <c r="A809" s="32"/>
      <c r="B809" s="28"/>
      <c r="C809" s="58"/>
      <c r="D809" s="58"/>
      <c r="E809" s="32"/>
      <c r="F809" s="59"/>
      <c r="G809" s="59"/>
      <c r="H809" s="32"/>
      <c r="I809" s="32"/>
    </row>
    <row r="810" spans="1:9">
      <c r="A810" s="32"/>
      <c r="B810" s="28"/>
      <c r="C810" s="58"/>
      <c r="D810" s="58"/>
      <c r="E810" s="32"/>
      <c r="F810" s="59"/>
      <c r="G810" s="59"/>
      <c r="H810" s="32"/>
      <c r="I810" s="32"/>
    </row>
    <row r="811" spans="1:9">
      <c r="A811" s="32"/>
      <c r="B811" s="28"/>
      <c r="C811" s="58"/>
      <c r="D811" s="58"/>
      <c r="E811" s="32"/>
      <c r="F811" s="59"/>
      <c r="G811" s="59"/>
      <c r="H811" s="32"/>
      <c r="I811" s="32"/>
    </row>
    <row r="812" spans="1:9">
      <c r="A812" s="32"/>
      <c r="B812" s="28"/>
      <c r="C812" s="58"/>
      <c r="D812" s="58"/>
      <c r="E812" s="32"/>
      <c r="F812" s="59"/>
      <c r="G812" s="59"/>
      <c r="H812" s="32"/>
      <c r="I812" s="32"/>
    </row>
    <row r="813" spans="1:9">
      <c r="A813" s="32"/>
      <c r="B813" s="28"/>
      <c r="C813" s="58"/>
      <c r="D813" s="58"/>
      <c r="E813" s="32"/>
      <c r="F813" s="59"/>
      <c r="G813" s="59"/>
      <c r="H813" s="32"/>
      <c r="I813" s="32"/>
    </row>
    <row r="814" spans="1:9">
      <c r="A814" s="32"/>
      <c r="B814" s="28"/>
      <c r="C814" s="58"/>
      <c r="D814" s="58"/>
      <c r="E814" s="32"/>
      <c r="F814" s="59"/>
      <c r="G814" s="59"/>
      <c r="H814" s="32"/>
      <c r="I814" s="32"/>
    </row>
    <row r="815" spans="1:9">
      <c r="A815" s="32"/>
      <c r="B815" s="28"/>
      <c r="C815" s="58"/>
      <c r="D815" s="58"/>
      <c r="E815" s="32"/>
      <c r="F815" s="59"/>
      <c r="G815" s="59"/>
      <c r="H815" s="32"/>
      <c r="I815" s="32"/>
    </row>
    <row r="816" spans="1:9">
      <c r="A816" s="32"/>
      <c r="B816" s="28"/>
      <c r="C816" s="58"/>
      <c r="D816" s="58"/>
      <c r="E816" s="32"/>
      <c r="F816" s="59"/>
      <c r="G816" s="59"/>
      <c r="H816" s="32"/>
      <c r="I816" s="32"/>
    </row>
    <row r="817" spans="1:9">
      <c r="A817" s="32"/>
      <c r="B817" s="28"/>
      <c r="C817" s="58"/>
      <c r="D817" s="58"/>
      <c r="E817" s="32"/>
      <c r="F817" s="59"/>
      <c r="G817" s="59"/>
      <c r="H817" s="32"/>
      <c r="I817" s="32"/>
    </row>
    <row r="818" spans="1:9">
      <c r="A818" s="32"/>
      <c r="B818" s="28"/>
      <c r="C818" s="58"/>
      <c r="D818" s="58"/>
      <c r="E818" s="32"/>
      <c r="F818" s="59"/>
      <c r="G818" s="59"/>
      <c r="H818" s="32"/>
      <c r="I818" s="32"/>
    </row>
    <row r="819" spans="1:9">
      <c r="A819" s="32"/>
      <c r="B819" s="28"/>
      <c r="C819" s="58"/>
      <c r="D819" s="58"/>
      <c r="E819" s="32"/>
      <c r="F819" s="59"/>
      <c r="G819" s="59"/>
      <c r="H819" s="32"/>
      <c r="I819" s="32"/>
    </row>
    <row r="820" spans="1:9">
      <c r="A820" s="32"/>
      <c r="B820" s="28"/>
      <c r="C820" s="58"/>
      <c r="D820" s="58"/>
      <c r="E820" s="32"/>
      <c r="F820" s="59"/>
      <c r="G820" s="59"/>
      <c r="H820" s="32"/>
      <c r="I820" s="32"/>
    </row>
    <row r="821" spans="1:9">
      <c r="A821" s="32"/>
      <c r="B821" s="28"/>
      <c r="C821" s="58"/>
      <c r="D821" s="58"/>
      <c r="E821" s="32"/>
      <c r="F821" s="59"/>
      <c r="G821" s="59"/>
      <c r="H821" s="32"/>
      <c r="I821" s="32"/>
    </row>
    <row r="822" spans="1:9">
      <c r="A822" s="32"/>
      <c r="B822" s="28"/>
      <c r="C822" s="58"/>
      <c r="D822" s="58"/>
      <c r="E822" s="32"/>
      <c r="F822" s="59"/>
      <c r="G822" s="59"/>
      <c r="H822" s="32"/>
      <c r="I822" s="32"/>
    </row>
    <row r="823" spans="1:9">
      <c r="A823" s="32"/>
      <c r="B823" s="28"/>
      <c r="C823" s="58"/>
      <c r="D823" s="58"/>
      <c r="E823" s="32"/>
      <c r="F823" s="59"/>
      <c r="G823" s="59"/>
      <c r="H823" s="32"/>
      <c r="I823" s="32"/>
    </row>
    <row r="824" spans="1:9">
      <c r="A824" s="32"/>
      <c r="B824" s="28"/>
      <c r="C824" s="58"/>
      <c r="D824" s="58"/>
      <c r="E824" s="32"/>
      <c r="F824" s="59"/>
      <c r="G824" s="59"/>
      <c r="H824" s="32"/>
      <c r="I824" s="32"/>
    </row>
    <row r="825" spans="1:9">
      <c r="A825" s="32"/>
      <c r="B825" s="28"/>
      <c r="C825" s="58"/>
      <c r="D825" s="58"/>
      <c r="E825" s="32"/>
      <c r="F825" s="59"/>
      <c r="G825" s="59"/>
      <c r="H825" s="32"/>
      <c r="I825" s="32"/>
    </row>
    <row r="826" spans="1:9">
      <c r="A826" s="32"/>
      <c r="B826" s="28"/>
      <c r="C826" s="58"/>
      <c r="D826" s="58"/>
      <c r="E826" s="32"/>
      <c r="F826" s="59"/>
      <c r="G826" s="59"/>
      <c r="H826" s="32"/>
      <c r="I826" s="32"/>
    </row>
    <row r="827" spans="1:9">
      <c r="A827" s="32"/>
      <c r="B827" s="28"/>
      <c r="C827" s="58"/>
      <c r="D827" s="58"/>
      <c r="E827" s="32"/>
      <c r="F827" s="59"/>
      <c r="G827" s="59"/>
      <c r="H827" s="32"/>
      <c r="I827" s="32"/>
    </row>
    <row r="828" spans="1:9">
      <c r="A828" s="32"/>
      <c r="B828" s="28"/>
      <c r="C828" s="58"/>
      <c r="D828" s="58"/>
      <c r="E828" s="32"/>
      <c r="F828" s="59"/>
      <c r="G828" s="59"/>
      <c r="H828" s="32"/>
      <c r="I828" s="32"/>
    </row>
    <row r="829" spans="1:9">
      <c r="A829" s="32"/>
      <c r="B829" s="28"/>
      <c r="C829" s="58"/>
      <c r="D829" s="58"/>
      <c r="E829" s="32"/>
      <c r="F829" s="59"/>
      <c r="G829" s="59"/>
      <c r="H829" s="32"/>
      <c r="I829" s="32"/>
    </row>
    <row r="830" spans="1:9">
      <c r="A830" s="32"/>
      <c r="B830" s="28"/>
      <c r="C830" s="58"/>
      <c r="D830" s="58"/>
      <c r="E830" s="32"/>
      <c r="F830" s="59"/>
      <c r="G830" s="59"/>
      <c r="H830" s="32"/>
      <c r="I830" s="32"/>
    </row>
    <row r="831" spans="1:9">
      <c r="A831" s="32"/>
      <c r="B831" s="28"/>
      <c r="C831" s="58"/>
      <c r="D831" s="58"/>
      <c r="E831" s="32"/>
      <c r="F831" s="59"/>
      <c r="G831" s="59"/>
      <c r="H831" s="32"/>
      <c r="I831" s="32"/>
    </row>
    <row r="832" spans="1:9">
      <c r="A832" s="32"/>
      <c r="B832" s="28"/>
      <c r="C832" s="58"/>
      <c r="D832" s="58"/>
      <c r="E832" s="32"/>
      <c r="F832" s="59"/>
      <c r="G832" s="59"/>
      <c r="H832" s="32"/>
      <c r="I832" s="32"/>
    </row>
    <row r="833" spans="1:9">
      <c r="A833" s="32"/>
      <c r="B833" s="28"/>
      <c r="C833" s="58"/>
      <c r="D833" s="58"/>
      <c r="E833" s="32"/>
      <c r="F833" s="59"/>
      <c r="G833" s="59"/>
      <c r="H833" s="32"/>
      <c r="I833" s="32"/>
    </row>
    <row r="834" spans="1:9">
      <c r="A834" s="32"/>
      <c r="B834" s="28"/>
      <c r="C834" s="58"/>
      <c r="D834" s="58"/>
      <c r="E834" s="32"/>
      <c r="F834" s="59"/>
      <c r="G834" s="59"/>
      <c r="H834" s="32"/>
      <c r="I834" s="32"/>
    </row>
    <row r="835" spans="1:9">
      <c r="A835" s="32"/>
      <c r="B835" s="28"/>
      <c r="C835" s="58"/>
      <c r="D835" s="58"/>
      <c r="E835" s="32"/>
      <c r="F835" s="59"/>
      <c r="G835" s="59"/>
      <c r="H835" s="32"/>
      <c r="I835" s="32"/>
    </row>
    <row r="836" spans="1:9">
      <c r="A836" s="32"/>
      <c r="B836" s="28"/>
      <c r="C836" s="58"/>
      <c r="D836" s="58"/>
      <c r="E836" s="32"/>
      <c r="F836" s="59"/>
      <c r="G836" s="59"/>
      <c r="H836" s="32"/>
      <c r="I836" s="32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41263-81AC-43D9-8F22-A4B860E72662}">
  <sheetPr>
    <tabColor rgb="FF0070C0"/>
  </sheetPr>
  <dimension ref="A1:I51"/>
  <sheetViews>
    <sheetView topLeftCell="A46" zoomScale="130" zoomScaleNormal="130" zoomScalePageLayoutView="120" workbookViewId="0">
      <selection activeCell="C49" sqref="C49"/>
    </sheetView>
  </sheetViews>
  <sheetFormatPr defaultColWidth="9" defaultRowHeight="24"/>
  <cols>
    <col min="1" max="1" width="5.75" style="16" customWidth="1"/>
    <col min="2" max="2" width="24.125" style="18" customWidth="1"/>
    <col min="3" max="3" width="13.125" style="19" customWidth="1"/>
    <col min="4" max="4" width="11.875" style="19" customWidth="1"/>
    <col min="5" max="5" width="11.875" style="16" customWidth="1"/>
    <col min="6" max="6" width="20.75" style="1" customWidth="1"/>
    <col min="7" max="7" width="22.25" style="1" customWidth="1"/>
    <col min="8" max="8" width="13.5" style="16" bestFit="1" customWidth="1"/>
    <col min="9" max="9" width="21" style="18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64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89" t="s">
        <v>94</v>
      </c>
      <c r="B4" s="389"/>
      <c r="C4" s="389"/>
      <c r="D4" s="389"/>
      <c r="E4" s="389"/>
      <c r="F4" s="389"/>
      <c r="G4" s="389"/>
      <c r="H4" s="389"/>
      <c r="I4" s="389"/>
    </row>
    <row r="5" spans="1:9" s="28" customFormat="1" ht="31.5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20" t="s">
        <v>5</v>
      </c>
      <c r="G5" s="20" t="s">
        <v>57</v>
      </c>
      <c r="H5" s="20" t="s">
        <v>6</v>
      </c>
      <c r="I5" s="20" t="s">
        <v>7</v>
      </c>
    </row>
    <row r="6" spans="1:9" s="32" customFormat="1" ht="15.75">
      <c r="A6" s="45"/>
      <c r="B6" s="30" t="s">
        <v>58</v>
      </c>
      <c r="C6" s="46"/>
      <c r="D6" s="46"/>
      <c r="E6" s="56"/>
      <c r="F6" s="56"/>
      <c r="G6" s="56"/>
      <c r="H6" s="56"/>
      <c r="I6" s="35"/>
    </row>
    <row r="7" spans="1:9" s="32" customFormat="1" ht="63">
      <c r="A7" s="45">
        <v>1</v>
      </c>
      <c r="B7" s="263" t="s">
        <v>537</v>
      </c>
      <c r="C7" s="266">
        <v>49270</v>
      </c>
      <c r="D7" s="266">
        <v>49270</v>
      </c>
      <c r="E7" s="66" t="s">
        <v>74</v>
      </c>
      <c r="F7" s="112" t="s">
        <v>464</v>
      </c>
      <c r="G7" s="112" t="s">
        <v>464</v>
      </c>
      <c r="H7" s="45" t="s">
        <v>412</v>
      </c>
      <c r="I7" s="112" t="s">
        <v>465</v>
      </c>
    </row>
    <row r="8" spans="1:9" s="32" customFormat="1" ht="63">
      <c r="A8" s="45">
        <v>2</v>
      </c>
      <c r="B8" s="263" t="s">
        <v>413</v>
      </c>
      <c r="C8" s="266">
        <v>66300</v>
      </c>
      <c r="D8" s="266">
        <v>66300</v>
      </c>
      <c r="E8" s="66" t="s">
        <v>74</v>
      </c>
      <c r="F8" s="112" t="s">
        <v>470</v>
      </c>
      <c r="G8" s="112" t="s">
        <v>470</v>
      </c>
      <c r="H8" s="45" t="s">
        <v>412</v>
      </c>
      <c r="I8" s="112" t="s">
        <v>466</v>
      </c>
    </row>
    <row r="9" spans="1:9" s="32" customFormat="1" ht="63">
      <c r="A9" s="45">
        <v>3</v>
      </c>
      <c r="B9" s="264" t="s">
        <v>414</v>
      </c>
      <c r="C9" s="266">
        <v>73730</v>
      </c>
      <c r="D9" s="266">
        <v>73730</v>
      </c>
      <c r="E9" s="199" t="s">
        <v>74</v>
      </c>
      <c r="F9" s="112" t="s">
        <v>471</v>
      </c>
      <c r="G9" s="112" t="s">
        <v>471</v>
      </c>
      <c r="H9" s="265" t="s">
        <v>412</v>
      </c>
      <c r="I9" s="112" t="s">
        <v>467</v>
      </c>
    </row>
    <row r="10" spans="1:9" s="32" customFormat="1" ht="63">
      <c r="A10" s="45">
        <v>4</v>
      </c>
      <c r="B10" s="264" t="s">
        <v>415</v>
      </c>
      <c r="C10" s="266">
        <v>59250</v>
      </c>
      <c r="D10" s="266">
        <v>59250</v>
      </c>
      <c r="E10" s="199" t="s">
        <v>74</v>
      </c>
      <c r="F10" s="112" t="s">
        <v>472</v>
      </c>
      <c r="G10" s="112" t="s">
        <v>472</v>
      </c>
      <c r="H10" s="265" t="s">
        <v>412</v>
      </c>
      <c r="I10" s="112" t="s">
        <v>468</v>
      </c>
    </row>
    <row r="11" spans="1:9" s="32" customFormat="1" ht="63">
      <c r="A11" s="45">
        <v>5</v>
      </c>
      <c r="B11" s="264" t="s">
        <v>416</v>
      </c>
      <c r="C11" s="266" t="s">
        <v>417</v>
      </c>
      <c r="D11" s="266" t="s">
        <v>417</v>
      </c>
      <c r="E11" s="199" t="s">
        <v>74</v>
      </c>
      <c r="F11" s="112" t="s">
        <v>473</v>
      </c>
      <c r="G11" s="112" t="s">
        <v>473</v>
      </c>
      <c r="H11" s="265" t="s">
        <v>412</v>
      </c>
      <c r="I11" s="112" t="s">
        <v>469</v>
      </c>
    </row>
    <row r="12" spans="1:9" s="32" customFormat="1" ht="63">
      <c r="A12" s="45">
        <v>6</v>
      </c>
      <c r="B12" s="264" t="s">
        <v>433</v>
      </c>
      <c r="C12" s="266">
        <v>118475</v>
      </c>
      <c r="D12" s="266">
        <v>118475</v>
      </c>
      <c r="E12" s="199" t="s">
        <v>74</v>
      </c>
      <c r="F12" s="112" t="s">
        <v>434</v>
      </c>
      <c r="G12" s="112" t="s">
        <v>474</v>
      </c>
      <c r="H12" s="265" t="s">
        <v>412</v>
      </c>
      <c r="I12" s="112" t="s">
        <v>475</v>
      </c>
    </row>
    <row r="13" spans="1:9" s="32" customFormat="1" ht="63">
      <c r="A13" s="45">
        <v>7</v>
      </c>
      <c r="B13" s="264" t="s">
        <v>435</v>
      </c>
      <c r="C13" s="266">
        <v>66300</v>
      </c>
      <c r="D13" s="266">
        <v>66300</v>
      </c>
      <c r="E13" s="199" t="s">
        <v>74</v>
      </c>
      <c r="F13" s="112" t="s">
        <v>436</v>
      </c>
      <c r="G13" s="112" t="s">
        <v>436</v>
      </c>
      <c r="H13" s="265" t="s">
        <v>412</v>
      </c>
      <c r="I13" s="112" t="s">
        <v>476</v>
      </c>
    </row>
    <row r="14" spans="1:9" s="32" customFormat="1" ht="63">
      <c r="A14" s="45">
        <v>8</v>
      </c>
      <c r="B14" s="264" t="s">
        <v>437</v>
      </c>
      <c r="C14" s="266">
        <v>72120</v>
      </c>
      <c r="D14" s="266">
        <v>72120</v>
      </c>
      <c r="E14" s="199" t="s">
        <v>74</v>
      </c>
      <c r="F14" s="112" t="s">
        <v>438</v>
      </c>
      <c r="G14" s="112" t="s">
        <v>438</v>
      </c>
      <c r="H14" s="265" t="s">
        <v>412</v>
      </c>
      <c r="I14" s="112" t="s">
        <v>477</v>
      </c>
    </row>
    <row r="15" spans="1:9" s="32" customFormat="1" ht="63">
      <c r="A15" s="45">
        <v>9</v>
      </c>
      <c r="B15" s="264" t="s">
        <v>439</v>
      </c>
      <c r="C15" s="266">
        <v>134200</v>
      </c>
      <c r="D15" s="266">
        <v>134200</v>
      </c>
      <c r="E15" s="199" t="s">
        <v>74</v>
      </c>
      <c r="F15" s="112" t="s">
        <v>478</v>
      </c>
      <c r="G15" s="112" t="s">
        <v>479</v>
      </c>
      <c r="H15" s="265" t="s">
        <v>412</v>
      </c>
      <c r="I15" s="112" t="s">
        <v>480</v>
      </c>
    </row>
    <row r="16" spans="1:9" s="32" customFormat="1" ht="63">
      <c r="A16" s="45">
        <v>10</v>
      </c>
      <c r="B16" s="264" t="s">
        <v>440</v>
      </c>
      <c r="C16" s="266">
        <v>86900</v>
      </c>
      <c r="D16" s="266">
        <v>86900</v>
      </c>
      <c r="E16" s="199" t="s">
        <v>74</v>
      </c>
      <c r="F16" s="112" t="s">
        <v>481</v>
      </c>
      <c r="G16" s="112" t="s">
        <v>481</v>
      </c>
      <c r="H16" s="265" t="s">
        <v>412</v>
      </c>
      <c r="I16" s="112" t="s">
        <v>482</v>
      </c>
    </row>
    <row r="17" spans="1:9" s="32" customFormat="1" ht="78.75">
      <c r="A17" s="45">
        <v>11</v>
      </c>
      <c r="B17" s="264" t="s">
        <v>441</v>
      </c>
      <c r="C17" s="266">
        <v>108000</v>
      </c>
      <c r="D17" s="266">
        <v>108000</v>
      </c>
      <c r="E17" s="199" t="s">
        <v>74</v>
      </c>
      <c r="F17" s="112" t="s">
        <v>483</v>
      </c>
      <c r="G17" s="112" t="s">
        <v>483</v>
      </c>
      <c r="H17" s="265" t="s">
        <v>412</v>
      </c>
      <c r="I17" s="112" t="s">
        <v>484</v>
      </c>
    </row>
    <row r="18" spans="1:9" s="32" customFormat="1" ht="78.75">
      <c r="A18" s="45">
        <v>12</v>
      </c>
      <c r="B18" s="264" t="s">
        <v>442</v>
      </c>
      <c r="C18" s="266">
        <v>43300</v>
      </c>
      <c r="D18" s="266">
        <v>43300</v>
      </c>
      <c r="E18" s="199" t="s">
        <v>74</v>
      </c>
      <c r="F18" s="112" t="s">
        <v>485</v>
      </c>
      <c r="G18" s="112" t="s">
        <v>485</v>
      </c>
      <c r="H18" s="265" t="s">
        <v>412</v>
      </c>
      <c r="I18" s="112" t="s">
        <v>486</v>
      </c>
    </row>
    <row r="19" spans="1:9" s="32" customFormat="1" ht="78.75">
      <c r="A19" s="45">
        <v>13</v>
      </c>
      <c r="B19" s="264" t="s">
        <v>443</v>
      </c>
      <c r="C19" s="266">
        <v>8550</v>
      </c>
      <c r="D19" s="266">
        <v>8550</v>
      </c>
      <c r="E19" s="199" t="s">
        <v>74</v>
      </c>
      <c r="F19" s="112" t="s">
        <v>487</v>
      </c>
      <c r="G19" s="112" t="s">
        <v>487</v>
      </c>
      <c r="H19" s="265" t="s">
        <v>412</v>
      </c>
      <c r="I19" s="112" t="s">
        <v>488</v>
      </c>
    </row>
    <row r="20" spans="1:9" s="32" customFormat="1" ht="63">
      <c r="A20" s="45">
        <v>14</v>
      </c>
      <c r="B20" s="264" t="s">
        <v>450</v>
      </c>
      <c r="C20" s="266">
        <v>101200</v>
      </c>
      <c r="D20" s="266">
        <v>101200</v>
      </c>
      <c r="E20" s="199" t="s">
        <v>74</v>
      </c>
      <c r="F20" s="112" t="s">
        <v>497</v>
      </c>
      <c r="G20" s="112" t="s">
        <v>497</v>
      </c>
      <c r="H20" s="265" t="s">
        <v>412</v>
      </c>
      <c r="I20" s="112" t="s">
        <v>498</v>
      </c>
    </row>
    <row r="21" spans="1:9" s="32" customFormat="1" ht="94.5">
      <c r="A21" s="45">
        <v>15</v>
      </c>
      <c r="B21" s="264" t="s">
        <v>451</v>
      </c>
      <c r="C21" s="266">
        <v>100850</v>
      </c>
      <c r="D21" s="266">
        <v>100850</v>
      </c>
      <c r="E21" s="199" t="s">
        <v>74</v>
      </c>
      <c r="F21" s="112" t="s">
        <v>500</v>
      </c>
      <c r="G21" s="112" t="s">
        <v>500</v>
      </c>
      <c r="H21" s="265" t="s">
        <v>412</v>
      </c>
      <c r="I21" s="112" t="s">
        <v>499</v>
      </c>
    </row>
    <row r="22" spans="1:9" s="32" customFormat="1" ht="78.75">
      <c r="A22" s="45">
        <v>16</v>
      </c>
      <c r="B22" s="264" t="s">
        <v>452</v>
      </c>
      <c r="C22" s="266">
        <v>97000</v>
      </c>
      <c r="D22" s="266">
        <v>97000</v>
      </c>
      <c r="E22" s="199" t="s">
        <v>74</v>
      </c>
      <c r="F22" s="112" t="s">
        <v>501</v>
      </c>
      <c r="G22" s="112" t="s">
        <v>501</v>
      </c>
      <c r="H22" s="265" t="s">
        <v>412</v>
      </c>
      <c r="I22" s="112" t="s">
        <v>502</v>
      </c>
    </row>
    <row r="23" spans="1:9" s="32" customFormat="1" ht="63">
      <c r="A23" s="45">
        <v>17</v>
      </c>
      <c r="B23" s="264" t="s">
        <v>453</v>
      </c>
      <c r="C23" s="266">
        <v>99400</v>
      </c>
      <c r="D23" s="266">
        <v>99400</v>
      </c>
      <c r="E23" s="199" t="s">
        <v>74</v>
      </c>
      <c r="F23" s="112" t="s">
        <v>503</v>
      </c>
      <c r="G23" s="112" t="s">
        <v>503</v>
      </c>
      <c r="H23" s="265" t="s">
        <v>412</v>
      </c>
      <c r="I23" s="112" t="s">
        <v>504</v>
      </c>
    </row>
    <row r="24" spans="1:9" s="32" customFormat="1" ht="78.75">
      <c r="A24" s="45">
        <v>18</v>
      </c>
      <c r="B24" s="264" t="s">
        <v>454</v>
      </c>
      <c r="C24" s="266" t="s">
        <v>455</v>
      </c>
      <c r="D24" s="266" t="s">
        <v>455</v>
      </c>
      <c r="E24" s="199" t="s">
        <v>74</v>
      </c>
      <c r="F24" s="112" t="s">
        <v>505</v>
      </c>
      <c r="G24" s="112" t="s">
        <v>505</v>
      </c>
      <c r="H24" s="265" t="s">
        <v>412</v>
      </c>
      <c r="I24" s="112" t="s">
        <v>506</v>
      </c>
    </row>
    <row r="25" spans="1:9" s="32" customFormat="1" ht="31.5">
      <c r="A25" s="45">
        <v>19</v>
      </c>
      <c r="B25" s="264" t="s">
        <v>456</v>
      </c>
      <c r="C25" s="266">
        <v>19500</v>
      </c>
      <c r="D25" s="266">
        <v>19360</v>
      </c>
      <c r="E25" s="199" t="s">
        <v>74</v>
      </c>
      <c r="F25" s="112" t="s">
        <v>507</v>
      </c>
      <c r="G25" s="112" t="s">
        <v>507</v>
      </c>
      <c r="H25" s="265" t="s">
        <v>412</v>
      </c>
      <c r="I25" s="112" t="s">
        <v>508</v>
      </c>
    </row>
    <row r="26" spans="1:9" s="32" customFormat="1" ht="31.5">
      <c r="A26" s="45">
        <v>20</v>
      </c>
      <c r="B26" s="264" t="s">
        <v>457</v>
      </c>
      <c r="C26" s="266">
        <v>4800</v>
      </c>
      <c r="D26" s="266">
        <v>4720</v>
      </c>
      <c r="E26" s="199" t="s">
        <v>74</v>
      </c>
      <c r="F26" s="112" t="s">
        <v>509</v>
      </c>
      <c r="G26" s="112" t="s">
        <v>509</v>
      </c>
      <c r="H26" s="265" t="s">
        <v>412</v>
      </c>
      <c r="I26" s="112" t="s">
        <v>510</v>
      </c>
    </row>
    <row r="27" spans="1:9" s="32" customFormat="1" ht="15.75">
      <c r="A27" s="37"/>
      <c r="B27" s="40"/>
      <c r="C27" s="34">
        <f>SUM(C7:C26)</f>
        <v>1309145</v>
      </c>
      <c r="D27" s="267"/>
      <c r="E27" s="67"/>
      <c r="F27" s="67"/>
      <c r="G27" s="67"/>
      <c r="H27" s="67"/>
      <c r="I27" s="95"/>
    </row>
    <row r="28" spans="1:9" s="22" customFormat="1" ht="15.75">
      <c r="A28" s="45"/>
      <c r="B28" s="25" t="s">
        <v>59</v>
      </c>
      <c r="C28" s="69"/>
      <c r="D28" s="69"/>
      <c r="E28" s="45"/>
      <c r="F28" s="98"/>
      <c r="G28" s="98"/>
      <c r="H28" s="66"/>
      <c r="I28" s="31"/>
    </row>
    <row r="29" spans="1:9" s="22" customFormat="1" ht="47.25">
      <c r="A29" s="45">
        <v>1</v>
      </c>
      <c r="B29" s="264" t="s">
        <v>418</v>
      </c>
      <c r="C29" s="266" t="s">
        <v>419</v>
      </c>
      <c r="D29" s="266" t="s">
        <v>419</v>
      </c>
      <c r="E29" s="199" t="s">
        <v>74</v>
      </c>
      <c r="F29" s="112" t="s">
        <v>420</v>
      </c>
      <c r="G29" s="112" t="s">
        <v>522</v>
      </c>
      <c r="H29" s="265" t="s">
        <v>412</v>
      </c>
      <c r="I29" s="112" t="s">
        <v>521</v>
      </c>
    </row>
    <row r="30" spans="1:9" s="22" customFormat="1" ht="47.25">
      <c r="A30" s="45">
        <v>2</v>
      </c>
      <c r="B30" s="264" t="s">
        <v>421</v>
      </c>
      <c r="C30" s="266">
        <v>2442.81</v>
      </c>
      <c r="D30" s="266">
        <v>2442.81</v>
      </c>
      <c r="E30" s="199" t="s">
        <v>74</v>
      </c>
      <c r="F30" s="112" t="s">
        <v>422</v>
      </c>
      <c r="G30" s="112" t="s">
        <v>523</v>
      </c>
      <c r="H30" s="265" t="s">
        <v>412</v>
      </c>
      <c r="I30" s="112" t="s">
        <v>524</v>
      </c>
    </row>
    <row r="31" spans="1:9" s="22" customFormat="1" ht="94.5">
      <c r="A31" s="45">
        <v>3</v>
      </c>
      <c r="B31" s="264" t="s">
        <v>423</v>
      </c>
      <c r="C31" s="266" t="s">
        <v>424</v>
      </c>
      <c r="D31" s="266" t="s">
        <v>424</v>
      </c>
      <c r="E31" s="199" t="s">
        <v>74</v>
      </c>
      <c r="F31" s="112" t="s">
        <v>520</v>
      </c>
      <c r="G31" s="112" t="s">
        <v>520</v>
      </c>
      <c r="H31" s="265" t="s">
        <v>412</v>
      </c>
      <c r="I31" s="112" t="s">
        <v>525</v>
      </c>
    </row>
    <row r="32" spans="1:9" s="22" customFormat="1" ht="94.5">
      <c r="A32" s="45">
        <v>4</v>
      </c>
      <c r="B32" s="264" t="s">
        <v>425</v>
      </c>
      <c r="C32" s="266">
        <v>81190</v>
      </c>
      <c r="D32" s="266">
        <v>81190</v>
      </c>
      <c r="E32" s="199" t="s">
        <v>74</v>
      </c>
      <c r="F32" s="112" t="s">
        <v>520</v>
      </c>
      <c r="G32" s="112" t="s">
        <v>520</v>
      </c>
      <c r="H32" s="265" t="s">
        <v>412</v>
      </c>
      <c r="I32" s="112" t="s">
        <v>526</v>
      </c>
    </row>
    <row r="33" spans="1:9" s="22" customFormat="1" ht="94.5">
      <c r="A33" s="45">
        <v>5</v>
      </c>
      <c r="B33" s="264" t="s">
        <v>426</v>
      </c>
      <c r="C33" s="266">
        <v>81190</v>
      </c>
      <c r="D33" s="266">
        <v>81190</v>
      </c>
      <c r="E33" s="199" t="s">
        <v>74</v>
      </c>
      <c r="F33" s="112" t="s">
        <v>520</v>
      </c>
      <c r="G33" s="112" t="s">
        <v>520</v>
      </c>
      <c r="H33" s="265" t="s">
        <v>412</v>
      </c>
      <c r="I33" s="112" t="s">
        <v>527</v>
      </c>
    </row>
    <row r="34" spans="1:9" s="22" customFormat="1" ht="94.5">
      <c r="A34" s="45">
        <v>6</v>
      </c>
      <c r="B34" s="264" t="s">
        <v>427</v>
      </c>
      <c r="C34" s="266">
        <v>81190</v>
      </c>
      <c r="D34" s="266">
        <v>81190</v>
      </c>
      <c r="E34" s="199" t="s">
        <v>74</v>
      </c>
      <c r="F34" s="112" t="s">
        <v>520</v>
      </c>
      <c r="G34" s="112" t="s">
        <v>520</v>
      </c>
      <c r="H34" s="265" t="s">
        <v>412</v>
      </c>
      <c r="I34" s="112" t="s">
        <v>528</v>
      </c>
    </row>
    <row r="35" spans="1:9" s="22" customFormat="1" ht="94.5">
      <c r="A35" s="45">
        <v>7</v>
      </c>
      <c r="B35" s="264" t="s">
        <v>428</v>
      </c>
      <c r="C35" s="266">
        <v>81190</v>
      </c>
      <c r="D35" s="266">
        <v>81190</v>
      </c>
      <c r="E35" s="199" t="s">
        <v>74</v>
      </c>
      <c r="F35" s="112" t="s">
        <v>520</v>
      </c>
      <c r="G35" s="112" t="s">
        <v>520</v>
      </c>
      <c r="H35" s="265" t="s">
        <v>412</v>
      </c>
      <c r="I35" s="112" t="s">
        <v>529</v>
      </c>
    </row>
    <row r="36" spans="1:9" s="22" customFormat="1" ht="94.5">
      <c r="A36" s="45">
        <v>8</v>
      </c>
      <c r="B36" s="264" t="s">
        <v>429</v>
      </c>
      <c r="C36" s="266">
        <v>81190</v>
      </c>
      <c r="D36" s="266">
        <v>81190</v>
      </c>
      <c r="E36" s="199" t="s">
        <v>74</v>
      </c>
      <c r="F36" s="112" t="s">
        <v>520</v>
      </c>
      <c r="G36" s="112" t="s">
        <v>520</v>
      </c>
      <c r="H36" s="265" t="s">
        <v>412</v>
      </c>
      <c r="I36" s="112" t="s">
        <v>530</v>
      </c>
    </row>
    <row r="37" spans="1:9" s="22" customFormat="1" ht="94.5">
      <c r="A37" s="45">
        <v>9</v>
      </c>
      <c r="B37" s="264" t="s">
        <v>430</v>
      </c>
      <c r="C37" s="266">
        <v>81190</v>
      </c>
      <c r="D37" s="266">
        <v>81190</v>
      </c>
      <c r="E37" s="199" t="s">
        <v>74</v>
      </c>
      <c r="F37" s="112" t="s">
        <v>520</v>
      </c>
      <c r="G37" s="112" t="s">
        <v>520</v>
      </c>
      <c r="H37" s="265" t="s">
        <v>412</v>
      </c>
      <c r="I37" s="112" t="s">
        <v>531</v>
      </c>
    </row>
    <row r="38" spans="1:9" s="22" customFormat="1" ht="94.5">
      <c r="A38" s="45">
        <v>10</v>
      </c>
      <c r="B38" s="264" t="s">
        <v>431</v>
      </c>
      <c r="C38" s="266">
        <v>81190</v>
      </c>
      <c r="D38" s="266">
        <v>81190</v>
      </c>
      <c r="E38" s="199" t="s">
        <v>74</v>
      </c>
      <c r="F38" s="112" t="s">
        <v>532</v>
      </c>
      <c r="G38" s="112" t="s">
        <v>532</v>
      </c>
      <c r="H38" s="265" t="s">
        <v>412</v>
      </c>
      <c r="I38" s="112" t="s">
        <v>533</v>
      </c>
    </row>
    <row r="39" spans="1:9" s="22" customFormat="1" ht="94.5">
      <c r="A39" s="45">
        <v>11</v>
      </c>
      <c r="B39" s="264" t="s">
        <v>432</v>
      </c>
      <c r="C39" s="266">
        <v>124580</v>
      </c>
      <c r="D39" s="266">
        <v>124580</v>
      </c>
      <c r="E39" s="199" t="s">
        <v>74</v>
      </c>
      <c r="F39" s="112" t="s">
        <v>534</v>
      </c>
      <c r="G39" s="112" t="s">
        <v>534</v>
      </c>
      <c r="H39" s="265" t="s">
        <v>412</v>
      </c>
      <c r="I39" s="112" t="s">
        <v>535</v>
      </c>
    </row>
    <row r="40" spans="1:9" s="22" customFormat="1" ht="47.25">
      <c r="A40" s="45">
        <v>12</v>
      </c>
      <c r="B40" s="264" t="s">
        <v>444</v>
      </c>
      <c r="C40" s="266">
        <v>139750</v>
      </c>
      <c r="D40" s="266">
        <v>139750</v>
      </c>
      <c r="E40" s="199" t="s">
        <v>74</v>
      </c>
      <c r="F40" s="112" t="s">
        <v>445</v>
      </c>
      <c r="G40" s="112" t="s">
        <v>489</v>
      </c>
      <c r="H40" s="265" t="s">
        <v>412</v>
      </c>
      <c r="I40" s="112" t="s">
        <v>490</v>
      </c>
    </row>
    <row r="41" spans="1:9" s="22" customFormat="1" ht="47.25">
      <c r="A41" s="45">
        <v>13</v>
      </c>
      <c r="B41" s="264" t="s">
        <v>446</v>
      </c>
      <c r="C41" s="266" t="s">
        <v>447</v>
      </c>
      <c r="D41" s="266" t="s">
        <v>447</v>
      </c>
      <c r="E41" s="199" t="s">
        <v>74</v>
      </c>
      <c r="F41" s="112" t="s">
        <v>491</v>
      </c>
      <c r="G41" s="112" t="s">
        <v>491</v>
      </c>
      <c r="H41" s="265" t="s">
        <v>412</v>
      </c>
      <c r="I41" s="112" t="s">
        <v>492</v>
      </c>
    </row>
    <row r="42" spans="1:9" s="22" customFormat="1" ht="47.25">
      <c r="A42" s="45">
        <v>14</v>
      </c>
      <c r="B42" s="264" t="s">
        <v>448</v>
      </c>
      <c r="C42" s="266">
        <v>67080</v>
      </c>
      <c r="D42" s="266">
        <v>67080</v>
      </c>
      <c r="E42" s="199" t="s">
        <v>74</v>
      </c>
      <c r="F42" s="112" t="s">
        <v>493</v>
      </c>
      <c r="G42" s="112" t="s">
        <v>493</v>
      </c>
      <c r="H42" s="265" t="s">
        <v>412</v>
      </c>
      <c r="I42" s="112" t="s">
        <v>494</v>
      </c>
    </row>
    <row r="43" spans="1:9" s="22" customFormat="1" ht="47.25">
      <c r="A43" s="45">
        <v>15</v>
      </c>
      <c r="B43" s="264" t="s">
        <v>449</v>
      </c>
      <c r="C43" s="266">
        <v>89440</v>
      </c>
      <c r="D43" s="266">
        <v>89440</v>
      </c>
      <c r="E43" s="199" t="s">
        <v>74</v>
      </c>
      <c r="F43" s="112" t="s">
        <v>495</v>
      </c>
      <c r="G43" s="112" t="s">
        <v>495</v>
      </c>
      <c r="H43" s="265" t="s">
        <v>412</v>
      </c>
      <c r="I43" s="112" t="s">
        <v>496</v>
      </c>
    </row>
    <row r="44" spans="1:9" s="22" customFormat="1" ht="81" customHeight="1">
      <c r="A44" s="45">
        <v>16</v>
      </c>
      <c r="B44" s="264" t="s">
        <v>458</v>
      </c>
      <c r="C44" s="266">
        <v>50950</v>
      </c>
      <c r="D44" s="266">
        <v>50950</v>
      </c>
      <c r="E44" s="199" t="s">
        <v>74</v>
      </c>
      <c r="F44" s="112" t="s">
        <v>536</v>
      </c>
      <c r="G44" s="112" t="s">
        <v>511</v>
      </c>
      <c r="H44" s="265" t="s">
        <v>412</v>
      </c>
      <c r="I44" s="112" t="s">
        <v>512</v>
      </c>
    </row>
    <row r="45" spans="1:9" s="22" customFormat="1" ht="94.5">
      <c r="A45" s="45">
        <v>17</v>
      </c>
      <c r="B45" s="264" t="s">
        <v>459</v>
      </c>
      <c r="C45" s="266">
        <v>81190</v>
      </c>
      <c r="D45" s="266">
        <v>81190</v>
      </c>
      <c r="E45" s="199" t="s">
        <v>74</v>
      </c>
      <c r="F45" s="112" t="s">
        <v>513</v>
      </c>
      <c r="G45" s="112" t="s">
        <v>513</v>
      </c>
      <c r="H45" s="265" t="s">
        <v>412</v>
      </c>
      <c r="I45" s="112" t="s">
        <v>514</v>
      </c>
    </row>
    <row r="46" spans="1:9" s="22" customFormat="1" ht="81" customHeight="1">
      <c r="A46" s="45">
        <v>18</v>
      </c>
      <c r="B46" s="264" t="s">
        <v>460</v>
      </c>
      <c r="C46" s="266">
        <v>117010</v>
      </c>
      <c r="D46" s="266">
        <v>117010</v>
      </c>
      <c r="E46" s="199" t="s">
        <v>74</v>
      </c>
      <c r="F46" s="112" t="s">
        <v>515</v>
      </c>
      <c r="G46" s="112" t="s">
        <v>515</v>
      </c>
      <c r="H46" s="265" t="s">
        <v>412</v>
      </c>
      <c r="I46" s="112" t="s">
        <v>516</v>
      </c>
    </row>
    <row r="47" spans="1:9" s="22" customFormat="1" ht="81" customHeight="1">
      <c r="A47" s="45">
        <v>19</v>
      </c>
      <c r="B47" s="264" t="s">
        <v>461</v>
      </c>
      <c r="C47" s="266">
        <v>43390</v>
      </c>
      <c r="D47" s="266">
        <v>43390</v>
      </c>
      <c r="E47" s="199" t="s">
        <v>74</v>
      </c>
      <c r="F47" s="112" t="s">
        <v>517</v>
      </c>
      <c r="G47" s="112" t="s">
        <v>517</v>
      </c>
      <c r="H47" s="265" t="s">
        <v>412</v>
      </c>
      <c r="I47" s="112" t="s">
        <v>518</v>
      </c>
    </row>
    <row r="48" spans="1:9" s="22" customFormat="1" ht="31.5">
      <c r="A48" s="45">
        <v>20</v>
      </c>
      <c r="B48" s="264" t="s">
        <v>462</v>
      </c>
      <c r="C48" s="266">
        <v>1000</v>
      </c>
      <c r="D48" s="266">
        <v>1000</v>
      </c>
      <c r="E48" s="199" t="s">
        <v>74</v>
      </c>
      <c r="F48" s="112" t="s">
        <v>463</v>
      </c>
      <c r="G48" s="112" t="s">
        <v>463</v>
      </c>
      <c r="H48" s="265" t="s">
        <v>412</v>
      </c>
      <c r="I48" s="112" t="s">
        <v>519</v>
      </c>
    </row>
    <row r="49" spans="1:9" s="22" customFormat="1" ht="15.75">
      <c r="A49" s="26"/>
      <c r="B49" s="62"/>
      <c r="C49" s="167">
        <f>SUM(C29:C48)</f>
        <v>1285162.81</v>
      </c>
      <c r="D49" s="63"/>
      <c r="E49" s="26"/>
      <c r="H49" s="26"/>
      <c r="I49" s="62"/>
    </row>
    <row r="50" spans="1:9" s="22" customFormat="1" ht="15.75">
      <c r="A50" s="26"/>
      <c r="B50" s="62"/>
      <c r="C50" s="63"/>
      <c r="D50" s="63"/>
      <c r="E50" s="26"/>
      <c r="H50" s="26"/>
      <c r="I50" s="62"/>
    </row>
    <row r="51" spans="1:9" s="22" customFormat="1" ht="15.75">
      <c r="A51" s="26"/>
      <c r="B51" s="62"/>
      <c r="C51" s="63"/>
      <c r="D51" s="63"/>
      <c r="E51" s="26"/>
      <c r="H51" s="26"/>
      <c r="I51" s="62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79106-AC11-4912-9A6B-CFFFEA27984D}">
  <sheetPr>
    <tabColor rgb="FF0070C0"/>
  </sheetPr>
  <dimension ref="A1:I31"/>
  <sheetViews>
    <sheetView topLeftCell="A16" zoomScale="130" zoomScaleNormal="130" zoomScalePageLayoutView="130" workbookViewId="0">
      <selection activeCell="C29" sqref="C29"/>
    </sheetView>
  </sheetViews>
  <sheetFormatPr defaultColWidth="9" defaultRowHeight="24"/>
  <cols>
    <col min="1" max="1" width="5.75" style="16" customWidth="1"/>
    <col min="2" max="2" width="20.625" style="48" customWidth="1"/>
    <col min="3" max="3" width="13.25" style="19" customWidth="1"/>
    <col min="4" max="4" width="12.875" style="19" customWidth="1"/>
    <col min="5" max="5" width="12.375" style="16" customWidth="1"/>
    <col min="6" max="7" width="20.5" style="49" bestFit="1" customWidth="1"/>
    <col min="8" max="8" width="13.375" style="52" customWidth="1"/>
    <col min="9" max="9" width="22.375" style="1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66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89" t="s">
        <v>94</v>
      </c>
      <c r="B4" s="389"/>
      <c r="C4" s="389"/>
      <c r="D4" s="389"/>
      <c r="E4" s="389"/>
      <c r="F4" s="389"/>
      <c r="G4" s="389"/>
      <c r="H4" s="389"/>
      <c r="I4" s="389"/>
    </row>
    <row r="5" spans="1:9" s="27" customFormat="1" ht="31.5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20" t="s">
        <v>5</v>
      </c>
      <c r="G5" s="20" t="s">
        <v>57</v>
      </c>
      <c r="H5" s="20" t="s">
        <v>6</v>
      </c>
      <c r="I5" s="20" t="s">
        <v>7</v>
      </c>
    </row>
    <row r="6" spans="1:9" s="61" customFormat="1" ht="15.75">
      <c r="A6" s="66"/>
      <c r="B6" s="25" t="s">
        <v>58</v>
      </c>
      <c r="C6" s="69"/>
      <c r="D6" s="69"/>
      <c r="E6" s="39"/>
      <c r="F6" s="42"/>
      <c r="G6" s="42"/>
      <c r="H6" s="39"/>
      <c r="I6" s="42"/>
    </row>
    <row r="7" spans="1:9" s="61" customFormat="1" ht="31.5">
      <c r="A7" s="66">
        <v>1</v>
      </c>
      <c r="B7" s="246" t="s">
        <v>362</v>
      </c>
      <c r="C7" s="69">
        <v>4800</v>
      </c>
      <c r="D7" s="69">
        <v>860</v>
      </c>
      <c r="E7" s="66" t="s">
        <v>115</v>
      </c>
      <c r="F7" s="250" t="s">
        <v>363</v>
      </c>
      <c r="G7" s="250" t="str">
        <f t="shared" ref="G7:G8" si="0">+F7</f>
        <v>ร้านบล๊อกเราเอง 860 บาท</v>
      </c>
      <c r="H7" s="249" t="s">
        <v>364</v>
      </c>
      <c r="I7" s="247"/>
    </row>
    <row r="8" spans="1:9" s="61" customFormat="1" ht="31.5">
      <c r="A8" s="66">
        <v>2</v>
      </c>
      <c r="B8" s="246" t="s">
        <v>365</v>
      </c>
      <c r="C8" s="69">
        <v>1700</v>
      </c>
      <c r="D8" s="69">
        <f>+C8</f>
        <v>1700</v>
      </c>
      <c r="E8" s="66" t="s">
        <v>115</v>
      </c>
      <c r="F8" s="250" t="s">
        <v>366</v>
      </c>
      <c r="G8" s="250" t="str">
        <f t="shared" si="0"/>
        <v>บริษัท ปตท. น้ำมันและค้าปลีก 1,700 บาท</v>
      </c>
      <c r="H8" s="249" t="s">
        <v>364</v>
      </c>
      <c r="I8" s="247"/>
    </row>
    <row r="9" spans="1:9" s="61" customFormat="1" ht="31.5">
      <c r="A9" s="66">
        <v>3</v>
      </c>
      <c r="B9" s="252" t="s">
        <v>385</v>
      </c>
      <c r="C9" s="256">
        <v>245700</v>
      </c>
      <c r="D9" s="256">
        <v>245700</v>
      </c>
      <c r="E9" s="253" t="s">
        <v>74</v>
      </c>
      <c r="F9" s="255" t="s">
        <v>386</v>
      </c>
      <c r="G9" s="255" t="s">
        <v>386</v>
      </c>
      <c r="H9" s="253" t="s">
        <v>387</v>
      </c>
      <c r="I9" s="252" t="s">
        <v>388</v>
      </c>
    </row>
    <row r="10" spans="1:9" s="61" customFormat="1" ht="31.5">
      <c r="A10" s="66">
        <v>4</v>
      </c>
      <c r="B10" s="255" t="s">
        <v>385</v>
      </c>
      <c r="C10" s="257">
        <v>200600</v>
      </c>
      <c r="D10" s="257">
        <v>200600</v>
      </c>
      <c r="E10" s="254" t="s">
        <v>74</v>
      </c>
      <c r="F10" s="255" t="s">
        <v>386</v>
      </c>
      <c r="G10" s="255" t="s">
        <v>386</v>
      </c>
      <c r="H10" s="254" t="s">
        <v>387</v>
      </c>
      <c r="I10" s="255" t="s">
        <v>389</v>
      </c>
    </row>
    <row r="11" spans="1:9" s="61" customFormat="1" ht="31.5">
      <c r="A11" s="66">
        <v>5</v>
      </c>
      <c r="B11" s="252" t="s">
        <v>385</v>
      </c>
      <c r="C11" s="256">
        <v>34200</v>
      </c>
      <c r="D11" s="256">
        <v>34200</v>
      </c>
      <c r="E11" s="253" t="s">
        <v>74</v>
      </c>
      <c r="F11" s="255" t="s">
        <v>386</v>
      </c>
      <c r="G11" s="255" t="s">
        <v>386</v>
      </c>
      <c r="H11" s="253" t="s">
        <v>387</v>
      </c>
      <c r="I11" s="252" t="s">
        <v>390</v>
      </c>
    </row>
    <row r="12" spans="1:9" s="61" customFormat="1" ht="78.75">
      <c r="A12" s="66">
        <v>6</v>
      </c>
      <c r="B12" s="112" t="s">
        <v>408</v>
      </c>
      <c r="C12" s="69">
        <v>15000</v>
      </c>
      <c r="D12" s="69">
        <v>15000</v>
      </c>
      <c r="E12" s="66" t="s">
        <v>74</v>
      </c>
      <c r="F12" s="98" t="s">
        <v>409</v>
      </c>
      <c r="G12" s="98" t="s">
        <v>409</v>
      </c>
      <c r="H12" s="66" t="s">
        <v>410</v>
      </c>
      <c r="I12" s="98" t="s">
        <v>411</v>
      </c>
    </row>
    <row r="13" spans="1:9" s="61" customFormat="1" ht="15.75">
      <c r="A13" s="50"/>
      <c r="B13" s="118"/>
      <c r="C13" s="47">
        <f>SUM(C7:C12)</f>
        <v>502000</v>
      </c>
      <c r="D13" s="51"/>
      <c r="E13" s="50"/>
      <c r="F13" s="251"/>
      <c r="G13" s="251"/>
      <c r="H13" s="132"/>
      <c r="I13" s="248"/>
    </row>
    <row r="14" spans="1:9" s="27" customFormat="1" ht="15.75">
      <c r="A14" s="66"/>
      <c r="B14" s="25" t="s">
        <v>59</v>
      </c>
      <c r="C14" s="69"/>
      <c r="D14" s="69"/>
      <c r="E14" s="66"/>
      <c r="F14" s="98"/>
      <c r="G14" s="98"/>
      <c r="H14" s="66"/>
      <c r="I14" s="98"/>
    </row>
    <row r="15" spans="1:9" s="27" customFormat="1" ht="31.5">
      <c r="A15" s="66">
        <v>1</v>
      </c>
      <c r="B15" s="246" t="s">
        <v>367</v>
      </c>
      <c r="C15" s="69">
        <v>9500</v>
      </c>
      <c r="D15" s="69">
        <f>+C15</f>
        <v>9500</v>
      </c>
      <c r="E15" s="66" t="s">
        <v>115</v>
      </c>
      <c r="F15" s="250" t="s">
        <v>368</v>
      </c>
      <c r="G15" s="247" t="str">
        <f>+F15</f>
        <v xml:space="preserve">นายสุวิทย์ ไชยจรัส 9,500 บาท </v>
      </c>
      <c r="H15" s="249" t="s">
        <v>364</v>
      </c>
      <c r="I15" s="98" t="s">
        <v>369</v>
      </c>
    </row>
    <row r="16" spans="1:9" s="27" customFormat="1" ht="31.5">
      <c r="A16" s="66">
        <v>2</v>
      </c>
      <c r="B16" s="246" t="s">
        <v>370</v>
      </c>
      <c r="C16" s="69">
        <v>9500</v>
      </c>
      <c r="D16" s="69">
        <f t="shared" ref="D16:D22" si="1">+C16</f>
        <v>9500</v>
      </c>
      <c r="E16" s="66" t="s">
        <v>115</v>
      </c>
      <c r="F16" s="246" t="s">
        <v>371</v>
      </c>
      <c r="G16" s="98" t="str">
        <f t="shared" ref="G16:G18" si="2">+F16</f>
        <v xml:space="preserve">นางสาวมะลิ เขาโคกกรวด 9,500 บาท </v>
      </c>
      <c r="H16" s="66" t="s">
        <v>364</v>
      </c>
      <c r="I16" s="98" t="s">
        <v>372</v>
      </c>
    </row>
    <row r="17" spans="1:9" s="27" customFormat="1" ht="31.5">
      <c r="A17" s="66">
        <v>3</v>
      </c>
      <c r="B17" s="246" t="s">
        <v>373</v>
      </c>
      <c r="C17" s="69">
        <v>3590</v>
      </c>
      <c r="D17" s="69">
        <f t="shared" si="1"/>
        <v>3590</v>
      </c>
      <c r="E17" s="66" t="s">
        <v>115</v>
      </c>
      <c r="F17" s="246" t="s">
        <v>374</v>
      </c>
      <c r="G17" s="98" t="str">
        <f t="shared" si="2"/>
        <v>ร้านเอสพี คอมเซอร์วิส 3,590 บาท</v>
      </c>
      <c r="H17" s="66" t="s">
        <v>364</v>
      </c>
      <c r="I17" s="98"/>
    </row>
    <row r="18" spans="1:9" s="27" customFormat="1" ht="31.5">
      <c r="A18" s="66">
        <v>4</v>
      </c>
      <c r="B18" s="246" t="s">
        <v>373</v>
      </c>
      <c r="C18" s="69">
        <v>2900</v>
      </c>
      <c r="D18" s="69">
        <f t="shared" si="1"/>
        <v>2900</v>
      </c>
      <c r="E18" s="66" t="s">
        <v>115</v>
      </c>
      <c r="F18" s="246" t="s">
        <v>375</v>
      </c>
      <c r="G18" s="98" t="str">
        <f t="shared" si="2"/>
        <v>ร้านเอสพี คอมเซอร์วิส 2,900 บาท</v>
      </c>
      <c r="H18" s="66" t="s">
        <v>364</v>
      </c>
      <c r="I18" s="98"/>
    </row>
    <row r="19" spans="1:9" s="27" customFormat="1" ht="31.5">
      <c r="A19" s="66">
        <v>5</v>
      </c>
      <c r="B19" s="246" t="s">
        <v>373</v>
      </c>
      <c r="C19" s="69">
        <v>1900</v>
      </c>
      <c r="D19" s="69">
        <f t="shared" si="1"/>
        <v>1900</v>
      </c>
      <c r="E19" s="66" t="s">
        <v>115</v>
      </c>
      <c r="F19" s="246" t="s">
        <v>376</v>
      </c>
      <c r="G19" s="98" t="str">
        <f>+F19</f>
        <v>ร้านเอสพี คอมเซอร์วิส 1,900 บาท</v>
      </c>
      <c r="H19" s="66" t="s">
        <v>364</v>
      </c>
      <c r="I19" s="98"/>
    </row>
    <row r="20" spans="1:9" s="27" customFormat="1" ht="31.5">
      <c r="A20" s="66">
        <v>6</v>
      </c>
      <c r="B20" s="246" t="s">
        <v>377</v>
      </c>
      <c r="C20" s="69">
        <v>110000</v>
      </c>
      <c r="D20" s="69">
        <f t="shared" si="1"/>
        <v>110000</v>
      </c>
      <c r="E20" s="66" t="s">
        <v>115</v>
      </c>
      <c r="F20" s="246" t="s">
        <v>378</v>
      </c>
      <c r="G20" s="98" t="str">
        <f>+F20</f>
        <v>นายณัฐพัชร์ นฤมิตสุวิมล 110,000 บาท</v>
      </c>
      <c r="H20" s="66" t="s">
        <v>364</v>
      </c>
      <c r="I20" s="98" t="s">
        <v>379</v>
      </c>
    </row>
    <row r="21" spans="1:9" s="27" customFormat="1" ht="31.5">
      <c r="A21" s="66">
        <v>7</v>
      </c>
      <c r="B21" s="246" t="s">
        <v>380</v>
      </c>
      <c r="C21" s="69">
        <v>4500</v>
      </c>
      <c r="D21" s="69">
        <f t="shared" si="1"/>
        <v>4500</v>
      </c>
      <c r="E21" s="66" t="s">
        <v>115</v>
      </c>
      <c r="F21" s="246" t="s">
        <v>381</v>
      </c>
      <c r="G21" s="98" t="str">
        <f>+F21</f>
        <v>อู่วิเชียรการช่าง 4,500 บาท</v>
      </c>
      <c r="H21" s="66" t="s">
        <v>364</v>
      </c>
      <c r="I21" s="98"/>
    </row>
    <row r="22" spans="1:9" s="27" customFormat="1" ht="31.5">
      <c r="A22" s="66">
        <v>8</v>
      </c>
      <c r="B22" s="246" t="s">
        <v>382</v>
      </c>
      <c r="C22" s="69">
        <v>5868.4</v>
      </c>
      <c r="D22" s="69">
        <f t="shared" si="1"/>
        <v>5868.4</v>
      </c>
      <c r="E22" s="66" t="s">
        <v>115</v>
      </c>
      <c r="F22" s="246" t="s">
        <v>383</v>
      </c>
      <c r="G22" s="98" t="str">
        <f>+F22</f>
        <v>บริษัท อาร์เจ.เค โซลูชั่น จำกัด 5,868.40 บาท</v>
      </c>
      <c r="H22" s="66" t="s">
        <v>364</v>
      </c>
      <c r="I22" s="98" t="s">
        <v>384</v>
      </c>
    </row>
    <row r="23" spans="1:9" s="27" customFormat="1" ht="31.5">
      <c r="A23" s="66">
        <v>9</v>
      </c>
      <c r="B23" s="27" t="s">
        <v>391</v>
      </c>
      <c r="C23" s="258">
        <v>4100</v>
      </c>
      <c r="D23" s="258">
        <v>4100</v>
      </c>
      <c r="E23" s="175" t="s">
        <v>392</v>
      </c>
      <c r="F23" s="210" t="s">
        <v>393</v>
      </c>
      <c r="G23" s="210" t="s">
        <v>393</v>
      </c>
      <c r="H23" s="259" t="s">
        <v>364</v>
      </c>
      <c r="I23" s="207" t="s">
        <v>394</v>
      </c>
    </row>
    <row r="24" spans="1:9" s="27" customFormat="1" ht="47.25">
      <c r="A24" s="66">
        <v>10</v>
      </c>
      <c r="B24" s="246" t="s">
        <v>395</v>
      </c>
      <c r="C24" s="260">
        <v>14000</v>
      </c>
      <c r="D24" s="260">
        <f t="shared" ref="D24:D28" si="3">C24</f>
        <v>14000</v>
      </c>
      <c r="E24" s="261" t="s">
        <v>115</v>
      </c>
      <c r="F24" s="129" t="s">
        <v>396</v>
      </c>
      <c r="G24" s="129" t="str">
        <f t="shared" ref="G24:G28" si="4">F24</f>
        <v>นายวุฒิกร สุขสม 14,000 บาท</v>
      </c>
      <c r="H24" s="262" t="s">
        <v>397</v>
      </c>
      <c r="I24" s="250" t="s">
        <v>398</v>
      </c>
    </row>
    <row r="25" spans="1:9" s="27" customFormat="1" ht="47.25">
      <c r="A25" s="66">
        <v>11</v>
      </c>
      <c r="B25" s="246" t="s">
        <v>395</v>
      </c>
      <c r="C25" s="260">
        <v>14000</v>
      </c>
      <c r="D25" s="260">
        <f t="shared" si="3"/>
        <v>14000</v>
      </c>
      <c r="E25" s="261" t="s">
        <v>115</v>
      </c>
      <c r="F25" s="129" t="s">
        <v>399</v>
      </c>
      <c r="G25" s="129" t="str">
        <f t="shared" si="4"/>
        <v>นางสาวณัฐชยา ท้าวคำหลง 14,000 บาท</v>
      </c>
      <c r="H25" s="262" t="s">
        <v>397</v>
      </c>
      <c r="I25" s="250" t="s">
        <v>400</v>
      </c>
    </row>
    <row r="26" spans="1:9" s="27" customFormat="1" ht="47.25">
      <c r="A26" s="66">
        <v>12</v>
      </c>
      <c r="B26" s="246" t="s">
        <v>395</v>
      </c>
      <c r="C26" s="260">
        <v>14000</v>
      </c>
      <c r="D26" s="260">
        <f t="shared" si="3"/>
        <v>14000</v>
      </c>
      <c r="E26" s="261" t="s">
        <v>115</v>
      </c>
      <c r="F26" s="129" t="s">
        <v>401</v>
      </c>
      <c r="G26" s="129" t="str">
        <f t="shared" si="4"/>
        <v>นางสาวศิตา ศิลา 14,000 บาท</v>
      </c>
      <c r="H26" s="262" t="s">
        <v>397</v>
      </c>
      <c r="I26" s="250" t="s">
        <v>402</v>
      </c>
    </row>
    <row r="27" spans="1:9" s="22" customFormat="1" ht="47.25">
      <c r="A27" s="66">
        <v>13</v>
      </c>
      <c r="B27" s="246" t="s">
        <v>395</v>
      </c>
      <c r="C27" s="260">
        <v>14000</v>
      </c>
      <c r="D27" s="260">
        <f t="shared" si="3"/>
        <v>14000</v>
      </c>
      <c r="E27" s="261" t="s">
        <v>115</v>
      </c>
      <c r="F27" s="129" t="s">
        <v>403</v>
      </c>
      <c r="G27" s="129" t="str">
        <f t="shared" si="4"/>
        <v>นายศราวุธ รักธรรม 14,000 บาท</v>
      </c>
      <c r="H27" s="262" t="s">
        <v>397</v>
      </c>
      <c r="I27" s="250" t="s">
        <v>404</v>
      </c>
    </row>
    <row r="28" spans="1:9" s="22" customFormat="1" ht="63">
      <c r="A28" s="66">
        <v>14</v>
      </c>
      <c r="B28" s="246" t="s">
        <v>405</v>
      </c>
      <c r="C28" s="260">
        <v>9500</v>
      </c>
      <c r="D28" s="260">
        <f t="shared" si="3"/>
        <v>9500</v>
      </c>
      <c r="E28" s="261" t="s">
        <v>115</v>
      </c>
      <c r="F28" s="129" t="s">
        <v>406</v>
      </c>
      <c r="G28" s="129" t="str">
        <f t="shared" si="4"/>
        <v>นางสาวรัชนี วังหิน 9,500 บาท</v>
      </c>
      <c r="H28" s="262" t="s">
        <v>397</v>
      </c>
      <c r="I28" s="250" t="s">
        <v>407</v>
      </c>
    </row>
    <row r="29" spans="1:9" s="22" customFormat="1" ht="15.75">
      <c r="A29" s="26"/>
      <c r="B29" s="78"/>
      <c r="C29" s="167">
        <f>SUM(C15:C28)</f>
        <v>217358.4</v>
      </c>
      <c r="D29" s="63"/>
      <c r="E29" s="26"/>
      <c r="F29" s="117"/>
      <c r="G29" s="117"/>
      <c r="H29" s="241"/>
    </row>
    <row r="30" spans="1:9" s="22" customFormat="1" ht="15.75">
      <c r="A30" s="26"/>
      <c r="B30" s="78"/>
      <c r="C30" s="63"/>
      <c r="D30" s="63"/>
      <c r="E30" s="26"/>
      <c r="F30" s="117"/>
      <c r="G30" s="117"/>
      <c r="H30" s="241"/>
    </row>
    <row r="31" spans="1:9" s="22" customFormat="1" ht="15.75">
      <c r="A31" s="26"/>
      <c r="B31" s="78"/>
      <c r="C31" s="63"/>
      <c r="D31" s="63"/>
      <c r="E31" s="26"/>
      <c r="F31" s="117"/>
      <c r="G31" s="117"/>
      <c r="H31" s="241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20EA73-F9CD-4D38-A163-3C0E20E2CDEC}">
  <sheetPr>
    <tabColor rgb="FF0070C0"/>
  </sheetPr>
  <dimension ref="A1:I18"/>
  <sheetViews>
    <sheetView zoomScale="130" zoomScaleNormal="130" workbookViewId="0">
      <selection activeCell="C14" sqref="C14"/>
    </sheetView>
  </sheetViews>
  <sheetFormatPr defaultColWidth="9" defaultRowHeight="24"/>
  <cols>
    <col min="1" max="1" width="5.75" style="16" customWidth="1"/>
    <col min="2" max="2" width="23.75" style="48" customWidth="1"/>
    <col min="3" max="3" width="13.875" style="19" customWidth="1"/>
    <col min="4" max="4" width="12.5" style="19" customWidth="1"/>
    <col min="5" max="5" width="13.25" style="16" customWidth="1"/>
    <col min="6" max="6" width="19.875" style="49" customWidth="1"/>
    <col min="7" max="7" width="19.25" style="1" customWidth="1"/>
    <col min="8" max="8" width="14.125" style="16" customWidth="1"/>
    <col min="9" max="9" width="20.25" style="18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39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91" t="s">
        <v>94</v>
      </c>
      <c r="B4" s="391"/>
      <c r="C4" s="391"/>
      <c r="D4" s="391"/>
      <c r="E4" s="391"/>
      <c r="F4" s="391"/>
      <c r="G4" s="391"/>
      <c r="H4" s="391"/>
      <c r="I4" s="391"/>
    </row>
    <row r="5" spans="1:9" s="28" customFormat="1" ht="31.5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97" t="s">
        <v>5</v>
      </c>
      <c r="G5" s="20" t="s">
        <v>57</v>
      </c>
      <c r="H5" s="20" t="s">
        <v>6</v>
      </c>
      <c r="I5" s="20" t="s">
        <v>7</v>
      </c>
    </row>
    <row r="6" spans="1:9" s="32" customFormat="1" ht="15.75">
      <c r="A6" s="45"/>
      <c r="B6" s="30" t="s">
        <v>58</v>
      </c>
      <c r="C6" s="46"/>
      <c r="D6" s="46"/>
      <c r="E6" s="36"/>
      <c r="F6" s="115"/>
      <c r="G6" s="56"/>
      <c r="H6" s="45"/>
      <c r="I6" s="31"/>
    </row>
    <row r="7" spans="1:9" s="32" customFormat="1" ht="31.5">
      <c r="A7" s="45">
        <v>1</v>
      </c>
      <c r="B7" s="31" t="s">
        <v>1142</v>
      </c>
      <c r="C7" s="46">
        <v>81150</v>
      </c>
      <c r="D7" s="46">
        <v>81150</v>
      </c>
      <c r="E7" s="36" t="s">
        <v>1138</v>
      </c>
      <c r="F7" s="115" t="s">
        <v>1143</v>
      </c>
      <c r="G7" s="115" t="s">
        <v>1143</v>
      </c>
      <c r="H7" s="66" t="s">
        <v>1140</v>
      </c>
      <c r="I7" s="31" t="s">
        <v>1144</v>
      </c>
    </row>
    <row r="8" spans="1:9" s="32" customFormat="1" ht="31.5">
      <c r="A8" s="45">
        <v>2</v>
      </c>
      <c r="B8" s="31" t="s">
        <v>1145</v>
      </c>
      <c r="C8" s="46">
        <v>7723</v>
      </c>
      <c r="D8" s="46">
        <v>7723</v>
      </c>
      <c r="E8" s="36" t="s">
        <v>1138</v>
      </c>
      <c r="F8" s="115" t="s">
        <v>1146</v>
      </c>
      <c r="G8" s="115" t="s">
        <v>1146</v>
      </c>
      <c r="H8" s="66" t="s">
        <v>1140</v>
      </c>
      <c r="I8" s="31" t="s">
        <v>1147</v>
      </c>
    </row>
    <row r="9" spans="1:9" s="32" customFormat="1" ht="15.75">
      <c r="B9" s="103"/>
      <c r="C9" s="120">
        <f>SUM(C7:C8)</f>
        <v>88873</v>
      </c>
      <c r="D9" s="108"/>
      <c r="E9" s="109"/>
      <c r="F9" s="104"/>
      <c r="G9" s="114"/>
      <c r="I9" s="59"/>
    </row>
    <row r="10" spans="1:9" s="32" customFormat="1" ht="15.75">
      <c r="A10" s="45"/>
      <c r="B10" s="30" t="s">
        <v>59</v>
      </c>
      <c r="C10" s="46"/>
      <c r="D10" s="46"/>
      <c r="E10" s="36"/>
      <c r="F10" s="115"/>
      <c r="G10" s="56"/>
      <c r="H10" s="45"/>
      <c r="I10" s="31"/>
    </row>
    <row r="11" spans="1:9" s="32" customFormat="1" ht="31.5">
      <c r="A11" s="45">
        <v>1</v>
      </c>
      <c r="B11" s="31" t="s">
        <v>1137</v>
      </c>
      <c r="C11" s="46">
        <v>1198.4000000000001</v>
      </c>
      <c r="D11" s="46">
        <v>1198.4000000000001</v>
      </c>
      <c r="E11" s="36" t="s">
        <v>1138</v>
      </c>
      <c r="F11" s="115" t="s">
        <v>1139</v>
      </c>
      <c r="G11" s="115" t="s">
        <v>1139</v>
      </c>
      <c r="H11" s="66" t="s">
        <v>1140</v>
      </c>
      <c r="I11" s="31" t="s">
        <v>1141</v>
      </c>
    </row>
    <row r="12" spans="1:9" s="32" customFormat="1" ht="31.5">
      <c r="A12" s="45">
        <v>2</v>
      </c>
      <c r="B12" s="31" t="s">
        <v>1148</v>
      </c>
      <c r="C12" s="46">
        <v>4440.5</v>
      </c>
      <c r="D12" s="46">
        <v>4440.5</v>
      </c>
      <c r="E12" s="36" t="s">
        <v>1138</v>
      </c>
      <c r="F12" s="115" t="s">
        <v>1149</v>
      </c>
      <c r="G12" s="115" t="s">
        <v>1149</v>
      </c>
      <c r="H12" s="66" t="s">
        <v>1140</v>
      </c>
      <c r="I12" s="31" t="s">
        <v>1150</v>
      </c>
    </row>
    <row r="13" spans="1:9" s="32" customFormat="1" ht="31.5">
      <c r="A13" s="45">
        <v>3</v>
      </c>
      <c r="B13" s="112" t="s">
        <v>1151</v>
      </c>
      <c r="C13" s="46">
        <v>3000</v>
      </c>
      <c r="D13" s="46">
        <v>3000</v>
      </c>
      <c r="E13" s="36" t="s">
        <v>1138</v>
      </c>
      <c r="F13" s="115" t="s">
        <v>1152</v>
      </c>
      <c r="G13" s="115" t="s">
        <v>1152</v>
      </c>
      <c r="H13" s="66" t="s">
        <v>1140</v>
      </c>
      <c r="I13" s="31" t="s">
        <v>1153</v>
      </c>
    </row>
    <row r="14" spans="1:9" s="22" customFormat="1" ht="15.75">
      <c r="A14" s="26"/>
      <c r="B14" s="78"/>
      <c r="C14" s="167">
        <f>SUM(C11:C13)</f>
        <v>8638.9</v>
      </c>
      <c r="D14" s="63"/>
      <c r="E14" s="26"/>
      <c r="F14" s="117"/>
      <c r="H14" s="26"/>
      <c r="I14" s="62"/>
    </row>
    <row r="15" spans="1:9" s="22" customFormat="1" ht="15.75">
      <c r="A15" s="26"/>
      <c r="B15" s="78"/>
      <c r="C15" s="63"/>
      <c r="D15" s="63"/>
      <c r="E15" s="26"/>
      <c r="F15" s="117"/>
      <c r="H15" s="26"/>
      <c r="I15" s="62"/>
    </row>
    <row r="16" spans="1:9" s="22" customFormat="1" ht="15.75">
      <c r="A16" s="26"/>
      <c r="B16" s="78"/>
      <c r="C16" s="63"/>
      <c r="D16" s="63"/>
      <c r="E16" s="26"/>
      <c r="F16" s="117"/>
      <c r="H16" s="26"/>
      <c r="I16" s="62"/>
    </row>
    <row r="18" spans="4:4">
      <c r="D18" s="63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A4E76-B7E3-467A-906E-7A0F1914187C}">
  <sheetPr>
    <tabColor rgb="FF0070C0"/>
  </sheetPr>
  <dimension ref="A1:I92"/>
  <sheetViews>
    <sheetView topLeftCell="A70" zoomScale="130" zoomScaleNormal="130" zoomScalePageLayoutView="130" workbookViewId="0">
      <selection activeCell="D91" sqref="D91"/>
    </sheetView>
  </sheetViews>
  <sheetFormatPr defaultColWidth="9" defaultRowHeight="24"/>
  <cols>
    <col min="1" max="1" width="5.75" style="16" customWidth="1"/>
    <col min="2" max="2" width="21.125" style="18" customWidth="1"/>
    <col min="3" max="3" width="13.25" style="19" customWidth="1"/>
    <col min="4" max="4" width="13.5" style="19" customWidth="1"/>
    <col min="5" max="5" width="12.625" style="16" customWidth="1"/>
    <col min="6" max="7" width="20.5" style="1" bestFit="1" customWidth="1"/>
    <col min="8" max="8" width="14.5" style="52" customWidth="1"/>
    <col min="9" max="9" width="23" style="1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71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89" t="s">
        <v>94</v>
      </c>
      <c r="B4" s="389"/>
      <c r="C4" s="389"/>
      <c r="D4" s="389"/>
      <c r="E4" s="389"/>
      <c r="F4" s="389"/>
      <c r="G4" s="389"/>
      <c r="H4" s="389"/>
      <c r="I4" s="389"/>
    </row>
    <row r="5" spans="1:9" s="22" customFormat="1" ht="31.5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20" t="s">
        <v>5</v>
      </c>
      <c r="G5" s="20" t="s">
        <v>57</v>
      </c>
      <c r="H5" s="20" t="s">
        <v>6</v>
      </c>
      <c r="I5" s="20" t="s">
        <v>7</v>
      </c>
    </row>
    <row r="6" spans="1:9" s="24" customFormat="1" ht="15.75">
      <c r="A6" s="45"/>
      <c r="B6" s="30" t="s">
        <v>58</v>
      </c>
      <c r="C6" s="71"/>
      <c r="D6" s="71"/>
      <c r="E6" s="64"/>
      <c r="F6" s="169"/>
      <c r="G6" s="169"/>
      <c r="H6" s="64"/>
      <c r="I6" s="128"/>
    </row>
    <row r="7" spans="1:9" s="24" customFormat="1" ht="31.5">
      <c r="A7" s="170">
        <v>1</v>
      </c>
      <c r="B7" s="171" t="s">
        <v>309</v>
      </c>
      <c r="C7" s="172">
        <v>2000</v>
      </c>
      <c r="D7" s="172">
        <v>1932</v>
      </c>
      <c r="E7" s="173" t="s">
        <v>74</v>
      </c>
      <c r="F7" s="174" t="s">
        <v>205</v>
      </c>
      <c r="G7" s="174" t="s">
        <v>205</v>
      </c>
      <c r="H7" s="175" t="s">
        <v>206</v>
      </c>
      <c r="I7" s="176" t="s">
        <v>207</v>
      </c>
    </row>
    <row r="8" spans="1:9" s="24" customFormat="1" ht="15.75">
      <c r="A8" s="177"/>
      <c r="B8" s="178" t="s">
        <v>305</v>
      </c>
      <c r="C8" s="179"/>
      <c r="D8" s="180"/>
      <c r="E8" s="181"/>
      <c r="F8" s="182" t="s">
        <v>208</v>
      </c>
      <c r="G8" s="182" t="s">
        <v>208</v>
      </c>
      <c r="H8" s="183" t="s">
        <v>209</v>
      </c>
      <c r="I8" s="184"/>
    </row>
    <row r="9" spans="1:9" s="24" customFormat="1" ht="31.5">
      <c r="A9" s="185">
        <v>2</v>
      </c>
      <c r="B9" s="171" t="s">
        <v>224</v>
      </c>
      <c r="C9" s="172">
        <v>5250</v>
      </c>
      <c r="D9" s="172">
        <v>5250</v>
      </c>
      <c r="E9" s="173" t="s">
        <v>74</v>
      </c>
      <c r="F9" s="186" t="s">
        <v>225</v>
      </c>
      <c r="G9" s="186" t="s">
        <v>225</v>
      </c>
      <c r="H9" s="173" t="s">
        <v>206</v>
      </c>
      <c r="I9" s="187" t="s">
        <v>226</v>
      </c>
    </row>
    <row r="10" spans="1:9" s="24" customFormat="1" ht="31.5">
      <c r="A10" s="188"/>
      <c r="B10" s="189" t="s">
        <v>227</v>
      </c>
      <c r="C10" s="190"/>
      <c r="D10" s="190"/>
      <c r="E10" s="191"/>
      <c r="F10" s="192" t="s">
        <v>228</v>
      </c>
      <c r="G10" s="192" t="s">
        <v>228</v>
      </c>
      <c r="H10" s="183" t="s">
        <v>209</v>
      </c>
      <c r="I10" s="193" t="s">
        <v>229</v>
      </c>
    </row>
    <row r="11" spans="1:9" s="24" customFormat="1" ht="31.5">
      <c r="A11" s="188"/>
      <c r="B11" s="189" t="s">
        <v>230</v>
      </c>
      <c r="C11" s="190"/>
      <c r="D11" s="190"/>
      <c r="E11" s="191"/>
      <c r="F11" s="192"/>
      <c r="G11" s="192"/>
      <c r="H11" s="194"/>
      <c r="I11" s="195"/>
    </row>
    <row r="12" spans="1:9" s="24" customFormat="1" ht="31.5">
      <c r="A12" s="188"/>
      <c r="B12" s="189" t="s">
        <v>314</v>
      </c>
      <c r="C12" s="190"/>
      <c r="D12" s="190"/>
      <c r="E12" s="191"/>
      <c r="F12" s="192"/>
      <c r="G12" s="192"/>
      <c r="H12" s="194"/>
      <c r="I12" s="195"/>
    </row>
    <row r="13" spans="1:9" s="24" customFormat="1" ht="15.75">
      <c r="A13" s="196"/>
      <c r="B13" s="197" t="s">
        <v>231</v>
      </c>
      <c r="C13" s="198"/>
      <c r="D13" s="198"/>
      <c r="E13" s="199"/>
      <c r="F13" s="200"/>
      <c r="G13" s="200"/>
      <c r="H13" s="201"/>
      <c r="I13" s="202"/>
    </row>
    <row r="14" spans="1:9" s="24" customFormat="1" ht="31.5">
      <c r="A14" s="185">
        <v>3</v>
      </c>
      <c r="B14" s="203" t="s">
        <v>224</v>
      </c>
      <c r="C14" s="204">
        <v>24210</v>
      </c>
      <c r="D14" s="204">
        <v>24210</v>
      </c>
      <c r="E14" s="205" t="s">
        <v>74</v>
      </c>
      <c r="F14" s="206" t="s">
        <v>225</v>
      </c>
      <c r="G14" s="206" t="s">
        <v>225</v>
      </c>
      <c r="H14" s="181" t="s">
        <v>206</v>
      </c>
      <c r="I14" s="207" t="s">
        <v>232</v>
      </c>
    </row>
    <row r="15" spans="1:9" s="24" customFormat="1" ht="31.5">
      <c r="A15" s="188"/>
      <c r="B15" s="189" t="s">
        <v>227</v>
      </c>
      <c r="C15" s="190"/>
      <c r="D15" s="190"/>
      <c r="E15" s="191"/>
      <c r="F15" s="192" t="s">
        <v>233</v>
      </c>
      <c r="G15" s="192" t="s">
        <v>233</v>
      </c>
      <c r="H15" s="183" t="s">
        <v>209</v>
      </c>
      <c r="I15" s="193" t="s">
        <v>229</v>
      </c>
    </row>
    <row r="16" spans="1:9" s="24" customFormat="1" ht="31.5">
      <c r="A16" s="188"/>
      <c r="B16" s="189" t="s">
        <v>230</v>
      </c>
      <c r="C16" s="190"/>
      <c r="D16" s="190"/>
      <c r="E16" s="191"/>
      <c r="F16" s="192"/>
      <c r="G16" s="192"/>
      <c r="H16" s="194"/>
      <c r="I16" s="195"/>
    </row>
    <row r="17" spans="1:9" s="24" customFormat="1" ht="31.5">
      <c r="A17" s="188"/>
      <c r="B17" s="189" t="s">
        <v>234</v>
      </c>
      <c r="C17" s="190"/>
      <c r="D17" s="190"/>
      <c r="E17" s="191"/>
      <c r="F17" s="192"/>
      <c r="G17" s="192"/>
      <c r="H17" s="194"/>
      <c r="I17" s="195"/>
    </row>
    <row r="18" spans="1:9" s="24" customFormat="1" ht="31.5">
      <c r="A18" s="208"/>
      <c r="B18" s="197" t="s">
        <v>235</v>
      </c>
      <c r="C18" s="198"/>
      <c r="D18" s="198"/>
      <c r="E18" s="199"/>
      <c r="F18" s="200"/>
      <c r="G18" s="200"/>
      <c r="H18" s="201"/>
      <c r="I18" s="202"/>
    </row>
    <row r="19" spans="1:9" s="24" customFormat="1" ht="17.25" customHeight="1">
      <c r="A19" s="209">
        <v>4</v>
      </c>
      <c r="B19" s="203" t="s">
        <v>310</v>
      </c>
      <c r="C19" s="172">
        <v>10480</v>
      </c>
      <c r="D19" s="179">
        <v>10480</v>
      </c>
      <c r="E19" s="205" t="s">
        <v>74</v>
      </c>
      <c r="F19" s="174" t="s">
        <v>243</v>
      </c>
      <c r="G19" s="210" t="s">
        <v>243</v>
      </c>
      <c r="H19" s="175" t="s">
        <v>206</v>
      </c>
      <c r="I19" s="211" t="s">
        <v>244</v>
      </c>
    </row>
    <row r="20" spans="1:9" s="24" customFormat="1" ht="15.75">
      <c r="A20" s="209"/>
      <c r="B20" s="212" t="s">
        <v>313</v>
      </c>
      <c r="C20" s="179"/>
      <c r="D20" s="190"/>
      <c r="E20" s="205"/>
      <c r="F20" s="192" t="s">
        <v>245</v>
      </c>
      <c r="G20" s="193" t="s">
        <v>245</v>
      </c>
      <c r="H20" s="194" t="s">
        <v>209</v>
      </c>
      <c r="I20" s="193" t="s">
        <v>246</v>
      </c>
    </row>
    <row r="21" spans="1:9" s="24" customFormat="1" ht="17.25" customHeight="1">
      <c r="A21" s="185">
        <v>5</v>
      </c>
      <c r="B21" s="171" t="s">
        <v>310</v>
      </c>
      <c r="C21" s="172">
        <v>7340</v>
      </c>
      <c r="D21" s="172">
        <v>7340</v>
      </c>
      <c r="E21" s="173" t="s">
        <v>74</v>
      </c>
      <c r="F21" s="213" t="s">
        <v>243</v>
      </c>
      <c r="G21" s="210" t="s">
        <v>243</v>
      </c>
      <c r="H21" s="175" t="s">
        <v>206</v>
      </c>
      <c r="I21" s="211" t="s">
        <v>247</v>
      </c>
    </row>
    <row r="22" spans="1:9" s="24" customFormat="1" ht="15.75">
      <c r="A22" s="209"/>
      <c r="B22" s="212" t="s">
        <v>312</v>
      </c>
      <c r="C22" s="204"/>
      <c r="D22" s="204"/>
      <c r="E22" s="205"/>
      <c r="F22" s="192" t="s">
        <v>248</v>
      </c>
      <c r="G22" s="193" t="s">
        <v>248</v>
      </c>
      <c r="H22" s="194" t="s">
        <v>209</v>
      </c>
      <c r="I22" s="193" t="s">
        <v>246</v>
      </c>
    </row>
    <row r="23" spans="1:9" s="24" customFormat="1" ht="15" customHeight="1">
      <c r="A23" s="185">
        <v>6</v>
      </c>
      <c r="B23" s="171" t="s">
        <v>310</v>
      </c>
      <c r="C23" s="172">
        <v>7340</v>
      </c>
      <c r="D23" s="172">
        <v>7340</v>
      </c>
      <c r="E23" s="173" t="s">
        <v>74</v>
      </c>
      <c r="F23" s="213" t="s">
        <v>243</v>
      </c>
      <c r="G23" s="210" t="s">
        <v>243</v>
      </c>
      <c r="H23" s="175" t="s">
        <v>206</v>
      </c>
      <c r="I23" s="211" t="s">
        <v>249</v>
      </c>
    </row>
    <row r="24" spans="1:9" s="24" customFormat="1" ht="15.75">
      <c r="A24" s="209"/>
      <c r="B24" s="214" t="s">
        <v>311</v>
      </c>
      <c r="C24" s="204"/>
      <c r="D24" s="204"/>
      <c r="E24" s="205"/>
      <c r="F24" s="192" t="s">
        <v>248</v>
      </c>
      <c r="G24" s="193" t="s">
        <v>248</v>
      </c>
      <c r="H24" s="194" t="s">
        <v>209</v>
      </c>
      <c r="I24" s="215" t="s">
        <v>246</v>
      </c>
    </row>
    <row r="25" spans="1:9" s="24" customFormat="1" ht="15.75">
      <c r="A25" s="66">
        <v>7</v>
      </c>
      <c r="B25" s="112" t="s">
        <v>263</v>
      </c>
      <c r="C25" s="69">
        <v>133000</v>
      </c>
      <c r="D25" s="69">
        <v>133000</v>
      </c>
      <c r="E25" s="66" t="s">
        <v>74</v>
      </c>
      <c r="F25" s="243" t="s">
        <v>264</v>
      </c>
      <c r="G25" s="98" t="s">
        <v>264</v>
      </c>
      <c r="H25" s="66" t="s">
        <v>206</v>
      </c>
      <c r="I25" s="244" t="s">
        <v>265</v>
      </c>
    </row>
    <row r="26" spans="1:9" s="24" customFormat="1" ht="15.75">
      <c r="A26" s="199"/>
      <c r="B26" s="197" t="s">
        <v>266</v>
      </c>
      <c r="C26" s="198"/>
      <c r="D26" s="179"/>
      <c r="E26" s="199"/>
      <c r="F26" s="206" t="s">
        <v>267</v>
      </c>
      <c r="G26" s="206" t="s">
        <v>267</v>
      </c>
      <c r="H26" s="230" t="s">
        <v>209</v>
      </c>
      <c r="I26" s="217" t="s">
        <v>268</v>
      </c>
    </row>
    <row r="27" spans="1:9" s="24" customFormat="1" ht="15.75">
      <c r="A27" s="170">
        <v>8</v>
      </c>
      <c r="B27" s="171" t="s">
        <v>263</v>
      </c>
      <c r="C27" s="172">
        <v>67550</v>
      </c>
      <c r="D27" s="172">
        <f>SUM(C27)</f>
        <v>67550</v>
      </c>
      <c r="E27" s="173" t="s">
        <v>74</v>
      </c>
      <c r="F27" s="186" t="s">
        <v>269</v>
      </c>
      <c r="G27" s="187" t="s">
        <v>269</v>
      </c>
      <c r="H27" s="175" t="s">
        <v>206</v>
      </c>
      <c r="I27" s="216" t="s">
        <v>270</v>
      </c>
    </row>
    <row r="28" spans="1:9" s="24" customFormat="1" ht="15.75">
      <c r="A28" s="209"/>
      <c r="B28" s="197" t="s">
        <v>266</v>
      </c>
      <c r="C28" s="198"/>
      <c r="D28" s="179"/>
      <c r="E28" s="199"/>
      <c r="F28" s="200" t="s">
        <v>271</v>
      </c>
      <c r="G28" s="200" t="s">
        <v>271</v>
      </c>
      <c r="H28" s="194" t="s">
        <v>209</v>
      </c>
      <c r="I28" s="217" t="s">
        <v>268</v>
      </c>
    </row>
    <row r="29" spans="1:9" s="24" customFormat="1" ht="15.75">
      <c r="A29" s="173">
        <v>9</v>
      </c>
      <c r="B29" s="171" t="s">
        <v>263</v>
      </c>
      <c r="C29" s="172">
        <v>11900</v>
      </c>
      <c r="D29" s="172">
        <f>SUM(C29)</f>
        <v>11900</v>
      </c>
      <c r="E29" s="173" t="s">
        <v>74</v>
      </c>
      <c r="F29" s="186" t="s">
        <v>264</v>
      </c>
      <c r="G29" s="187" t="s">
        <v>264</v>
      </c>
      <c r="H29" s="175" t="s">
        <v>206</v>
      </c>
      <c r="I29" s="216" t="s">
        <v>272</v>
      </c>
    </row>
    <row r="30" spans="1:9" s="24" customFormat="1" ht="15.75">
      <c r="A30" s="199"/>
      <c r="B30" s="197" t="s">
        <v>266</v>
      </c>
      <c r="C30" s="198"/>
      <c r="D30" s="179"/>
      <c r="E30" s="199"/>
      <c r="F30" s="200" t="s">
        <v>273</v>
      </c>
      <c r="G30" s="200" t="s">
        <v>273</v>
      </c>
      <c r="H30" s="194" t="s">
        <v>209</v>
      </c>
      <c r="I30" s="217" t="s">
        <v>268</v>
      </c>
    </row>
    <row r="31" spans="1:9" s="24" customFormat="1" ht="15.75">
      <c r="A31" s="170">
        <v>10</v>
      </c>
      <c r="B31" s="171" t="s">
        <v>263</v>
      </c>
      <c r="C31" s="172">
        <v>6900</v>
      </c>
      <c r="D31" s="172">
        <f>SUM(C31)</f>
        <v>6900</v>
      </c>
      <c r="E31" s="173" t="s">
        <v>74</v>
      </c>
      <c r="F31" s="186" t="s">
        <v>225</v>
      </c>
      <c r="G31" s="187" t="s">
        <v>225</v>
      </c>
      <c r="H31" s="175" t="s">
        <v>206</v>
      </c>
      <c r="I31" s="216" t="s">
        <v>274</v>
      </c>
    </row>
    <row r="32" spans="1:9" s="24" customFormat="1" ht="15.75">
      <c r="A32" s="209"/>
      <c r="B32" s="197" t="s">
        <v>266</v>
      </c>
      <c r="C32" s="198"/>
      <c r="D32" s="179"/>
      <c r="E32" s="199"/>
      <c r="F32" s="200" t="s">
        <v>275</v>
      </c>
      <c r="G32" s="200" t="s">
        <v>275</v>
      </c>
      <c r="H32" s="194" t="s">
        <v>209</v>
      </c>
      <c r="I32" s="217" t="s">
        <v>268</v>
      </c>
    </row>
    <row r="33" spans="1:9" s="24" customFormat="1" ht="15.75">
      <c r="A33" s="173">
        <v>11</v>
      </c>
      <c r="B33" s="171" t="s">
        <v>263</v>
      </c>
      <c r="C33" s="172">
        <v>14270</v>
      </c>
      <c r="D33" s="172">
        <f>SUM(C33)</f>
        <v>14270</v>
      </c>
      <c r="E33" s="173" t="s">
        <v>74</v>
      </c>
      <c r="F33" s="186" t="s">
        <v>269</v>
      </c>
      <c r="G33" s="187" t="s">
        <v>269</v>
      </c>
      <c r="H33" s="175" t="s">
        <v>206</v>
      </c>
      <c r="I33" s="216" t="s">
        <v>276</v>
      </c>
    </row>
    <row r="34" spans="1:9" s="24" customFormat="1" ht="15.75">
      <c r="A34" s="199"/>
      <c r="B34" s="197" t="s">
        <v>266</v>
      </c>
      <c r="C34" s="179"/>
      <c r="D34" s="179"/>
      <c r="E34" s="181"/>
      <c r="F34" s="174" t="s">
        <v>277</v>
      </c>
      <c r="G34" s="174" t="s">
        <v>277</v>
      </c>
      <c r="H34" s="194" t="s">
        <v>209</v>
      </c>
      <c r="I34" s="218" t="s">
        <v>268</v>
      </c>
    </row>
    <row r="35" spans="1:9" s="24" customFormat="1" ht="15.75">
      <c r="A35" s="170">
        <v>12</v>
      </c>
      <c r="B35" s="171" t="s">
        <v>263</v>
      </c>
      <c r="C35" s="172">
        <v>70000</v>
      </c>
      <c r="D35" s="172">
        <f>SUM(C35)</f>
        <v>70000</v>
      </c>
      <c r="E35" s="173" t="s">
        <v>74</v>
      </c>
      <c r="F35" s="186" t="s">
        <v>264</v>
      </c>
      <c r="G35" s="187" t="s">
        <v>264</v>
      </c>
      <c r="H35" s="175" t="s">
        <v>206</v>
      </c>
      <c r="I35" s="216" t="s">
        <v>278</v>
      </c>
    </row>
    <row r="36" spans="1:9" s="24" customFormat="1" ht="15.75">
      <c r="A36" s="209"/>
      <c r="B36" s="197" t="s">
        <v>266</v>
      </c>
      <c r="C36" s="180"/>
      <c r="D36" s="180"/>
      <c r="E36" s="219"/>
      <c r="F36" s="182" t="s">
        <v>279</v>
      </c>
      <c r="G36" s="182" t="s">
        <v>279</v>
      </c>
      <c r="H36" s="194" t="s">
        <v>209</v>
      </c>
      <c r="I36" s="220" t="s">
        <v>268</v>
      </c>
    </row>
    <row r="37" spans="1:9" s="24" customFormat="1" ht="15.75">
      <c r="A37" s="173">
        <v>13</v>
      </c>
      <c r="B37" s="171" t="s">
        <v>263</v>
      </c>
      <c r="C37" s="172">
        <v>75405</v>
      </c>
      <c r="D37" s="172">
        <f>SUM(C37)</f>
        <v>75405</v>
      </c>
      <c r="E37" s="173" t="s">
        <v>74</v>
      </c>
      <c r="F37" s="186" t="s">
        <v>269</v>
      </c>
      <c r="G37" s="187" t="s">
        <v>269</v>
      </c>
      <c r="H37" s="175" t="s">
        <v>206</v>
      </c>
      <c r="I37" s="216" t="s">
        <v>280</v>
      </c>
    </row>
    <row r="38" spans="1:9" s="24" customFormat="1" ht="15.75">
      <c r="A38" s="199"/>
      <c r="B38" s="197" t="s">
        <v>266</v>
      </c>
      <c r="C38" s="221"/>
      <c r="D38" s="221"/>
      <c r="E38" s="222"/>
      <c r="F38" s="223" t="s">
        <v>281</v>
      </c>
      <c r="G38" s="223" t="s">
        <v>281</v>
      </c>
      <c r="H38" s="194" t="s">
        <v>209</v>
      </c>
      <c r="I38" s="224" t="s">
        <v>268</v>
      </c>
    </row>
    <row r="39" spans="1:9" s="24" customFormat="1" ht="15.75">
      <c r="A39" s="170">
        <v>14</v>
      </c>
      <c r="B39" s="171" t="s">
        <v>263</v>
      </c>
      <c r="C39" s="172">
        <v>24300</v>
      </c>
      <c r="D39" s="172">
        <f>SUM(C39)</f>
        <v>24300</v>
      </c>
      <c r="E39" s="173" t="s">
        <v>74</v>
      </c>
      <c r="F39" s="186" t="s">
        <v>225</v>
      </c>
      <c r="G39" s="187" t="s">
        <v>225</v>
      </c>
      <c r="H39" s="175" t="s">
        <v>206</v>
      </c>
      <c r="I39" s="216" t="s">
        <v>282</v>
      </c>
    </row>
    <row r="40" spans="1:9" s="24" customFormat="1" ht="15.75">
      <c r="A40" s="209"/>
      <c r="B40" s="197" t="s">
        <v>266</v>
      </c>
      <c r="C40" s="221"/>
      <c r="D40" s="221"/>
      <c r="E40" s="222"/>
      <c r="F40" s="223" t="s">
        <v>283</v>
      </c>
      <c r="G40" s="223" t="s">
        <v>283</v>
      </c>
      <c r="H40" s="194" t="s">
        <v>209</v>
      </c>
      <c r="I40" s="224" t="s">
        <v>268</v>
      </c>
    </row>
    <row r="41" spans="1:9" s="22" customFormat="1" ht="15.75">
      <c r="A41" s="50"/>
      <c r="B41" s="126"/>
      <c r="C41" s="47">
        <f>SUM(C7:C40)</f>
        <v>459945</v>
      </c>
      <c r="D41" s="51"/>
      <c r="E41" s="50"/>
      <c r="F41" s="126"/>
      <c r="G41" s="126"/>
      <c r="H41" s="50"/>
      <c r="I41" s="126"/>
    </row>
    <row r="42" spans="1:9" s="22" customFormat="1" ht="15.75">
      <c r="A42" s="66"/>
      <c r="B42" s="30" t="s">
        <v>58</v>
      </c>
      <c r="C42" s="69"/>
      <c r="D42" s="69"/>
      <c r="E42" s="66"/>
      <c r="F42" s="98"/>
      <c r="G42" s="98"/>
      <c r="H42" s="66"/>
      <c r="I42" s="98"/>
    </row>
    <row r="43" spans="1:9" s="22" customFormat="1" ht="31.5">
      <c r="A43" s="170">
        <v>1</v>
      </c>
      <c r="B43" s="171" t="s">
        <v>210</v>
      </c>
      <c r="C43" s="172">
        <v>1800</v>
      </c>
      <c r="D43" s="172">
        <v>1799.7</v>
      </c>
      <c r="E43" s="173" t="s">
        <v>74</v>
      </c>
      <c r="F43" s="186" t="s">
        <v>211</v>
      </c>
      <c r="G43" s="186" t="s">
        <v>211</v>
      </c>
      <c r="H43" s="181" t="s">
        <v>206</v>
      </c>
      <c r="I43" s="176" t="s">
        <v>207</v>
      </c>
    </row>
    <row r="44" spans="1:9" s="22" customFormat="1" ht="15.75">
      <c r="A44" s="225"/>
      <c r="B44" s="189" t="s">
        <v>212</v>
      </c>
      <c r="C44" s="204"/>
      <c r="D44" s="190"/>
      <c r="E44" s="205"/>
      <c r="F44" s="200" t="s">
        <v>213</v>
      </c>
      <c r="G44" s="200" t="s">
        <v>213</v>
      </c>
      <c r="H44" s="194" t="s">
        <v>209</v>
      </c>
      <c r="I44" s="195"/>
    </row>
    <row r="45" spans="1:9" s="22" customFormat="1" ht="15.75">
      <c r="A45" s="170">
        <v>2</v>
      </c>
      <c r="B45" s="171" t="s">
        <v>315</v>
      </c>
      <c r="C45" s="172">
        <v>11700</v>
      </c>
      <c r="D45" s="172">
        <v>11633.04</v>
      </c>
      <c r="E45" s="173" t="s">
        <v>74</v>
      </c>
      <c r="F45" s="174" t="s">
        <v>214</v>
      </c>
      <c r="G45" s="207" t="s">
        <v>214</v>
      </c>
      <c r="H45" s="175" t="s">
        <v>206</v>
      </c>
      <c r="I45" s="211" t="s">
        <v>317</v>
      </c>
    </row>
    <row r="46" spans="1:9" s="22" customFormat="1" ht="15.75">
      <c r="A46" s="225"/>
      <c r="B46" s="189" t="s">
        <v>316</v>
      </c>
      <c r="C46" s="204"/>
      <c r="D46" s="190"/>
      <c r="E46" s="205"/>
      <c r="F46" s="192" t="s">
        <v>215</v>
      </c>
      <c r="G46" s="193" t="s">
        <v>215</v>
      </c>
      <c r="H46" s="194" t="s">
        <v>209</v>
      </c>
      <c r="I46" s="195" t="s">
        <v>318</v>
      </c>
    </row>
    <row r="47" spans="1:9" s="22" customFormat="1" ht="15.75">
      <c r="A47" s="177"/>
      <c r="B47" s="178"/>
      <c r="C47" s="179"/>
      <c r="D47" s="179"/>
      <c r="E47" s="181"/>
      <c r="F47" s="223" t="s">
        <v>216</v>
      </c>
      <c r="G47" s="226" t="s">
        <v>216</v>
      </c>
      <c r="H47" s="227"/>
      <c r="I47" s="215"/>
    </row>
    <row r="48" spans="1:9" s="22" customFormat="1" ht="31.5">
      <c r="A48" s="170">
        <v>3</v>
      </c>
      <c r="B48" s="171" t="s">
        <v>210</v>
      </c>
      <c r="C48" s="172">
        <v>5400</v>
      </c>
      <c r="D48" s="172">
        <v>5399.1</v>
      </c>
      <c r="E48" s="173" t="s">
        <v>74</v>
      </c>
      <c r="F48" s="174" t="s">
        <v>211</v>
      </c>
      <c r="G48" s="174" t="s">
        <v>211</v>
      </c>
      <c r="H48" s="175" t="s">
        <v>206</v>
      </c>
      <c r="I48" s="207" t="s">
        <v>217</v>
      </c>
    </row>
    <row r="49" spans="1:9" s="22" customFormat="1" ht="15.75">
      <c r="A49" s="225"/>
      <c r="B49" s="189" t="s">
        <v>218</v>
      </c>
      <c r="C49" s="204"/>
      <c r="D49" s="190"/>
      <c r="E49" s="205"/>
      <c r="F49" s="223" t="s">
        <v>219</v>
      </c>
      <c r="G49" s="223" t="s">
        <v>219</v>
      </c>
      <c r="H49" s="194" t="s">
        <v>209</v>
      </c>
      <c r="I49" s="193" t="s">
        <v>220</v>
      </c>
    </row>
    <row r="50" spans="1:9" s="22" customFormat="1" ht="31.5">
      <c r="A50" s="170">
        <v>4</v>
      </c>
      <c r="B50" s="171" t="s">
        <v>306</v>
      </c>
      <c r="C50" s="172">
        <v>2900</v>
      </c>
      <c r="D50" s="172">
        <v>2814.1</v>
      </c>
      <c r="E50" s="173" t="s">
        <v>74</v>
      </c>
      <c r="F50" s="186" t="s">
        <v>205</v>
      </c>
      <c r="G50" s="186" t="s">
        <v>205</v>
      </c>
      <c r="H50" s="175" t="s">
        <v>206</v>
      </c>
      <c r="I50" s="176" t="s">
        <v>207</v>
      </c>
    </row>
    <row r="51" spans="1:9" s="22" customFormat="1" ht="15.75">
      <c r="A51" s="237"/>
      <c r="B51" s="214" t="s">
        <v>307</v>
      </c>
      <c r="C51" s="221"/>
      <c r="D51" s="221"/>
      <c r="E51" s="222"/>
      <c r="F51" s="223" t="s">
        <v>221</v>
      </c>
      <c r="G51" s="223" t="s">
        <v>221</v>
      </c>
      <c r="H51" s="238" t="s">
        <v>209</v>
      </c>
      <c r="I51" s="242"/>
    </row>
    <row r="52" spans="1:9" s="22" customFormat="1" ht="31.5">
      <c r="A52" s="170">
        <v>5</v>
      </c>
      <c r="B52" s="171" t="s">
        <v>210</v>
      </c>
      <c r="C52" s="172">
        <v>2200</v>
      </c>
      <c r="D52" s="172">
        <v>2185.75</v>
      </c>
      <c r="E52" s="173" t="s">
        <v>74</v>
      </c>
      <c r="F52" s="213" t="s">
        <v>211</v>
      </c>
      <c r="G52" s="213" t="s">
        <v>211</v>
      </c>
      <c r="H52" s="175" t="s">
        <v>206</v>
      </c>
      <c r="I52" s="176" t="s">
        <v>207</v>
      </c>
    </row>
    <row r="53" spans="1:9" s="22" customFormat="1" ht="15.75">
      <c r="A53" s="228"/>
      <c r="B53" s="178" t="s">
        <v>222</v>
      </c>
      <c r="C53" s="179"/>
      <c r="D53" s="180"/>
      <c r="E53" s="181"/>
      <c r="F53" s="182" t="s">
        <v>223</v>
      </c>
      <c r="G53" s="182" t="s">
        <v>223</v>
      </c>
      <c r="H53" s="183" t="s">
        <v>209</v>
      </c>
      <c r="I53" s="229"/>
    </row>
    <row r="54" spans="1:9" s="22" customFormat="1" ht="31.5">
      <c r="A54" s="185">
        <v>6</v>
      </c>
      <c r="B54" s="171" t="s">
        <v>236</v>
      </c>
      <c r="C54" s="172">
        <v>600</v>
      </c>
      <c r="D54" s="172">
        <v>600</v>
      </c>
      <c r="E54" s="173" t="s">
        <v>74</v>
      </c>
      <c r="F54" s="186" t="s">
        <v>237</v>
      </c>
      <c r="G54" s="187" t="s">
        <v>237</v>
      </c>
      <c r="H54" s="173" t="s">
        <v>206</v>
      </c>
      <c r="I54" s="176" t="s">
        <v>207</v>
      </c>
    </row>
    <row r="55" spans="1:9" s="22" customFormat="1" ht="31.5">
      <c r="A55" s="209"/>
      <c r="B55" s="189" t="s">
        <v>238</v>
      </c>
      <c r="C55" s="179"/>
      <c r="D55" s="179"/>
      <c r="E55" s="205"/>
      <c r="F55" s="174" t="s">
        <v>239</v>
      </c>
      <c r="G55" s="174" t="s">
        <v>239</v>
      </c>
      <c r="H55" s="230" t="s">
        <v>209</v>
      </c>
      <c r="I55" s="231"/>
    </row>
    <row r="56" spans="1:9" s="22" customFormat="1" ht="31.5">
      <c r="A56" s="191"/>
      <c r="B56" s="214" t="s">
        <v>240</v>
      </c>
      <c r="C56" s="221"/>
      <c r="D56" s="221"/>
      <c r="E56" s="222"/>
      <c r="F56" s="223"/>
      <c r="G56" s="215"/>
      <c r="H56" s="194"/>
      <c r="I56" s="191"/>
    </row>
    <row r="57" spans="1:9" s="22" customFormat="1" ht="31.5">
      <c r="A57" s="185">
        <v>7</v>
      </c>
      <c r="B57" s="203" t="s">
        <v>236</v>
      </c>
      <c r="C57" s="179">
        <v>600</v>
      </c>
      <c r="D57" s="179">
        <v>600</v>
      </c>
      <c r="E57" s="181" t="s">
        <v>74</v>
      </c>
      <c r="F57" s="174" t="s">
        <v>237</v>
      </c>
      <c r="G57" s="187" t="s">
        <v>237</v>
      </c>
      <c r="H57" s="173" t="s">
        <v>206</v>
      </c>
      <c r="I57" s="176" t="s">
        <v>207</v>
      </c>
    </row>
    <row r="58" spans="1:9" s="22" customFormat="1" ht="31.5">
      <c r="A58" s="209"/>
      <c r="B58" s="189" t="s">
        <v>241</v>
      </c>
      <c r="C58" s="190"/>
      <c r="D58" s="190"/>
      <c r="E58" s="191"/>
      <c r="F58" s="192" t="s">
        <v>239</v>
      </c>
      <c r="G58" s="174" t="s">
        <v>239</v>
      </c>
      <c r="H58" s="230" t="s">
        <v>209</v>
      </c>
      <c r="I58" s="232"/>
    </row>
    <row r="59" spans="1:9" s="22" customFormat="1" ht="31.5">
      <c r="A59" s="222"/>
      <c r="B59" s="214" t="s">
        <v>240</v>
      </c>
      <c r="C59" s="198"/>
      <c r="D59" s="198"/>
      <c r="E59" s="199"/>
      <c r="F59" s="200"/>
      <c r="G59" s="215"/>
      <c r="H59" s="194"/>
      <c r="I59" s="233"/>
    </row>
    <row r="60" spans="1:9" s="22" customFormat="1" ht="31.5">
      <c r="A60" s="185">
        <v>8</v>
      </c>
      <c r="B60" s="171" t="s">
        <v>236</v>
      </c>
      <c r="C60" s="172">
        <v>600</v>
      </c>
      <c r="D60" s="172">
        <v>600</v>
      </c>
      <c r="E60" s="173" t="s">
        <v>74</v>
      </c>
      <c r="F60" s="186" t="s">
        <v>237</v>
      </c>
      <c r="G60" s="187" t="s">
        <v>237</v>
      </c>
      <c r="H60" s="173" t="s">
        <v>206</v>
      </c>
      <c r="I60" s="176" t="s">
        <v>207</v>
      </c>
    </row>
    <row r="61" spans="1:9" s="22" customFormat="1" ht="31.5">
      <c r="A61" s="209"/>
      <c r="B61" s="203" t="s">
        <v>242</v>
      </c>
      <c r="C61" s="179"/>
      <c r="D61" s="179"/>
      <c r="E61" s="205"/>
      <c r="F61" s="174" t="s">
        <v>239</v>
      </c>
      <c r="G61" s="174" t="s">
        <v>239</v>
      </c>
      <c r="H61" s="230" t="s">
        <v>209</v>
      </c>
      <c r="I61" s="231"/>
    </row>
    <row r="62" spans="1:9" s="22" customFormat="1" ht="31.5">
      <c r="A62" s="219"/>
      <c r="B62" s="178" t="s">
        <v>240</v>
      </c>
      <c r="C62" s="180"/>
      <c r="D62" s="180"/>
      <c r="E62" s="219"/>
      <c r="F62" s="182"/>
      <c r="G62" s="234"/>
      <c r="H62" s="183"/>
      <c r="I62" s="219"/>
    </row>
    <row r="63" spans="1:9" s="22" customFormat="1" ht="31.5">
      <c r="A63" s="170">
        <v>9</v>
      </c>
      <c r="B63" s="187" t="s">
        <v>250</v>
      </c>
      <c r="C63" s="172">
        <v>25850</v>
      </c>
      <c r="D63" s="172">
        <v>25850</v>
      </c>
      <c r="E63" s="173" t="s">
        <v>74</v>
      </c>
      <c r="F63" s="186" t="s">
        <v>251</v>
      </c>
      <c r="G63" s="187" t="s">
        <v>251</v>
      </c>
      <c r="H63" s="173" t="s">
        <v>206</v>
      </c>
      <c r="I63" s="187" t="s">
        <v>252</v>
      </c>
    </row>
    <row r="64" spans="1:9" s="22" customFormat="1" ht="31.5">
      <c r="A64" s="209"/>
      <c r="B64" s="207" t="s">
        <v>227</v>
      </c>
      <c r="C64" s="204"/>
      <c r="D64" s="204"/>
      <c r="E64" s="205"/>
      <c r="F64" s="206" t="s">
        <v>253</v>
      </c>
      <c r="G64" s="206" t="s">
        <v>253</v>
      </c>
      <c r="H64" s="194" t="s">
        <v>209</v>
      </c>
      <c r="I64" s="193" t="s">
        <v>254</v>
      </c>
    </row>
    <row r="65" spans="1:9" s="22" customFormat="1" ht="31.5">
      <c r="A65" s="209"/>
      <c r="B65" s="193" t="s">
        <v>230</v>
      </c>
      <c r="C65" s="204"/>
      <c r="D65" s="204"/>
      <c r="E65" s="205"/>
      <c r="F65" s="206"/>
      <c r="G65" s="235"/>
      <c r="H65" s="194"/>
      <c r="I65" s="193"/>
    </row>
    <row r="66" spans="1:9" s="22" customFormat="1" ht="31.5" customHeight="1">
      <c r="A66" s="237"/>
      <c r="B66" s="215" t="s">
        <v>308</v>
      </c>
      <c r="C66" s="221"/>
      <c r="D66" s="221"/>
      <c r="E66" s="222"/>
      <c r="F66" s="223"/>
      <c r="G66" s="215"/>
      <c r="H66" s="238"/>
      <c r="I66" s="215"/>
    </row>
    <row r="67" spans="1:9" s="22" customFormat="1" ht="31.5">
      <c r="A67" s="185">
        <v>10</v>
      </c>
      <c r="B67" s="187" t="s">
        <v>250</v>
      </c>
      <c r="C67" s="172">
        <v>115690</v>
      </c>
      <c r="D67" s="172">
        <v>115690</v>
      </c>
      <c r="E67" s="173" t="s">
        <v>74</v>
      </c>
      <c r="F67" s="186" t="s">
        <v>256</v>
      </c>
      <c r="G67" s="187" t="s">
        <v>256</v>
      </c>
      <c r="H67" s="173" t="s">
        <v>206</v>
      </c>
      <c r="I67" s="187" t="s">
        <v>257</v>
      </c>
    </row>
    <row r="68" spans="1:9" s="22" customFormat="1" ht="31.5">
      <c r="A68" s="209"/>
      <c r="B68" s="193" t="s">
        <v>258</v>
      </c>
      <c r="C68" s="204"/>
      <c r="D68" s="204"/>
      <c r="E68" s="205"/>
      <c r="F68" s="206" t="s">
        <v>259</v>
      </c>
      <c r="G68" s="206" t="s">
        <v>259</v>
      </c>
      <c r="H68" s="194" t="s">
        <v>209</v>
      </c>
      <c r="I68" s="193" t="s">
        <v>254</v>
      </c>
    </row>
    <row r="69" spans="1:9" s="22" customFormat="1" ht="31.5">
      <c r="A69" s="188"/>
      <c r="B69" s="203" t="s">
        <v>260</v>
      </c>
      <c r="C69" s="204"/>
      <c r="D69" s="204"/>
      <c r="E69" s="205"/>
      <c r="F69" s="206"/>
      <c r="G69" s="235"/>
      <c r="H69" s="194"/>
      <c r="I69" s="193"/>
    </row>
    <row r="70" spans="1:9" s="22" customFormat="1" ht="31.5">
      <c r="A70" s="196"/>
      <c r="B70" s="189" t="s">
        <v>234</v>
      </c>
      <c r="C70" s="204"/>
      <c r="D70" s="204"/>
      <c r="E70" s="205"/>
      <c r="F70" s="206"/>
      <c r="G70" s="235"/>
      <c r="H70" s="181"/>
      <c r="I70" s="236"/>
    </row>
    <row r="71" spans="1:9" s="22" customFormat="1" ht="15.75" customHeight="1">
      <c r="A71" s="222"/>
      <c r="B71" s="197" t="s">
        <v>255</v>
      </c>
      <c r="C71" s="221"/>
      <c r="D71" s="221"/>
      <c r="E71" s="222"/>
      <c r="F71" s="223"/>
      <c r="G71" s="215"/>
      <c r="H71" s="222"/>
      <c r="I71" s="215"/>
    </row>
    <row r="72" spans="1:9" s="22" customFormat="1" ht="18" customHeight="1">
      <c r="A72" s="170">
        <v>11</v>
      </c>
      <c r="B72" s="207" t="s">
        <v>319</v>
      </c>
      <c r="C72" s="172">
        <v>1650</v>
      </c>
      <c r="D72" s="172">
        <v>1605</v>
      </c>
      <c r="E72" s="173" t="s">
        <v>74</v>
      </c>
      <c r="F72" s="186" t="s">
        <v>261</v>
      </c>
      <c r="G72" s="187" t="s">
        <v>261</v>
      </c>
      <c r="H72" s="175" t="s">
        <v>206</v>
      </c>
      <c r="I72" s="176" t="s">
        <v>207</v>
      </c>
    </row>
    <row r="73" spans="1:9" s="22" customFormat="1" ht="18" customHeight="1">
      <c r="A73" s="237"/>
      <c r="B73" s="215" t="s">
        <v>1210</v>
      </c>
      <c r="C73" s="221"/>
      <c r="D73" s="221"/>
      <c r="E73" s="222"/>
      <c r="F73" s="223" t="s">
        <v>262</v>
      </c>
      <c r="G73" s="223" t="s">
        <v>262</v>
      </c>
      <c r="H73" s="238" t="s">
        <v>209</v>
      </c>
      <c r="I73" s="215"/>
    </row>
    <row r="74" spans="1:9" s="22" customFormat="1" ht="18" customHeight="1">
      <c r="A74" s="173">
        <v>12</v>
      </c>
      <c r="B74" s="203" t="s">
        <v>284</v>
      </c>
      <c r="C74" s="204">
        <v>91657</v>
      </c>
      <c r="D74" s="204">
        <f t="shared" ref="D74:D88" si="0">SUM(C74)</f>
        <v>91657</v>
      </c>
      <c r="E74" s="205" t="s">
        <v>74</v>
      </c>
      <c r="F74" s="206" t="s">
        <v>285</v>
      </c>
      <c r="G74" s="235" t="s">
        <v>285</v>
      </c>
      <c r="H74" s="175" t="s">
        <v>206</v>
      </c>
      <c r="I74" s="239" t="s">
        <v>286</v>
      </c>
    </row>
    <row r="75" spans="1:9" s="22" customFormat="1" ht="18" customHeight="1">
      <c r="A75" s="199"/>
      <c r="B75" s="197" t="s">
        <v>266</v>
      </c>
      <c r="C75" s="180"/>
      <c r="D75" s="180"/>
      <c r="E75" s="219"/>
      <c r="F75" s="182" t="s">
        <v>287</v>
      </c>
      <c r="G75" s="182" t="s">
        <v>287</v>
      </c>
      <c r="H75" s="194" t="s">
        <v>209</v>
      </c>
      <c r="I75" s="220" t="s">
        <v>268</v>
      </c>
    </row>
    <row r="76" spans="1:9" s="22" customFormat="1" ht="18" customHeight="1">
      <c r="A76" s="170">
        <v>13</v>
      </c>
      <c r="B76" s="171" t="s">
        <v>284</v>
      </c>
      <c r="C76" s="172">
        <v>122201</v>
      </c>
      <c r="D76" s="172">
        <f t="shared" si="0"/>
        <v>122201</v>
      </c>
      <c r="E76" s="173" t="s">
        <v>74</v>
      </c>
      <c r="F76" s="186" t="s">
        <v>288</v>
      </c>
      <c r="G76" s="187" t="s">
        <v>288</v>
      </c>
      <c r="H76" s="175" t="s">
        <v>206</v>
      </c>
      <c r="I76" s="240" t="s">
        <v>289</v>
      </c>
    </row>
    <row r="77" spans="1:9" s="22" customFormat="1" ht="17.25" customHeight="1">
      <c r="A77" s="209"/>
      <c r="B77" s="197" t="s">
        <v>266</v>
      </c>
      <c r="C77" s="221"/>
      <c r="D77" s="221"/>
      <c r="E77" s="222"/>
      <c r="F77" s="223" t="s">
        <v>290</v>
      </c>
      <c r="G77" s="223" t="s">
        <v>290</v>
      </c>
      <c r="H77" s="194" t="s">
        <v>209</v>
      </c>
      <c r="I77" s="224" t="s">
        <v>268</v>
      </c>
    </row>
    <row r="78" spans="1:9" s="22" customFormat="1" ht="16.5" customHeight="1">
      <c r="A78" s="173">
        <v>14</v>
      </c>
      <c r="B78" s="171" t="s">
        <v>284</v>
      </c>
      <c r="C78" s="172">
        <v>213846</v>
      </c>
      <c r="D78" s="172">
        <f t="shared" si="0"/>
        <v>213846</v>
      </c>
      <c r="E78" s="173" t="s">
        <v>74</v>
      </c>
      <c r="F78" s="186" t="s">
        <v>291</v>
      </c>
      <c r="G78" s="187" t="s">
        <v>291</v>
      </c>
      <c r="H78" s="175" t="s">
        <v>206</v>
      </c>
      <c r="I78" s="240" t="s">
        <v>292</v>
      </c>
    </row>
    <row r="79" spans="1:9" s="22" customFormat="1" ht="16.5" customHeight="1">
      <c r="A79" s="199"/>
      <c r="B79" s="197" t="s">
        <v>266</v>
      </c>
      <c r="C79" s="221"/>
      <c r="D79" s="221"/>
      <c r="E79" s="222"/>
      <c r="F79" s="223" t="s">
        <v>293</v>
      </c>
      <c r="G79" s="223" t="s">
        <v>293</v>
      </c>
      <c r="H79" s="194" t="s">
        <v>209</v>
      </c>
      <c r="I79" s="224" t="s">
        <v>294</v>
      </c>
    </row>
    <row r="80" spans="1:9" s="22" customFormat="1" ht="18.75" customHeight="1">
      <c r="A80" s="170">
        <v>15</v>
      </c>
      <c r="B80" s="203" t="s">
        <v>284</v>
      </c>
      <c r="C80" s="204">
        <v>15560</v>
      </c>
      <c r="D80" s="204">
        <f t="shared" si="0"/>
        <v>15560</v>
      </c>
      <c r="E80" s="205" t="s">
        <v>74</v>
      </c>
      <c r="F80" s="206" t="s">
        <v>285</v>
      </c>
      <c r="G80" s="235" t="s">
        <v>285</v>
      </c>
      <c r="H80" s="175" t="s">
        <v>206</v>
      </c>
      <c r="I80" s="239" t="s">
        <v>295</v>
      </c>
    </row>
    <row r="81" spans="1:9" s="22" customFormat="1" ht="17.25" customHeight="1">
      <c r="A81" s="209"/>
      <c r="B81" s="197" t="s">
        <v>266</v>
      </c>
      <c r="C81" s="180"/>
      <c r="D81" s="180"/>
      <c r="E81" s="219"/>
      <c r="F81" s="182" t="s">
        <v>296</v>
      </c>
      <c r="G81" s="182" t="s">
        <v>296</v>
      </c>
      <c r="H81" s="194" t="s">
        <v>209</v>
      </c>
      <c r="I81" s="220" t="s">
        <v>294</v>
      </c>
    </row>
    <row r="82" spans="1:9" s="22" customFormat="1" ht="18" customHeight="1">
      <c r="A82" s="173">
        <v>16</v>
      </c>
      <c r="B82" s="171" t="s">
        <v>284</v>
      </c>
      <c r="C82" s="172">
        <v>20746</v>
      </c>
      <c r="D82" s="172">
        <f t="shared" si="0"/>
        <v>20746</v>
      </c>
      <c r="E82" s="173" t="s">
        <v>74</v>
      </c>
      <c r="F82" s="186" t="s">
        <v>288</v>
      </c>
      <c r="G82" s="187" t="s">
        <v>288</v>
      </c>
      <c r="H82" s="175" t="s">
        <v>206</v>
      </c>
      <c r="I82" s="240" t="s">
        <v>297</v>
      </c>
    </row>
    <row r="83" spans="1:9" s="22" customFormat="1" ht="17.25" customHeight="1">
      <c r="A83" s="199"/>
      <c r="B83" s="197" t="s">
        <v>266</v>
      </c>
      <c r="C83" s="221"/>
      <c r="D83" s="221"/>
      <c r="E83" s="222"/>
      <c r="F83" s="223" t="s">
        <v>298</v>
      </c>
      <c r="G83" s="223" t="s">
        <v>298</v>
      </c>
      <c r="H83" s="238" t="s">
        <v>209</v>
      </c>
      <c r="I83" s="224" t="s">
        <v>294</v>
      </c>
    </row>
    <row r="84" spans="1:9" s="22" customFormat="1" ht="16.5" customHeight="1">
      <c r="A84" s="170">
        <v>17</v>
      </c>
      <c r="B84" s="171" t="s">
        <v>284</v>
      </c>
      <c r="C84" s="172">
        <v>36305</v>
      </c>
      <c r="D84" s="172">
        <f t="shared" si="0"/>
        <v>36305</v>
      </c>
      <c r="E84" s="173" t="s">
        <v>74</v>
      </c>
      <c r="F84" s="186" t="s">
        <v>291</v>
      </c>
      <c r="G84" s="187" t="s">
        <v>291</v>
      </c>
      <c r="H84" s="175" t="s">
        <v>206</v>
      </c>
      <c r="I84" s="240" t="s">
        <v>299</v>
      </c>
    </row>
    <row r="85" spans="1:9" s="22" customFormat="1" ht="15.75" customHeight="1">
      <c r="A85" s="209"/>
      <c r="B85" s="197" t="s">
        <v>266</v>
      </c>
      <c r="C85" s="221"/>
      <c r="D85" s="221"/>
      <c r="E85" s="222"/>
      <c r="F85" s="223" t="s">
        <v>300</v>
      </c>
      <c r="G85" s="223" t="s">
        <v>300</v>
      </c>
      <c r="H85" s="194" t="s">
        <v>209</v>
      </c>
      <c r="I85" s="224" t="s">
        <v>294</v>
      </c>
    </row>
    <row r="86" spans="1:9" s="22" customFormat="1" ht="18" customHeight="1">
      <c r="A86" s="173">
        <v>18</v>
      </c>
      <c r="B86" s="171" t="s">
        <v>284</v>
      </c>
      <c r="C86" s="172">
        <v>24642</v>
      </c>
      <c r="D86" s="172">
        <f t="shared" si="0"/>
        <v>24642</v>
      </c>
      <c r="E86" s="173" t="s">
        <v>74</v>
      </c>
      <c r="F86" s="186" t="s">
        <v>285</v>
      </c>
      <c r="G86" s="187" t="s">
        <v>285</v>
      </c>
      <c r="H86" s="175" t="s">
        <v>206</v>
      </c>
      <c r="I86" s="240" t="s">
        <v>301</v>
      </c>
    </row>
    <row r="87" spans="1:9" s="22" customFormat="1" ht="18" customHeight="1">
      <c r="A87" s="199"/>
      <c r="B87" s="197" t="s">
        <v>266</v>
      </c>
      <c r="C87" s="221"/>
      <c r="D87" s="221"/>
      <c r="E87" s="222"/>
      <c r="F87" s="223" t="s">
        <v>302</v>
      </c>
      <c r="G87" s="223" t="s">
        <v>302</v>
      </c>
      <c r="H87" s="194" t="s">
        <v>209</v>
      </c>
      <c r="I87" s="224" t="s">
        <v>294</v>
      </c>
    </row>
    <row r="88" spans="1:9" s="22" customFormat="1" ht="18" customHeight="1">
      <c r="A88" s="170">
        <v>19</v>
      </c>
      <c r="B88" s="171" t="s">
        <v>284</v>
      </c>
      <c r="C88" s="172">
        <v>90335</v>
      </c>
      <c r="D88" s="172">
        <f t="shared" si="0"/>
        <v>90335</v>
      </c>
      <c r="E88" s="173" t="s">
        <v>74</v>
      </c>
      <c r="F88" s="186" t="s">
        <v>291</v>
      </c>
      <c r="G88" s="187" t="s">
        <v>291</v>
      </c>
      <c r="H88" s="175" t="s">
        <v>206</v>
      </c>
      <c r="I88" s="240" t="s">
        <v>303</v>
      </c>
    </row>
    <row r="89" spans="1:9" s="22" customFormat="1" ht="18" customHeight="1">
      <c r="A89" s="237"/>
      <c r="B89" s="197" t="s">
        <v>266</v>
      </c>
      <c r="C89" s="221"/>
      <c r="D89" s="221"/>
      <c r="E89" s="222"/>
      <c r="F89" s="223" t="s">
        <v>304</v>
      </c>
      <c r="G89" s="223" t="s">
        <v>304</v>
      </c>
      <c r="H89" s="238" t="s">
        <v>209</v>
      </c>
      <c r="I89" s="224" t="s">
        <v>294</v>
      </c>
    </row>
    <row r="90" spans="1:9" s="22" customFormat="1" ht="15.75">
      <c r="A90" s="26"/>
      <c r="B90" s="62"/>
      <c r="C90" s="167">
        <f>SUM(C43:C89)</f>
        <v>784282</v>
      </c>
      <c r="D90" s="63"/>
      <c r="E90" s="26"/>
      <c r="H90" s="241"/>
    </row>
    <row r="91" spans="1:9" s="22" customFormat="1" ht="15.75">
      <c r="A91" s="26"/>
      <c r="B91" s="62"/>
      <c r="C91" s="63"/>
      <c r="D91" s="63"/>
      <c r="E91" s="26"/>
      <c r="H91" s="241"/>
    </row>
    <row r="92" spans="1:9" s="22" customFormat="1" ht="15.75">
      <c r="A92" s="26"/>
      <c r="B92" s="62"/>
      <c r="C92" s="63"/>
      <c r="D92" s="63"/>
      <c r="E92" s="26"/>
      <c r="H92" s="241"/>
    </row>
  </sheetData>
  <mergeCells count="4">
    <mergeCell ref="A1:I1"/>
    <mergeCell ref="A2:I2"/>
    <mergeCell ref="A3:I3"/>
    <mergeCell ref="A4:I4"/>
  </mergeCells>
  <conditionalFormatting sqref="I9:I10">
    <cfRule type="duplicateValues" dxfId="22" priority="3"/>
  </conditionalFormatting>
  <conditionalFormatting sqref="I14:I15">
    <cfRule type="duplicateValues" dxfId="21" priority="2"/>
  </conditionalFormatting>
  <conditionalFormatting sqref="I25:I26">
    <cfRule type="duplicateValues" dxfId="20" priority="22"/>
  </conditionalFormatting>
  <conditionalFormatting sqref="I28">
    <cfRule type="duplicateValues" dxfId="19" priority="18"/>
  </conditionalFormatting>
  <conditionalFormatting sqref="I30">
    <cfRule type="duplicateValues" dxfId="18" priority="17"/>
  </conditionalFormatting>
  <conditionalFormatting sqref="I32">
    <cfRule type="duplicateValues" dxfId="17" priority="16"/>
  </conditionalFormatting>
  <conditionalFormatting sqref="I34">
    <cfRule type="duplicateValues" dxfId="16" priority="15"/>
  </conditionalFormatting>
  <conditionalFormatting sqref="I36">
    <cfRule type="duplicateValues" dxfId="15" priority="14"/>
  </conditionalFormatting>
  <conditionalFormatting sqref="I38">
    <cfRule type="duplicateValues" dxfId="14" priority="13"/>
  </conditionalFormatting>
  <conditionalFormatting sqref="I40">
    <cfRule type="duplicateValues" dxfId="13" priority="12"/>
  </conditionalFormatting>
  <conditionalFormatting sqref="I48:I49">
    <cfRule type="duplicateValues" dxfId="12" priority="1"/>
  </conditionalFormatting>
  <conditionalFormatting sqref="I63:I64">
    <cfRule type="duplicateValues" dxfId="11" priority="20"/>
  </conditionalFormatting>
  <conditionalFormatting sqref="I65:I66">
    <cfRule type="duplicateValues" dxfId="10" priority="21"/>
  </conditionalFormatting>
  <conditionalFormatting sqref="I67:I69">
    <cfRule type="duplicateValues" dxfId="9" priority="23"/>
  </conditionalFormatting>
  <conditionalFormatting sqref="I73">
    <cfRule type="duplicateValues" dxfId="8" priority="19"/>
  </conditionalFormatting>
  <conditionalFormatting sqref="I75">
    <cfRule type="duplicateValues" dxfId="7" priority="11"/>
  </conditionalFormatting>
  <conditionalFormatting sqref="I77">
    <cfRule type="duplicateValues" dxfId="6" priority="10"/>
  </conditionalFormatting>
  <conditionalFormatting sqref="I79">
    <cfRule type="duplicateValues" dxfId="5" priority="9"/>
  </conditionalFormatting>
  <conditionalFormatting sqref="I81">
    <cfRule type="duplicateValues" dxfId="4" priority="8"/>
  </conditionalFormatting>
  <conditionalFormatting sqref="I83">
    <cfRule type="duplicateValues" dxfId="3" priority="7"/>
  </conditionalFormatting>
  <conditionalFormatting sqref="I85">
    <cfRule type="duplicateValues" dxfId="2" priority="6"/>
  </conditionalFormatting>
  <conditionalFormatting sqref="I87">
    <cfRule type="duplicateValues" dxfId="1" priority="5"/>
  </conditionalFormatting>
  <conditionalFormatting sqref="I89">
    <cfRule type="duplicateValues" dxfId="0" priority="4"/>
  </conditionalFormatting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E0872-79FC-4ED6-9D12-3C1D4DCD0AC6}">
  <sheetPr>
    <tabColor rgb="FF0070C0"/>
  </sheetPr>
  <dimension ref="A1:I35"/>
  <sheetViews>
    <sheetView zoomScale="130" zoomScaleNormal="130" workbookViewId="0">
      <selection activeCell="L8" sqref="L8"/>
    </sheetView>
  </sheetViews>
  <sheetFormatPr defaultColWidth="9" defaultRowHeight="24"/>
  <cols>
    <col min="1" max="1" width="5.75" style="65" customWidth="1"/>
    <col min="2" max="2" width="22.875" style="43" customWidth="1"/>
    <col min="3" max="3" width="13.5" style="96" customWidth="1"/>
    <col min="4" max="4" width="12.75" style="96" customWidth="1"/>
    <col min="5" max="5" width="11.5" style="65" customWidth="1"/>
    <col min="6" max="6" width="19.25" style="33" customWidth="1"/>
    <col min="7" max="7" width="19.5" style="33" customWidth="1"/>
    <col min="8" max="8" width="13.125" style="65" customWidth="1"/>
    <col min="9" max="9" width="21.875" style="33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67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89" t="s">
        <v>94</v>
      </c>
      <c r="B4" s="389"/>
      <c r="C4" s="389"/>
      <c r="D4" s="389"/>
      <c r="E4" s="389"/>
      <c r="F4" s="389"/>
      <c r="G4" s="389"/>
      <c r="H4" s="389"/>
      <c r="I4" s="389"/>
    </row>
    <row r="5" spans="1:9" s="22" customFormat="1" ht="31.5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20" t="s">
        <v>5</v>
      </c>
      <c r="G5" s="20" t="s">
        <v>57</v>
      </c>
      <c r="H5" s="20" t="s">
        <v>6</v>
      </c>
      <c r="I5" s="20" t="s">
        <v>7</v>
      </c>
    </row>
    <row r="6" spans="1:9" s="26" customFormat="1" ht="15.75">
      <c r="A6" s="45"/>
      <c r="B6" s="72" t="s">
        <v>58</v>
      </c>
      <c r="C6" s="46"/>
      <c r="D6" s="46"/>
      <c r="E6" s="36"/>
      <c r="F6" s="35"/>
      <c r="G6" s="35"/>
      <c r="H6" s="36"/>
      <c r="I6" s="35"/>
    </row>
    <row r="7" spans="1:9" s="26" customFormat="1" ht="63">
      <c r="A7" s="119">
        <v>1</v>
      </c>
      <c r="B7" s="168" t="s">
        <v>163</v>
      </c>
      <c r="C7" s="111">
        <v>218600</v>
      </c>
      <c r="D7" s="71">
        <v>218600</v>
      </c>
      <c r="E7" s="110" t="s">
        <v>115</v>
      </c>
      <c r="F7" s="168" t="s">
        <v>164</v>
      </c>
      <c r="G7" s="168" t="s">
        <v>165</v>
      </c>
      <c r="H7" s="110" t="s">
        <v>81</v>
      </c>
      <c r="I7" s="168" t="s">
        <v>200</v>
      </c>
    </row>
    <row r="8" spans="1:9" s="26" customFormat="1" ht="63">
      <c r="A8" s="119">
        <v>2</v>
      </c>
      <c r="B8" s="168" t="s">
        <v>166</v>
      </c>
      <c r="C8" s="111">
        <v>200640</v>
      </c>
      <c r="D8" s="71">
        <v>200640</v>
      </c>
      <c r="E8" s="110" t="s">
        <v>115</v>
      </c>
      <c r="F8" s="168" t="s">
        <v>167</v>
      </c>
      <c r="G8" s="168" t="s">
        <v>168</v>
      </c>
      <c r="H8" s="110" t="s">
        <v>81</v>
      </c>
      <c r="I8" s="168" t="s">
        <v>201</v>
      </c>
    </row>
    <row r="9" spans="1:9" s="26" customFormat="1" ht="78.75">
      <c r="A9" s="119">
        <v>3</v>
      </c>
      <c r="B9" s="168" t="s">
        <v>169</v>
      </c>
      <c r="C9" s="111">
        <v>38300</v>
      </c>
      <c r="D9" s="71">
        <v>38300</v>
      </c>
      <c r="E9" s="110" t="s">
        <v>115</v>
      </c>
      <c r="F9" s="168" t="s">
        <v>170</v>
      </c>
      <c r="G9" s="168" t="s">
        <v>171</v>
      </c>
      <c r="H9" s="110" t="s">
        <v>81</v>
      </c>
      <c r="I9" s="168" t="s">
        <v>202</v>
      </c>
    </row>
    <row r="10" spans="1:9" s="26" customFormat="1" ht="94.5">
      <c r="A10" s="119">
        <v>4</v>
      </c>
      <c r="B10" s="168" t="s">
        <v>172</v>
      </c>
      <c r="C10" s="111">
        <v>15400</v>
      </c>
      <c r="D10" s="71">
        <v>15400</v>
      </c>
      <c r="E10" s="110" t="s">
        <v>115</v>
      </c>
      <c r="F10" s="168" t="s">
        <v>173</v>
      </c>
      <c r="G10" s="168" t="s">
        <v>174</v>
      </c>
      <c r="H10" s="110" t="s">
        <v>81</v>
      </c>
      <c r="I10" s="168" t="s">
        <v>203</v>
      </c>
    </row>
    <row r="11" spans="1:9" s="26" customFormat="1" ht="94.5">
      <c r="A11" s="119">
        <v>5</v>
      </c>
      <c r="B11" s="118" t="s">
        <v>175</v>
      </c>
      <c r="C11" s="111">
        <v>6400</v>
      </c>
      <c r="D11" s="71">
        <v>6400</v>
      </c>
      <c r="E11" s="110" t="s">
        <v>115</v>
      </c>
      <c r="F11" s="168" t="s">
        <v>176</v>
      </c>
      <c r="G11" s="168" t="s">
        <v>177</v>
      </c>
      <c r="H11" s="110" t="s">
        <v>81</v>
      </c>
      <c r="I11" s="168" t="s">
        <v>204</v>
      </c>
    </row>
    <row r="12" spans="1:9" s="26" customFormat="1" ht="78.75">
      <c r="A12" s="119">
        <v>6</v>
      </c>
      <c r="B12" s="168" t="s">
        <v>181</v>
      </c>
      <c r="C12" s="111">
        <v>36570</v>
      </c>
      <c r="D12" s="71">
        <v>36570</v>
      </c>
      <c r="E12" s="110" t="s">
        <v>115</v>
      </c>
      <c r="F12" s="168" t="s">
        <v>182</v>
      </c>
      <c r="G12" s="168" t="s">
        <v>183</v>
      </c>
      <c r="H12" s="110" t="s">
        <v>81</v>
      </c>
      <c r="I12" s="168" t="s">
        <v>184</v>
      </c>
    </row>
    <row r="13" spans="1:9" s="26" customFormat="1" ht="63">
      <c r="A13" s="119">
        <v>7</v>
      </c>
      <c r="B13" s="168" t="s">
        <v>185</v>
      </c>
      <c r="C13" s="111">
        <v>200640</v>
      </c>
      <c r="D13" s="71">
        <v>200640</v>
      </c>
      <c r="E13" s="110" t="s">
        <v>115</v>
      </c>
      <c r="F13" s="168" t="s">
        <v>186</v>
      </c>
      <c r="G13" s="168" t="s">
        <v>187</v>
      </c>
      <c r="H13" s="110" t="s">
        <v>81</v>
      </c>
      <c r="I13" s="168" t="s">
        <v>188</v>
      </c>
    </row>
    <row r="14" spans="1:9" s="26" customFormat="1" ht="63">
      <c r="A14" s="119">
        <v>8</v>
      </c>
      <c r="B14" s="157" t="s">
        <v>189</v>
      </c>
      <c r="C14" s="111">
        <v>224670</v>
      </c>
      <c r="D14" s="71">
        <v>224670</v>
      </c>
      <c r="E14" s="110" t="s">
        <v>115</v>
      </c>
      <c r="F14" s="168" t="s">
        <v>190</v>
      </c>
      <c r="G14" s="168" t="s">
        <v>190</v>
      </c>
      <c r="H14" s="110" t="s">
        <v>81</v>
      </c>
      <c r="I14" s="168" t="s">
        <v>191</v>
      </c>
    </row>
    <row r="15" spans="1:9" s="26" customFormat="1" ht="31.5">
      <c r="A15" s="119">
        <v>9</v>
      </c>
      <c r="B15" s="168" t="s">
        <v>192</v>
      </c>
      <c r="C15" s="111">
        <v>4170</v>
      </c>
      <c r="D15" s="71">
        <v>4170</v>
      </c>
      <c r="E15" s="110" t="s">
        <v>115</v>
      </c>
      <c r="F15" s="168" t="s">
        <v>193</v>
      </c>
      <c r="G15" s="168" t="s">
        <v>194</v>
      </c>
      <c r="H15" s="110" t="s">
        <v>81</v>
      </c>
      <c r="I15" s="168" t="s">
        <v>195</v>
      </c>
    </row>
    <row r="16" spans="1:9" s="22" customFormat="1" ht="15.75">
      <c r="A16" s="32"/>
      <c r="B16" s="78"/>
      <c r="C16" s="76">
        <f>SUM(C7:C15)</f>
        <v>945390</v>
      </c>
      <c r="D16" s="58"/>
      <c r="E16" s="32"/>
      <c r="F16" s="59"/>
      <c r="G16" s="59"/>
      <c r="H16" s="32"/>
      <c r="I16" s="59"/>
    </row>
    <row r="17" spans="1:9" s="22" customFormat="1" ht="15.75">
      <c r="A17" s="45"/>
      <c r="B17" s="72" t="s">
        <v>59</v>
      </c>
      <c r="C17" s="46"/>
      <c r="D17" s="46"/>
      <c r="E17" s="45"/>
      <c r="F17" s="31"/>
      <c r="G17" s="31"/>
      <c r="H17" s="45"/>
      <c r="I17" s="31"/>
    </row>
    <row r="18" spans="1:9" s="22" customFormat="1" ht="110.25">
      <c r="A18" s="110">
        <v>1</v>
      </c>
      <c r="B18" s="168" t="s">
        <v>114</v>
      </c>
      <c r="C18" s="111">
        <v>56000</v>
      </c>
      <c r="D18" s="111">
        <v>56000</v>
      </c>
      <c r="E18" s="110" t="s">
        <v>115</v>
      </c>
      <c r="F18" s="168" t="s">
        <v>116</v>
      </c>
      <c r="G18" s="168" t="s">
        <v>117</v>
      </c>
      <c r="H18" s="110" t="s">
        <v>81</v>
      </c>
      <c r="I18" s="168" t="s">
        <v>118</v>
      </c>
    </row>
    <row r="19" spans="1:9" s="22" customFormat="1" ht="97.5" customHeight="1">
      <c r="A19" s="110">
        <v>2</v>
      </c>
      <c r="B19" s="168" t="s">
        <v>119</v>
      </c>
      <c r="C19" s="111">
        <v>252900</v>
      </c>
      <c r="D19" s="111">
        <v>252900</v>
      </c>
      <c r="E19" s="110" t="s">
        <v>115</v>
      </c>
      <c r="F19" s="168" t="s">
        <v>120</v>
      </c>
      <c r="G19" s="168" t="s">
        <v>121</v>
      </c>
      <c r="H19" s="110" t="s">
        <v>81</v>
      </c>
      <c r="I19" s="168" t="s">
        <v>122</v>
      </c>
    </row>
    <row r="20" spans="1:9" s="22" customFormat="1" ht="98.25" customHeight="1">
      <c r="A20" s="110">
        <v>3</v>
      </c>
      <c r="B20" s="168" t="s">
        <v>123</v>
      </c>
      <c r="C20" s="111">
        <v>309100</v>
      </c>
      <c r="D20" s="111">
        <v>309100</v>
      </c>
      <c r="E20" s="110" t="s">
        <v>115</v>
      </c>
      <c r="F20" s="168" t="s">
        <v>124</v>
      </c>
      <c r="G20" s="168" t="s">
        <v>125</v>
      </c>
      <c r="H20" s="110" t="s">
        <v>81</v>
      </c>
      <c r="I20" s="168" t="s">
        <v>126</v>
      </c>
    </row>
    <row r="21" spans="1:9" s="22" customFormat="1" ht="94.5">
      <c r="A21" s="110">
        <v>4</v>
      </c>
      <c r="B21" s="168" t="s">
        <v>127</v>
      </c>
      <c r="C21" s="111">
        <v>98500</v>
      </c>
      <c r="D21" s="111">
        <v>98500</v>
      </c>
      <c r="E21" s="110" t="s">
        <v>115</v>
      </c>
      <c r="F21" s="168" t="s">
        <v>128</v>
      </c>
      <c r="G21" s="168" t="s">
        <v>129</v>
      </c>
      <c r="H21" s="110" t="s">
        <v>81</v>
      </c>
      <c r="I21" s="168" t="s">
        <v>130</v>
      </c>
    </row>
    <row r="22" spans="1:9" s="22" customFormat="1" ht="78.75">
      <c r="A22" s="110">
        <v>5</v>
      </c>
      <c r="B22" s="168" t="s">
        <v>131</v>
      </c>
      <c r="C22" s="111">
        <v>164160</v>
      </c>
      <c r="D22" s="111">
        <v>164160</v>
      </c>
      <c r="E22" s="110" t="s">
        <v>115</v>
      </c>
      <c r="F22" s="168" t="s">
        <v>132</v>
      </c>
      <c r="G22" s="168" t="s">
        <v>133</v>
      </c>
      <c r="H22" s="110" t="s">
        <v>81</v>
      </c>
      <c r="I22" s="168" t="s">
        <v>134</v>
      </c>
    </row>
    <row r="23" spans="1:9" s="22" customFormat="1" ht="97.5" customHeight="1">
      <c r="A23" s="110">
        <v>6</v>
      </c>
      <c r="B23" s="168" t="s">
        <v>135</v>
      </c>
      <c r="C23" s="111">
        <v>259980</v>
      </c>
      <c r="D23" s="111">
        <v>259980</v>
      </c>
      <c r="E23" s="110" t="s">
        <v>115</v>
      </c>
      <c r="F23" s="168" t="s">
        <v>136</v>
      </c>
      <c r="G23" s="168" t="s">
        <v>137</v>
      </c>
      <c r="H23" s="110" t="s">
        <v>81</v>
      </c>
      <c r="I23" s="168" t="s">
        <v>138</v>
      </c>
    </row>
    <row r="24" spans="1:9" s="22" customFormat="1" ht="98.25" customHeight="1">
      <c r="A24" s="110">
        <v>7</v>
      </c>
      <c r="B24" s="168" t="s">
        <v>139</v>
      </c>
      <c r="C24" s="111">
        <v>317750</v>
      </c>
      <c r="D24" s="111">
        <v>317750</v>
      </c>
      <c r="E24" s="110" t="s">
        <v>115</v>
      </c>
      <c r="F24" s="168" t="s">
        <v>140</v>
      </c>
      <c r="G24" s="168" t="s">
        <v>141</v>
      </c>
      <c r="H24" s="110" t="s">
        <v>81</v>
      </c>
      <c r="I24" s="168" t="s">
        <v>142</v>
      </c>
    </row>
    <row r="25" spans="1:9" s="22" customFormat="1" ht="78.75">
      <c r="A25" s="110">
        <v>8</v>
      </c>
      <c r="B25" s="168" t="s">
        <v>143</v>
      </c>
      <c r="C25" s="111">
        <v>94030</v>
      </c>
      <c r="D25" s="111">
        <v>94030</v>
      </c>
      <c r="E25" s="110" t="s">
        <v>115</v>
      </c>
      <c r="F25" s="168" t="s">
        <v>144</v>
      </c>
      <c r="G25" s="168" t="s">
        <v>145</v>
      </c>
      <c r="H25" s="110" t="s">
        <v>81</v>
      </c>
      <c r="I25" s="168" t="s">
        <v>146</v>
      </c>
    </row>
    <row r="26" spans="1:9" s="22" customFormat="1" ht="80.25" customHeight="1">
      <c r="A26" s="110">
        <v>9</v>
      </c>
      <c r="B26" s="168" t="s">
        <v>147</v>
      </c>
      <c r="C26" s="111">
        <v>164160</v>
      </c>
      <c r="D26" s="111">
        <v>164160</v>
      </c>
      <c r="E26" s="110" t="s">
        <v>115</v>
      </c>
      <c r="F26" s="168" t="s">
        <v>148</v>
      </c>
      <c r="G26" s="168" t="s">
        <v>149</v>
      </c>
      <c r="H26" s="110" t="s">
        <v>81</v>
      </c>
      <c r="I26" s="168" t="s">
        <v>150</v>
      </c>
    </row>
    <row r="27" spans="1:9" s="22" customFormat="1" ht="47.25">
      <c r="A27" s="110">
        <v>10</v>
      </c>
      <c r="B27" s="168" t="s">
        <v>151</v>
      </c>
      <c r="C27" s="111">
        <v>50000</v>
      </c>
      <c r="D27" s="111">
        <v>50000</v>
      </c>
      <c r="E27" s="110" t="s">
        <v>115</v>
      </c>
      <c r="F27" s="168" t="s">
        <v>152</v>
      </c>
      <c r="G27" s="168" t="s">
        <v>153</v>
      </c>
      <c r="H27" s="110" t="s">
        <v>81</v>
      </c>
      <c r="I27" s="168" t="s">
        <v>154</v>
      </c>
    </row>
    <row r="28" spans="1:9" s="22" customFormat="1" ht="63">
      <c r="A28" s="110">
        <v>11</v>
      </c>
      <c r="B28" s="168" t="s">
        <v>155</v>
      </c>
      <c r="C28" s="111">
        <v>5000</v>
      </c>
      <c r="D28" s="71">
        <v>3300</v>
      </c>
      <c r="E28" s="110" t="s">
        <v>115</v>
      </c>
      <c r="F28" s="168" t="s">
        <v>156</v>
      </c>
      <c r="G28" s="168" t="s">
        <v>157</v>
      </c>
      <c r="H28" s="110" t="s">
        <v>81</v>
      </c>
      <c r="I28" s="168" t="s">
        <v>196</v>
      </c>
    </row>
    <row r="29" spans="1:9" s="22" customFormat="1" ht="47.25">
      <c r="A29" s="110">
        <v>12</v>
      </c>
      <c r="B29" s="168" t="s">
        <v>158</v>
      </c>
      <c r="C29" s="111">
        <v>5000</v>
      </c>
      <c r="D29" s="71">
        <v>3400</v>
      </c>
      <c r="E29" s="110" t="s">
        <v>115</v>
      </c>
      <c r="F29" s="168" t="s">
        <v>159</v>
      </c>
      <c r="G29" s="168" t="s">
        <v>160</v>
      </c>
      <c r="H29" s="110" t="s">
        <v>81</v>
      </c>
      <c r="I29" s="168" t="s">
        <v>197</v>
      </c>
    </row>
    <row r="30" spans="1:9" s="22" customFormat="1" ht="31.5">
      <c r="A30" s="110">
        <v>13</v>
      </c>
      <c r="B30" s="168" t="s">
        <v>78</v>
      </c>
      <c r="C30" s="111">
        <v>1500</v>
      </c>
      <c r="D30" s="71">
        <v>1050</v>
      </c>
      <c r="E30" s="110" t="s">
        <v>115</v>
      </c>
      <c r="F30" s="168" t="s">
        <v>161</v>
      </c>
      <c r="G30" s="168" t="s">
        <v>162</v>
      </c>
      <c r="H30" s="110" t="s">
        <v>81</v>
      </c>
      <c r="I30" s="168" t="s">
        <v>198</v>
      </c>
    </row>
    <row r="31" spans="1:9" ht="63">
      <c r="A31" s="110">
        <v>14</v>
      </c>
      <c r="B31" s="168" t="s">
        <v>178</v>
      </c>
      <c r="C31" s="111">
        <v>10000</v>
      </c>
      <c r="D31" s="71">
        <v>9785.15</v>
      </c>
      <c r="E31" s="110" t="s">
        <v>115</v>
      </c>
      <c r="F31" s="168" t="s">
        <v>179</v>
      </c>
      <c r="G31" s="168" t="s">
        <v>180</v>
      </c>
      <c r="H31" s="110" t="s">
        <v>81</v>
      </c>
      <c r="I31" s="168" t="s">
        <v>199</v>
      </c>
    </row>
    <row r="32" spans="1:9">
      <c r="A32" s="1"/>
      <c r="B32" s="18"/>
      <c r="C32" s="167">
        <f>SUM(C18:C31)</f>
        <v>1788080</v>
      </c>
      <c r="D32" s="161"/>
      <c r="E32" s="16"/>
      <c r="F32" s="18"/>
      <c r="G32" s="18"/>
      <c r="H32" s="16"/>
      <c r="I32" s="18"/>
    </row>
    <row r="33" spans="1:9">
      <c r="A33" s="1"/>
      <c r="B33" s="18"/>
      <c r="C33" s="161"/>
      <c r="D33" s="161"/>
      <c r="E33" s="16"/>
      <c r="F33" s="18"/>
      <c r="G33" s="18"/>
      <c r="H33" s="16"/>
      <c r="I33" s="18"/>
    </row>
    <row r="34" spans="1:9">
      <c r="A34" s="1"/>
      <c r="B34" s="18"/>
      <c r="C34" s="161"/>
      <c r="D34" s="161"/>
      <c r="E34" s="16"/>
      <c r="F34" s="18"/>
      <c r="G34" s="18"/>
      <c r="H34" s="16"/>
      <c r="I34" s="18"/>
    </row>
    <row r="35" spans="1:9">
      <c r="A35" s="1"/>
      <c r="B35" s="18"/>
      <c r="C35" s="161"/>
      <c r="D35" s="161"/>
      <c r="E35" s="16"/>
      <c r="F35" s="18"/>
      <c r="G35" s="18"/>
      <c r="H35" s="16"/>
      <c r="I35" s="18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88250-F71E-4695-A8F8-91AB0B8B7B6D}">
  <sheetPr>
    <tabColor rgb="FF0070C0"/>
  </sheetPr>
  <dimension ref="A1:I37"/>
  <sheetViews>
    <sheetView zoomScale="130" zoomScaleNormal="130" workbookViewId="0">
      <selection activeCell="C34" sqref="C34"/>
    </sheetView>
  </sheetViews>
  <sheetFormatPr defaultColWidth="9" defaultRowHeight="24"/>
  <cols>
    <col min="1" max="1" width="5.75" style="16" customWidth="1"/>
    <col min="2" max="2" width="22.25" style="49" customWidth="1"/>
    <col min="3" max="3" width="13.875" style="125" customWidth="1"/>
    <col min="4" max="4" width="13.5" style="125" customWidth="1"/>
    <col min="5" max="5" width="12.375" style="16" customWidth="1"/>
    <col min="6" max="6" width="19.875" style="48" customWidth="1"/>
    <col min="7" max="7" width="19.25" style="18" customWidth="1"/>
    <col min="8" max="8" width="13" style="16" customWidth="1"/>
    <col min="9" max="9" width="20" style="18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47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91" t="s">
        <v>94</v>
      </c>
      <c r="B4" s="391"/>
      <c r="C4" s="391"/>
      <c r="D4" s="391"/>
      <c r="E4" s="391"/>
      <c r="F4" s="391"/>
      <c r="G4" s="391"/>
      <c r="H4" s="391"/>
      <c r="I4" s="391"/>
    </row>
    <row r="5" spans="1:9" s="28" customFormat="1" ht="31.5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97" t="s">
        <v>5</v>
      </c>
      <c r="G5" s="20" t="s">
        <v>57</v>
      </c>
      <c r="H5" s="20" t="s">
        <v>6</v>
      </c>
      <c r="I5" s="20" t="s">
        <v>7</v>
      </c>
    </row>
    <row r="6" spans="1:9" s="32" customFormat="1" ht="15.75">
      <c r="A6" s="45"/>
      <c r="B6" s="77" t="s">
        <v>58</v>
      </c>
      <c r="C6" s="46"/>
      <c r="D6" s="46"/>
      <c r="E6" s="36"/>
      <c r="F6" s="35"/>
      <c r="G6" s="35"/>
      <c r="H6" s="36"/>
      <c r="I6" s="35"/>
    </row>
    <row r="7" spans="1:9" s="32" customFormat="1" ht="31.5">
      <c r="A7" s="329">
        <v>1</v>
      </c>
      <c r="B7" s="246" t="s">
        <v>950</v>
      </c>
      <c r="C7" s="111">
        <v>201450</v>
      </c>
      <c r="D7" s="111">
        <f t="shared" ref="D7:D17" si="0">C7</f>
        <v>201450</v>
      </c>
      <c r="E7" s="110" t="s">
        <v>74</v>
      </c>
      <c r="F7" s="168" t="s">
        <v>951</v>
      </c>
      <c r="G7" s="168" t="str">
        <f t="shared" ref="G7:G17" si="1">F7</f>
        <v>ห้างหุ้นส่วนจำกัด วัฒนาไพร</v>
      </c>
      <c r="H7" s="110" t="s">
        <v>412</v>
      </c>
      <c r="I7" s="168" t="s">
        <v>952</v>
      </c>
    </row>
    <row r="8" spans="1:9" s="32" customFormat="1" ht="31.5">
      <c r="A8" s="329">
        <v>2</v>
      </c>
      <c r="B8" s="246" t="s">
        <v>953</v>
      </c>
      <c r="C8" s="111">
        <v>240100</v>
      </c>
      <c r="D8" s="111">
        <f t="shared" si="0"/>
        <v>240100</v>
      </c>
      <c r="E8" s="110" t="s">
        <v>74</v>
      </c>
      <c r="F8" s="168" t="s">
        <v>951</v>
      </c>
      <c r="G8" s="168" t="str">
        <f t="shared" si="1"/>
        <v>ห้างหุ้นส่วนจำกัด วัฒนาไพร</v>
      </c>
      <c r="H8" s="110" t="s">
        <v>412</v>
      </c>
      <c r="I8" s="168" t="s">
        <v>954</v>
      </c>
    </row>
    <row r="9" spans="1:9" s="32" customFormat="1" ht="31.5">
      <c r="A9" s="329">
        <v>3</v>
      </c>
      <c r="B9" s="246" t="s">
        <v>955</v>
      </c>
      <c r="C9" s="111">
        <v>33500</v>
      </c>
      <c r="D9" s="111">
        <f t="shared" si="0"/>
        <v>33500</v>
      </c>
      <c r="E9" s="110" t="s">
        <v>74</v>
      </c>
      <c r="F9" s="168" t="s">
        <v>951</v>
      </c>
      <c r="G9" s="168" t="str">
        <f t="shared" si="1"/>
        <v>ห้างหุ้นส่วนจำกัด วัฒนาไพร</v>
      </c>
      <c r="H9" s="110" t="s">
        <v>412</v>
      </c>
      <c r="I9" s="168" t="s">
        <v>956</v>
      </c>
    </row>
    <row r="10" spans="1:9" s="32" customFormat="1" ht="15.75">
      <c r="A10" s="329">
        <v>4</v>
      </c>
      <c r="B10" s="246" t="s">
        <v>960</v>
      </c>
      <c r="C10" s="111">
        <v>6050</v>
      </c>
      <c r="D10" s="111">
        <f t="shared" si="0"/>
        <v>6050</v>
      </c>
      <c r="E10" s="110" t="s">
        <v>74</v>
      </c>
      <c r="F10" s="168" t="s">
        <v>961</v>
      </c>
      <c r="G10" s="168" t="str">
        <f t="shared" si="1"/>
        <v>ร้านรุ่งเรืองการเกษตร</v>
      </c>
      <c r="H10" s="110" t="s">
        <v>412</v>
      </c>
      <c r="I10" s="168" t="s">
        <v>962</v>
      </c>
    </row>
    <row r="11" spans="1:9" s="32" customFormat="1" ht="15.75">
      <c r="A11" s="329">
        <v>5</v>
      </c>
      <c r="B11" s="246" t="s">
        <v>960</v>
      </c>
      <c r="C11" s="111">
        <v>6050</v>
      </c>
      <c r="D11" s="111">
        <f t="shared" si="0"/>
        <v>6050</v>
      </c>
      <c r="E11" s="110" t="s">
        <v>74</v>
      </c>
      <c r="F11" s="168" t="s">
        <v>961</v>
      </c>
      <c r="G11" s="168" t="str">
        <f t="shared" si="1"/>
        <v>ร้านรุ่งเรืองการเกษตร</v>
      </c>
      <c r="H11" s="110" t="s">
        <v>412</v>
      </c>
      <c r="I11" s="168" t="s">
        <v>963</v>
      </c>
    </row>
    <row r="12" spans="1:9" s="32" customFormat="1" ht="15.75">
      <c r="A12" s="329">
        <v>6</v>
      </c>
      <c r="B12" s="246" t="s">
        <v>960</v>
      </c>
      <c r="C12" s="111">
        <v>9680</v>
      </c>
      <c r="D12" s="111">
        <f t="shared" si="0"/>
        <v>9680</v>
      </c>
      <c r="E12" s="110" t="s">
        <v>74</v>
      </c>
      <c r="F12" s="168" t="s">
        <v>961</v>
      </c>
      <c r="G12" s="168" t="str">
        <f t="shared" si="1"/>
        <v>ร้านรุ่งเรืองการเกษตร</v>
      </c>
      <c r="H12" s="110" t="s">
        <v>412</v>
      </c>
      <c r="I12" s="168" t="s">
        <v>964</v>
      </c>
    </row>
    <row r="13" spans="1:9" s="32" customFormat="1" ht="15.75">
      <c r="A13" s="329">
        <v>7</v>
      </c>
      <c r="B13" s="246" t="s">
        <v>960</v>
      </c>
      <c r="C13" s="111">
        <v>7260</v>
      </c>
      <c r="D13" s="111">
        <f t="shared" si="0"/>
        <v>7260</v>
      </c>
      <c r="E13" s="110" t="s">
        <v>74</v>
      </c>
      <c r="F13" s="168" t="s">
        <v>961</v>
      </c>
      <c r="G13" s="168" t="str">
        <f t="shared" si="1"/>
        <v>ร้านรุ่งเรืองการเกษตร</v>
      </c>
      <c r="H13" s="110" t="s">
        <v>412</v>
      </c>
      <c r="I13" s="168" t="s">
        <v>965</v>
      </c>
    </row>
    <row r="14" spans="1:9" s="32" customFormat="1" ht="15.75">
      <c r="A14" s="329">
        <v>8</v>
      </c>
      <c r="B14" s="246" t="s">
        <v>960</v>
      </c>
      <c r="C14" s="111">
        <v>9680</v>
      </c>
      <c r="D14" s="111">
        <f t="shared" si="0"/>
        <v>9680</v>
      </c>
      <c r="E14" s="110" t="s">
        <v>74</v>
      </c>
      <c r="F14" s="168" t="s">
        <v>961</v>
      </c>
      <c r="G14" s="168" t="str">
        <f t="shared" si="1"/>
        <v>ร้านรุ่งเรืองการเกษตร</v>
      </c>
      <c r="H14" s="110" t="s">
        <v>412</v>
      </c>
      <c r="I14" s="168" t="s">
        <v>966</v>
      </c>
    </row>
    <row r="15" spans="1:9" s="32" customFormat="1" ht="15.75">
      <c r="A15" s="329">
        <v>9</v>
      </c>
      <c r="B15" s="246" t="s">
        <v>960</v>
      </c>
      <c r="C15" s="111">
        <v>7260</v>
      </c>
      <c r="D15" s="111">
        <f t="shared" si="0"/>
        <v>7260</v>
      </c>
      <c r="E15" s="110" t="s">
        <v>74</v>
      </c>
      <c r="F15" s="168" t="s">
        <v>961</v>
      </c>
      <c r="G15" s="168" t="str">
        <f t="shared" si="1"/>
        <v>ร้านรุ่งเรืองการเกษตร</v>
      </c>
      <c r="H15" s="110" t="s">
        <v>412</v>
      </c>
      <c r="I15" s="168" t="s">
        <v>963</v>
      </c>
    </row>
    <row r="16" spans="1:9" s="32" customFormat="1" ht="15.75">
      <c r="A16" s="329">
        <v>10</v>
      </c>
      <c r="B16" s="246" t="s">
        <v>960</v>
      </c>
      <c r="C16" s="111">
        <v>9680</v>
      </c>
      <c r="D16" s="111">
        <f t="shared" si="0"/>
        <v>9680</v>
      </c>
      <c r="E16" s="110" t="s">
        <v>74</v>
      </c>
      <c r="F16" s="168" t="s">
        <v>961</v>
      </c>
      <c r="G16" s="168" t="str">
        <f t="shared" si="1"/>
        <v>ร้านรุ่งเรืองการเกษตร</v>
      </c>
      <c r="H16" s="110" t="s">
        <v>412</v>
      </c>
      <c r="I16" s="168" t="s">
        <v>962</v>
      </c>
    </row>
    <row r="17" spans="1:9" s="32" customFormat="1" ht="15.75">
      <c r="A17" s="329">
        <v>11</v>
      </c>
      <c r="B17" s="246" t="s">
        <v>960</v>
      </c>
      <c r="C17" s="111">
        <v>10890</v>
      </c>
      <c r="D17" s="111">
        <f t="shared" si="0"/>
        <v>10890</v>
      </c>
      <c r="E17" s="110" t="s">
        <v>74</v>
      </c>
      <c r="F17" s="168" t="s">
        <v>961</v>
      </c>
      <c r="G17" s="168" t="str">
        <f t="shared" si="1"/>
        <v>ร้านรุ่งเรืองการเกษตร</v>
      </c>
      <c r="H17" s="110" t="s">
        <v>412</v>
      </c>
      <c r="I17" s="168" t="s">
        <v>967</v>
      </c>
    </row>
    <row r="18" spans="1:9" s="32" customFormat="1" ht="15.75">
      <c r="A18" s="37"/>
      <c r="B18" s="318"/>
      <c r="C18" s="34">
        <f>SUM(C7:C17)</f>
        <v>541600</v>
      </c>
      <c r="D18" s="267"/>
      <c r="E18" s="67"/>
      <c r="F18" s="95"/>
      <c r="G18" s="95"/>
      <c r="H18" s="67"/>
      <c r="I18" s="95"/>
    </row>
    <row r="19" spans="1:9" s="32" customFormat="1" ht="15.75">
      <c r="A19" s="23"/>
      <c r="B19" s="330" t="s">
        <v>59</v>
      </c>
      <c r="C19" s="46"/>
      <c r="D19" s="46"/>
      <c r="E19" s="36"/>
      <c r="F19" s="35"/>
      <c r="G19" s="35"/>
      <c r="H19" s="36"/>
      <c r="I19" s="35"/>
    </row>
    <row r="20" spans="1:9" s="22" customFormat="1" ht="47.25">
      <c r="A20" s="329">
        <v>1</v>
      </c>
      <c r="B20" s="246" t="s">
        <v>957</v>
      </c>
      <c r="C20" s="111">
        <v>132000</v>
      </c>
      <c r="D20" s="111">
        <f t="shared" ref="D20:D33" si="2">C20</f>
        <v>132000</v>
      </c>
      <c r="E20" s="110" t="s">
        <v>74</v>
      </c>
      <c r="F20" s="168" t="s">
        <v>958</v>
      </c>
      <c r="G20" s="168" t="str">
        <f t="shared" ref="G20:G33" si="3">F20</f>
        <v>น.ส.อวัชรา แก้วเงา</v>
      </c>
      <c r="H20" s="110" t="s">
        <v>412</v>
      </c>
      <c r="I20" s="168" t="s">
        <v>959</v>
      </c>
    </row>
    <row r="21" spans="1:9" s="22" customFormat="1" ht="47.25">
      <c r="A21" s="329">
        <v>2</v>
      </c>
      <c r="B21" s="246" t="s">
        <v>957</v>
      </c>
      <c r="C21" s="111">
        <v>132000</v>
      </c>
      <c r="D21" s="111">
        <f t="shared" si="2"/>
        <v>132000</v>
      </c>
      <c r="E21" s="110" t="s">
        <v>74</v>
      </c>
      <c r="F21" s="168" t="s">
        <v>968</v>
      </c>
      <c r="G21" s="168" t="str">
        <f t="shared" si="3"/>
        <v>น.ส.เพ็ญพกา ยาโพธิ์</v>
      </c>
      <c r="H21" s="110" t="s">
        <v>412</v>
      </c>
      <c r="I21" s="168" t="s">
        <v>969</v>
      </c>
    </row>
    <row r="22" spans="1:9" s="22" customFormat="1" ht="63">
      <c r="A22" s="329">
        <v>3</v>
      </c>
      <c r="B22" s="246" t="s">
        <v>970</v>
      </c>
      <c r="C22" s="111">
        <v>180000</v>
      </c>
      <c r="D22" s="111">
        <f t="shared" si="2"/>
        <v>180000</v>
      </c>
      <c r="E22" s="110" t="s">
        <v>74</v>
      </c>
      <c r="F22" s="168" t="s">
        <v>971</v>
      </c>
      <c r="G22" s="168" t="str">
        <f t="shared" si="3"/>
        <v>น.ส.สุรวดี นาเคน</v>
      </c>
      <c r="H22" s="110" t="s">
        <v>412</v>
      </c>
      <c r="I22" s="168" t="s">
        <v>972</v>
      </c>
    </row>
    <row r="23" spans="1:9" s="22" customFormat="1" ht="47.25">
      <c r="A23" s="329">
        <v>4</v>
      </c>
      <c r="B23" s="246" t="s">
        <v>973</v>
      </c>
      <c r="C23" s="111">
        <v>180000</v>
      </c>
      <c r="D23" s="111">
        <f t="shared" si="2"/>
        <v>180000</v>
      </c>
      <c r="E23" s="110" t="s">
        <v>74</v>
      </c>
      <c r="F23" s="168" t="s">
        <v>974</v>
      </c>
      <c r="G23" s="168" t="str">
        <f t="shared" si="3"/>
        <v>น.ส.สิรินทรา อินทร</v>
      </c>
      <c r="H23" s="110" t="s">
        <v>412</v>
      </c>
      <c r="I23" s="168" t="s">
        <v>975</v>
      </c>
    </row>
    <row r="24" spans="1:9" s="22" customFormat="1" ht="47.25">
      <c r="A24" s="329">
        <v>5</v>
      </c>
      <c r="B24" s="246" t="s">
        <v>976</v>
      </c>
      <c r="C24" s="111">
        <v>108000</v>
      </c>
      <c r="D24" s="111">
        <f t="shared" si="2"/>
        <v>108000</v>
      </c>
      <c r="E24" s="110" t="s">
        <v>74</v>
      </c>
      <c r="F24" s="168" t="s">
        <v>977</v>
      </c>
      <c r="G24" s="168" t="str">
        <f t="shared" si="3"/>
        <v>นายขวัญชัย เรี้ยวภูเขียว</v>
      </c>
      <c r="H24" s="110" t="s">
        <v>412</v>
      </c>
      <c r="I24" s="168" t="s">
        <v>972</v>
      </c>
    </row>
    <row r="25" spans="1:9" s="22" customFormat="1" ht="47.25">
      <c r="A25" s="329">
        <v>6</v>
      </c>
      <c r="B25" s="246" t="s">
        <v>976</v>
      </c>
      <c r="C25" s="111">
        <v>108000</v>
      </c>
      <c r="D25" s="111">
        <f t="shared" si="2"/>
        <v>108000</v>
      </c>
      <c r="E25" s="110" t="s">
        <v>74</v>
      </c>
      <c r="F25" s="168" t="s">
        <v>978</v>
      </c>
      <c r="G25" s="168" t="str">
        <f t="shared" si="3"/>
        <v>นางราตรี อวนทอง</v>
      </c>
      <c r="H25" s="110" t="s">
        <v>412</v>
      </c>
      <c r="I25" s="168" t="s">
        <v>979</v>
      </c>
    </row>
    <row r="26" spans="1:9" s="22" customFormat="1" ht="47.25">
      <c r="A26" s="329">
        <v>7</v>
      </c>
      <c r="B26" s="246" t="s">
        <v>980</v>
      </c>
      <c r="C26" s="111">
        <v>108000</v>
      </c>
      <c r="D26" s="111">
        <f t="shared" si="2"/>
        <v>108000</v>
      </c>
      <c r="E26" s="110" t="s">
        <v>74</v>
      </c>
      <c r="F26" s="168" t="s">
        <v>981</v>
      </c>
      <c r="G26" s="168" t="str">
        <f t="shared" si="3"/>
        <v>นายวีรเดช พาลารักษ์</v>
      </c>
      <c r="H26" s="110" t="s">
        <v>412</v>
      </c>
      <c r="I26" s="168" t="s">
        <v>979</v>
      </c>
    </row>
    <row r="27" spans="1:9" s="22" customFormat="1" ht="47.25">
      <c r="A27" s="329">
        <v>8</v>
      </c>
      <c r="B27" s="246" t="s">
        <v>980</v>
      </c>
      <c r="C27" s="111">
        <v>108000</v>
      </c>
      <c r="D27" s="111">
        <f t="shared" si="2"/>
        <v>108000</v>
      </c>
      <c r="E27" s="110" t="s">
        <v>74</v>
      </c>
      <c r="F27" s="168" t="s">
        <v>982</v>
      </c>
      <c r="G27" s="168" t="str">
        <f t="shared" si="3"/>
        <v>นายธนวัฒน์ สิงห์กาโม้</v>
      </c>
      <c r="H27" s="110" t="s">
        <v>412</v>
      </c>
      <c r="I27" s="168" t="s">
        <v>975</v>
      </c>
    </row>
    <row r="28" spans="1:9" s="22" customFormat="1" ht="47.25">
      <c r="A28" s="329">
        <v>9</v>
      </c>
      <c r="B28" s="246" t="s">
        <v>983</v>
      </c>
      <c r="C28" s="111">
        <v>108000</v>
      </c>
      <c r="D28" s="111">
        <f t="shared" si="2"/>
        <v>108000</v>
      </c>
      <c r="E28" s="110" t="s">
        <v>74</v>
      </c>
      <c r="F28" s="168" t="s">
        <v>984</v>
      </c>
      <c r="G28" s="168" t="str">
        <f t="shared" si="3"/>
        <v>นายอานนท์ รูปสอาด</v>
      </c>
      <c r="H28" s="110" t="s">
        <v>412</v>
      </c>
      <c r="I28" s="168" t="s">
        <v>985</v>
      </c>
    </row>
    <row r="29" spans="1:9" s="22" customFormat="1" ht="47.25">
      <c r="A29" s="329">
        <v>10</v>
      </c>
      <c r="B29" s="246" t="s">
        <v>983</v>
      </c>
      <c r="C29" s="111">
        <v>108000</v>
      </c>
      <c r="D29" s="111">
        <f t="shared" si="2"/>
        <v>108000</v>
      </c>
      <c r="E29" s="110" t="s">
        <v>74</v>
      </c>
      <c r="F29" s="168" t="s">
        <v>986</v>
      </c>
      <c r="G29" s="168" t="str">
        <f t="shared" si="3"/>
        <v>นายภาคภูมิ เมืองแพน</v>
      </c>
      <c r="H29" s="110" t="s">
        <v>412</v>
      </c>
      <c r="I29" s="168" t="s">
        <v>987</v>
      </c>
    </row>
    <row r="30" spans="1:9" s="22" customFormat="1" ht="47.25">
      <c r="A30" s="329">
        <v>11</v>
      </c>
      <c r="B30" s="246" t="s">
        <v>983</v>
      </c>
      <c r="C30" s="111">
        <v>108000</v>
      </c>
      <c r="D30" s="111">
        <f t="shared" si="2"/>
        <v>108000</v>
      </c>
      <c r="E30" s="110" t="s">
        <v>74</v>
      </c>
      <c r="F30" s="168" t="s">
        <v>988</v>
      </c>
      <c r="G30" s="168" t="str">
        <f t="shared" si="3"/>
        <v>นายบริบูรณ์ แก้วนวล</v>
      </c>
      <c r="H30" s="110" t="s">
        <v>412</v>
      </c>
      <c r="I30" s="168" t="s">
        <v>989</v>
      </c>
    </row>
    <row r="31" spans="1:9" s="22" customFormat="1" ht="47.25">
      <c r="A31" s="329">
        <v>12</v>
      </c>
      <c r="B31" s="246" t="s">
        <v>990</v>
      </c>
      <c r="C31" s="111">
        <v>108000</v>
      </c>
      <c r="D31" s="111">
        <f t="shared" si="2"/>
        <v>108000</v>
      </c>
      <c r="E31" s="110" t="s">
        <v>74</v>
      </c>
      <c r="F31" s="168" t="s">
        <v>991</v>
      </c>
      <c r="G31" s="168" t="str">
        <f t="shared" si="3"/>
        <v>นายเข้ม กาละสินธ์</v>
      </c>
      <c r="H31" s="110" t="s">
        <v>412</v>
      </c>
      <c r="I31" s="168" t="s">
        <v>985</v>
      </c>
    </row>
    <row r="32" spans="1:9" s="22" customFormat="1" ht="47.25">
      <c r="A32" s="329">
        <v>13</v>
      </c>
      <c r="B32" s="246" t="s">
        <v>990</v>
      </c>
      <c r="C32" s="111">
        <v>108000</v>
      </c>
      <c r="D32" s="111">
        <f t="shared" si="2"/>
        <v>108000</v>
      </c>
      <c r="E32" s="110" t="s">
        <v>74</v>
      </c>
      <c r="F32" s="168" t="s">
        <v>992</v>
      </c>
      <c r="G32" s="168" t="str">
        <f t="shared" si="3"/>
        <v>นายยศสรัล สูงภิลัย</v>
      </c>
      <c r="H32" s="110" t="s">
        <v>412</v>
      </c>
      <c r="I32" s="168" t="s">
        <v>989</v>
      </c>
    </row>
    <row r="33" spans="1:9" s="22" customFormat="1" ht="47.25">
      <c r="A33" s="329">
        <v>14</v>
      </c>
      <c r="B33" s="246" t="s">
        <v>990</v>
      </c>
      <c r="C33" s="111">
        <v>108000</v>
      </c>
      <c r="D33" s="111">
        <f t="shared" si="2"/>
        <v>108000</v>
      </c>
      <c r="E33" s="110" t="s">
        <v>74</v>
      </c>
      <c r="F33" s="168" t="s">
        <v>993</v>
      </c>
      <c r="G33" s="168" t="str">
        <f t="shared" si="3"/>
        <v>นายเด่น คำแก้ว</v>
      </c>
      <c r="H33" s="110" t="s">
        <v>412</v>
      </c>
      <c r="I33" s="168" t="s">
        <v>987</v>
      </c>
    </row>
    <row r="34" spans="1:9" s="22" customFormat="1" ht="15.75">
      <c r="A34" s="26"/>
      <c r="B34" s="117"/>
      <c r="C34" s="331">
        <f>SUM(C20:C33)</f>
        <v>1704000</v>
      </c>
      <c r="D34" s="131"/>
      <c r="E34" s="26"/>
      <c r="F34" s="78"/>
      <c r="G34" s="62"/>
      <c r="H34" s="26"/>
      <c r="I34" s="62"/>
    </row>
    <row r="35" spans="1:9" s="22" customFormat="1" ht="15.75">
      <c r="A35" s="26"/>
      <c r="B35" s="117"/>
      <c r="C35" s="131"/>
      <c r="D35" s="131"/>
      <c r="E35" s="26"/>
      <c r="F35" s="78"/>
      <c r="G35" s="62"/>
      <c r="H35" s="26"/>
      <c r="I35" s="62"/>
    </row>
    <row r="36" spans="1:9" s="22" customFormat="1" ht="15.75">
      <c r="A36" s="26"/>
      <c r="B36" s="117"/>
      <c r="C36" s="131"/>
      <c r="D36" s="131"/>
      <c r="E36" s="26"/>
      <c r="F36" s="78"/>
      <c r="G36" s="62"/>
      <c r="H36" s="26"/>
      <c r="I36" s="62"/>
    </row>
    <row r="37" spans="1:9" s="22" customFormat="1" ht="15.75">
      <c r="A37" s="26"/>
      <c r="B37" s="117"/>
      <c r="C37" s="131"/>
      <c r="D37" s="131"/>
      <c r="E37" s="26"/>
      <c r="F37" s="78"/>
      <c r="G37" s="62"/>
      <c r="H37" s="26"/>
      <c r="I37" s="62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2FFA0-9799-40E1-A26A-06DFB507AD25}">
  <sheetPr>
    <tabColor rgb="FF0070C0"/>
  </sheetPr>
  <dimension ref="A1:I22"/>
  <sheetViews>
    <sheetView zoomScale="130" zoomScaleNormal="130" workbookViewId="0">
      <selection activeCell="C19" sqref="C19"/>
    </sheetView>
  </sheetViews>
  <sheetFormatPr defaultColWidth="9" defaultRowHeight="24"/>
  <cols>
    <col min="1" max="1" width="5.75" style="16" customWidth="1"/>
    <col min="2" max="2" width="19.875" style="18" customWidth="1"/>
    <col min="3" max="3" width="13.25" style="19" customWidth="1"/>
    <col min="4" max="4" width="12.375" style="19" customWidth="1"/>
    <col min="5" max="5" width="11.25" style="16" customWidth="1"/>
    <col min="6" max="6" width="19.25" style="18" customWidth="1"/>
    <col min="7" max="7" width="21.5" style="18" customWidth="1"/>
    <col min="8" max="8" width="15" style="16" customWidth="1"/>
    <col min="9" max="9" width="22.75" style="18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51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89" t="s">
        <v>94</v>
      </c>
      <c r="B4" s="389"/>
      <c r="C4" s="389"/>
      <c r="D4" s="389"/>
      <c r="E4" s="389"/>
      <c r="F4" s="389"/>
      <c r="G4" s="389"/>
      <c r="H4" s="389"/>
      <c r="I4" s="389"/>
    </row>
    <row r="5" spans="1:9" s="22" customFormat="1" ht="31.5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20" t="s">
        <v>5</v>
      </c>
      <c r="G5" s="20" t="s">
        <v>57</v>
      </c>
      <c r="H5" s="20" t="s">
        <v>6</v>
      </c>
      <c r="I5" s="20" t="s">
        <v>7</v>
      </c>
    </row>
    <row r="6" spans="1:9" s="22" customFormat="1" ht="15.75">
      <c r="A6" s="45"/>
      <c r="B6" s="30" t="s">
        <v>58</v>
      </c>
      <c r="C6" s="46"/>
      <c r="D6" s="46"/>
      <c r="E6" s="36"/>
      <c r="F6" s="35"/>
      <c r="G6" s="35"/>
      <c r="H6" s="36"/>
      <c r="I6" s="35"/>
    </row>
    <row r="7" spans="1:9" s="22" customFormat="1" ht="31.5">
      <c r="A7" s="66">
        <v>1</v>
      </c>
      <c r="B7" s="98" t="s">
        <v>329</v>
      </c>
      <c r="C7" s="69">
        <v>5625</v>
      </c>
      <c r="D7" s="245" t="s">
        <v>330</v>
      </c>
      <c r="E7" s="66" t="s">
        <v>74</v>
      </c>
      <c r="F7" s="112" t="s">
        <v>331</v>
      </c>
      <c r="G7" s="112" t="s">
        <v>331</v>
      </c>
      <c r="H7" s="66" t="s">
        <v>342</v>
      </c>
      <c r="I7" s="98" t="s">
        <v>352</v>
      </c>
    </row>
    <row r="8" spans="1:9" s="22" customFormat="1" ht="15.75">
      <c r="A8" s="50"/>
      <c r="B8" s="105"/>
      <c r="C8" s="47">
        <f>SUM(C7)</f>
        <v>5625</v>
      </c>
      <c r="D8" s="51"/>
      <c r="E8" s="50"/>
      <c r="F8" s="105"/>
      <c r="G8" s="105"/>
      <c r="H8" s="50"/>
      <c r="I8" s="105"/>
    </row>
    <row r="9" spans="1:9" s="24" customFormat="1" ht="15.75">
      <c r="A9" s="68"/>
      <c r="B9" s="60" t="s">
        <v>59</v>
      </c>
      <c r="C9" s="38"/>
      <c r="D9" s="38"/>
      <c r="E9" s="74"/>
      <c r="F9" s="79"/>
      <c r="G9" s="79"/>
      <c r="H9" s="74"/>
      <c r="I9" s="79"/>
    </row>
    <row r="10" spans="1:9" s="24" customFormat="1" ht="31.5">
      <c r="A10" s="66">
        <v>1</v>
      </c>
      <c r="B10" s="98" t="s">
        <v>341</v>
      </c>
      <c r="C10" s="69">
        <v>2000</v>
      </c>
      <c r="D10" s="245" t="s">
        <v>320</v>
      </c>
      <c r="E10" s="66" t="s">
        <v>321</v>
      </c>
      <c r="F10" s="112" t="s">
        <v>322</v>
      </c>
      <c r="G10" s="112" t="s">
        <v>322</v>
      </c>
      <c r="H10" s="66" t="s">
        <v>342</v>
      </c>
      <c r="I10" s="98" t="s">
        <v>343</v>
      </c>
    </row>
    <row r="11" spans="1:9" s="24" customFormat="1" ht="63">
      <c r="A11" s="66">
        <v>2</v>
      </c>
      <c r="B11" s="98" t="s">
        <v>344</v>
      </c>
      <c r="C11" s="69">
        <v>10000</v>
      </c>
      <c r="D11" s="245" t="s">
        <v>323</v>
      </c>
      <c r="E11" s="66" t="s">
        <v>321</v>
      </c>
      <c r="F11" s="112" t="s">
        <v>324</v>
      </c>
      <c r="G11" s="112" t="s">
        <v>324</v>
      </c>
      <c r="H11" s="66" t="s">
        <v>342</v>
      </c>
      <c r="I11" s="98" t="s">
        <v>345</v>
      </c>
    </row>
    <row r="12" spans="1:9" s="24" customFormat="1" ht="63">
      <c r="A12" s="66">
        <v>3</v>
      </c>
      <c r="B12" s="98" t="s">
        <v>346</v>
      </c>
      <c r="C12" s="69">
        <v>50000</v>
      </c>
      <c r="D12" s="245" t="s">
        <v>325</v>
      </c>
      <c r="E12" s="66" t="s">
        <v>321</v>
      </c>
      <c r="F12" s="112" t="s">
        <v>326</v>
      </c>
      <c r="G12" s="112" t="s">
        <v>326</v>
      </c>
      <c r="H12" s="66" t="s">
        <v>342</v>
      </c>
      <c r="I12" s="98" t="s">
        <v>347</v>
      </c>
    </row>
    <row r="13" spans="1:9" s="24" customFormat="1" ht="63">
      <c r="A13" s="66">
        <v>4</v>
      </c>
      <c r="B13" s="98" t="s">
        <v>348</v>
      </c>
      <c r="C13" s="69">
        <v>10000</v>
      </c>
      <c r="D13" s="245" t="s">
        <v>323</v>
      </c>
      <c r="E13" s="66" t="s">
        <v>321</v>
      </c>
      <c r="F13" s="112" t="s">
        <v>327</v>
      </c>
      <c r="G13" s="112" t="s">
        <v>327</v>
      </c>
      <c r="H13" s="66" t="s">
        <v>342</v>
      </c>
      <c r="I13" s="98" t="s">
        <v>349</v>
      </c>
    </row>
    <row r="14" spans="1:9" s="24" customFormat="1" ht="63">
      <c r="A14" s="66">
        <v>5</v>
      </c>
      <c r="B14" s="98" t="s">
        <v>350</v>
      </c>
      <c r="C14" s="69">
        <v>50000</v>
      </c>
      <c r="D14" s="245" t="s">
        <v>325</v>
      </c>
      <c r="E14" s="66" t="s">
        <v>321</v>
      </c>
      <c r="F14" s="112" t="s">
        <v>328</v>
      </c>
      <c r="G14" s="112" t="s">
        <v>328</v>
      </c>
      <c r="H14" s="66" t="s">
        <v>342</v>
      </c>
      <c r="I14" s="98" t="s">
        <v>351</v>
      </c>
    </row>
    <row r="15" spans="1:9" s="22" customFormat="1" ht="31.5">
      <c r="A15" s="66">
        <v>6</v>
      </c>
      <c r="B15" s="98" t="s">
        <v>332</v>
      </c>
      <c r="C15" s="69">
        <v>400</v>
      </c>
      <c r="D15" s="245" t="s">
        <v>333</v>
      </c>
      <c r="E15" s="66" t="s">
        <v>321</v>
      </c>
      <c r="F15" s="112" t="s">
        <v>334</v>
      </c>
      <c r="G15" s="112" t="s">
        <v>334</v>
      </c>
      <c r="H15" s="66" t="s">
        <v>353</v>
      </c>
      <c r="I15" s="98" t="s">
        <v>354</v>
      </c>
    </row>
    <row r="16" spans="1:9" s="22" customFormat="1" ht="31.5">
      <c r="A16" s="66">
        <v>7</v>
      </c>
      <c r="B16" s="98" t="s">
        <v>356</v>
      </c>
      <c r="C16" s="69">
        <v>2500</v>
      </c>
      <c r="D16" s="245" t="s">
        <v>320</v>
      </c>
      <c r="E16" s="66" t="s">
        <v>321</v>
      </c>
      <c r="F16" s="112" t="s">
        <v>335</v>
      </c>
      <c r="G16" s="112" t="s">
        <v>335</v>
      </c>
      <c r="H16" s="66" t="s">
        <v>342</v>
      </c>
      <c r="I16" s="98" t="s">
        <v>355</v>
      </c>
    </row>
    <row r="17" spans="1:9" s="22" customFormat="1" ht="47.25">
      <c r="A17" s="66">
        <v>8</v>
      </c>
      <c r="B17" s="98" t="s">
        <v>357</v>
      </c>
      <c r="C17" s="69">
        <v>3000</v>
      </c>
      <c r="D17" s="245" t="s">
        <v>320</v>
      </c>
      <c r="E17" s="66" t="s">
        <v>321</v>
      </c>
      <c r="F17" s="112" t="s">
        <v>336</v>
      </c>
      <c r="G17" s="112" t="s">
        <v>336</v>
      </c>
      <c r="H17" s="66" t="s">
        <v>342</v>
      </c>
      <c r="I17" s="98" t="s">
        <v>358</v>
      </c>
    </row>
    <row r="18" spans="1:9" s="22" customFormat="1" ht="94.5">
      <c r="A18" s="66">
        <v>9</v>
      </c>
      <c r="B18" s="98" t="s">
        <v>359</v>
      </c>
      <c r="C18" s="69">
        <v>2272000</v>
      </c>
      <c r="D18" s="245" t="s">
        <v>337</v>
      </c>
      <c r="E18" s="66" t="s">
        <v>338</v>
      </c>
      <c r="F18" s="112" t="s">
        <v>360</v>
      </c>
      <c r="G18" s="112" t="s">
        <v>339</v>
      </c>
      <c r="H18" s="66" t="s">
        <v>340</v>
      </c>
      <c r="I18" s="98" t="s">
        <v>361</v>
      </c>
    </row>
    <row r="19" spans="1:9" s="22" customFormat="1" ht="15.75">
      <c r="A19" s="26"/>
      <c r="B19" s="62"/>
      <c r="C19" s="167">
        <f>SUM(C10:C18)</f>
        <v>2399900</v>
      </c>
      <c r="D19" s="63"/>
      <c r="E19" s="26"/>
      <c r="F19" s="62"/>
      <c r="G19" s="62"/>
      <c r="H19" s="26"/>
      <c r="I19" s="62"/>
    </row>
    <row r="20" spans="1:9" s="22" customFormat="1" ht="15.75">
      <c r="A20" s="26"/>
      <c r="B20" s="62"/>
      <c r="C20" s="63"/>
      <c r="D20" s="63"/>
      <c r="E20" s="26"/>
      <c r="F20" s="62"/>
      <c r="G20" s="62"/>
      <c r="H20" s="26"/>
      <c r="I20" s="62"/>
    </row>
    <row r="21" spans="1:9" s="22" customFormat="1" ht="15.75">
      <c r="A21" s="26"/>
      <c r="B21" s="62"/>
      <c r="C21" s="63"/>
      <c r="D21" s="63"/>
      <c r="E21" s="26"/>
      <c r="F21" s="62"/>
      <c r="G21" s="62"/>
      <c r="H21" s="26"/>
      <c r="I21" s="62"/>
    </row>
    <row r="22" spans="1:9" s="22" customFormat="1" ht="15.75">
      <c r="A22" s="26"/>
      <c r="B22" s="62"/>
      <c r="C22" s="63"/>
      <c r="D22" s="63"/>
      <c r="E22" s="26"/>
      <c r="F22" s="62"/>
      <c r="G22" s="62"/>
      <c r="H22" s="26"/>
      <c r="I22" s="62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58B2E-23C5-490D-AD7B-7FC3AAA7236B}">
  <sheetPr>
    <tabColor rgb="FF0070C0"/>
  </sheetPr>
  <dimension ref="A1:I24"/>
  <sheetViews>
    <sheetView topLeftCell="A10" zoomScale="130" zoomScaleNormal="130" workbookViewId="0">
      <selection activeCell="C21" sqref="C21"/>
    </sheetView>
  </sheetViews>
  <sheetFormatPr defaultColWidth="9" defaultRowHeight="24"/>
  <cols>
    <col min="1" max="1" width="5.75" style="16" customWidth="1"/>
    <col min="2" max="2" width="23.75" style="48" customWidth="1"/>
    <col min="3" max="3" width="13.875" style="19" customWidth="1"/>
    <col min="4" max="4" width="12.5" style="19" customWidth="1"/>
    <col min="5" max="5" width="13.25" style="16" customWidth="1"/>
    <col min="6" max="6" width="19.875" style="49" customWidth="1"/>
    <col min="7" max="7" width="19.25" style="1" customWidth="1"/>
    <col min="8" max="8" width="14.125" style="16" customWidth="1"/>
    <col min="9" max="9" width="20.25" style="18" customWidth="1"/>
    <col min="10" max="16384" width="9" style="1"/>
  </cols>
  <sheetData>
    <row r="1" spans="1:9" ht="25.5" customHeight="1">
      <c r="A1" s="388" t="s">
        <v>8</v>
      </c>
      <c r="B1" s="388"/>
      <c r="C1" s="388"/>
      <c r="D1" s="388"/>
      <c r="E1" s="388"/>
      <c r="F1" s="388"/>
      <c r="G1" s="388"/>
      <c r="H1" s="388"/>
      <c r="I1" s="388"/>
    </row>
    <row r="2" spans="1:9" s="17" customFormat="1" ht="20.25">
      <c r="A2" s="389" t="s">
        <v>93</v>
      </c>
      <c r="B2" s="389"/>
      <c r="C2" s="389"/>
      <c r="D2" s="389"/>
      <c r="E2" s="389"/>
      <c r="F2" s="389"/>
      <c r="G2" s="389"/>
      <c r="H2" s="389"/>
      <c r="I2" s="389"/>
    </row>
    <row r="3" spans="1:9" s="17" customFormat="1" ht="20.25">
      <c r="A3" s="389" t="s">
        <v>53</v>
      </c>
      <c r="B3" s="389"/>
      <c r="C3" s="389"/>
      <c r="D3" s="389"/>
      <c r="E3" s="389"/>
      <c r="F3" s="389"/>
      <c r="G3" s="389"/>
      <c r="H3" s="389"/>
      <c r="I3" s="389"/>
    </row>
    <row r="4" spans="1:9" s="17" customFormat="1" ht="20.25">
      <c r="A4" s="391" t="s">
        <v>94</v>
      </c>
      <c r="B4" s="391"/>
      <c r="C4" s="391"/>
      <c r="D4" s="391"/>
      <c r="E4" s="391"/>
      <c r="F4" s="391"/>
      <c r="G4" s="391"/>
      <c r="H4" s="391"/>
      <c r="I4" s="391"/>
    </row>
    <row r="5" spans="1:9" s="28" customFormat="1" ht="31.5">
      <c r="A5" s="20" t="s">
        <v>3</v>
      </c>
      <c r="B5" s="20" t="s">
        <v>0</v>
      </c>
      <c r="C5" s="21" t="s">
        <v>1</v>
      </c>
      <c r="D5" s="21" t="s">
        <v>2</v>
      </c>
      <c r="E5" s="20" t="s">
        <v>4</v>
      </c>
      <c r="F5" s="97" t="s">
        <v>5</v>
      </c>
      <c r="G5" s="20" t="s">
        <v>57</v>
      </c>
      <c r="H5" s="20" t="s">
        <v>6</v>
      </c>
      <c r="I5" s="20" t="s">
        <v>7</v>
      </c>
    </row>
    <row r="6" spans="1:9" s="32" customFormat="1" ht="15.75">
      <c r="A6" s="45"/>
      <c r="B6" s="30" t="s">
        <v>58</v>
      </c>
      <c r="C6" s="46"/>
      <c r="D6" s="46"/>
      <c r="E6" s="36"/>
      <c r="F6" s="115"/>
      <c r="G6" s="56"/>
      <c r="H6" s="45"/>
      <c r="I6" s="31"/>
    </row>
    <row r="7" spans="1:9" s="32" customFormat="1" ht="31.5">
      <c r="A7" s="45">
        <v>1</v>
      </c>
      <c r="B7" s="31" t="s">
        <v>1109</v>
      </c>
      <c r="C7" s="46">
        <v>4260</v>
      </c>
      <c r="D7" s="176" t="s">
        <v>207</v>
      </c>
      <c r="E7" s="36" t="s">
        <v>74</v>
      </c>
      <c r="F7" s="115" t="s">
        <v>1110</v>
      </c>
      <c r="G7" s="115" t="s">
        <v>1110</v>
      </c>
      <c r="H7" s="66" t="s">
        <v>1111</v>
      </c>
      <c r="I7" s="31" t="s">
        <v>1112</v>
      </c>
    </row>
    <row r="8" spans="1:9" s="32" customFormat="1" ht="31.5">
      <c r="A8" s="45">
        <v>2</v>
      </c>
      <c r="B8" s="31" t="s">
        <v>1109</v>
      </c>
      <c r="C8" s="46">
        <v>1560</v>
      </c>
      <c r="D8" s="176" t="s">
        <v>207</v>
      </c>
      <c r="E8" s="36" t="s">
        <v>74</v>
      </c>
      <c r="F8" s="115" t="s">
        <v>1118</v>
      </c>
      <c r="G8" s="115" t="s">
        <v>1118</v>
      </c>
      <c r="H8" s="66" t="s">
        <v>1111</v>
      </c>
      <c r="I8" s="31" t="s">
        <v>1119</v>
      </c>
    </row>
    <row r="9" spans="1:9" s="32" customFormat="1" ht="31.5">
      <c r="A9" s="45">
        <v>3</v>
      </c>
      <c r="B9" s="31" t="s">
        <v>1109</v>
      </c>
      <c r="C9" s="46">
        <v>6385</v>
      </c>
      <c r="D9" s="176" t="s">
        <v>207</v>
      </c>
      <c r="E9" s="36" t="s">
        <v>74</v>
      </c>
      <c r="F9" s="115" t="s">
        <v>1124</v>
      </c>
      <c r="G9" s="115" t="s">
        <v>1124</v>
      </c>
      <c r="H9" s="66" t="s">
        <v>1111</v>
      </c>
      <c r="I9" s="31" t="s">
        <v>1125</v>
      </c>
    </row>
    <row r="10" spans="1:9" s="32" customFormat="1" ht="31.5">
      <c r="A10" s="45">
        <v>4</v>
      </c>
      <c r="B10" s="31" t="s">
        <v>385</v>
      </c>
      <c r="C10" s="46">
        <v>3425</v>
      </c>
      <c r="D10" s="176" t="s">
        <v>207</v>
      </c>
      <c r="E10" s="36" t="s">
        <v>74</v>
      </c>
      <c r="F10" s="115" t="s">
        <v>1129</v>
      </c>
      <c r="G10" s="115" t="s">
        <v>1129</v>
      </c>
      <c r="H10" s="66" t="s">
        <v>1111</v>
      </c>
      <c r="I10" s="31" t="s">
        <v>1130</v>
      </c>
    </row>
    <row r="11" spans="1:9" s="32" customFormat="1" ht="31.5">
      <c r="A11" s="45">
        <v>5</v>
      </c>
      <c r="B11" s="31" t="s">
        <v>1109</v>
      </c>
      <c r="C11" s="46">
        <v>950</v>
      </c>
      <c r="D11" s="312" t="s">
        <v>207</v>
      </c>
      <c r="E11" s="36" t="s">
        <v>74</v>
      </c>
      <c r="F11" s="115" t="s">
        <v>1131</v>
      </c>
      <c r="G11" s="115" t="s">
        <v>1131</v>
      </c>
      <c r="H11" s="66" t="s">
        <v>1111</v>
      </c>
      <c r="I11" s="31" t="s">
        <v>1132</v>
      </c>
    </row>
    <row r="12" spans="1:9" s="32" customFormat="1" ht="15.75">
      <c r="B12" s="103"/>
      <c r="C12" s="120">
        <f>SUM(C7:C11)</f>
        <v>16580</v>
      </c>
      <c r="D12" s="108"/>
      <c r="E12" s="109"/>
      <c r="F12" s="104"/>
      <c r="G12" s="114"/>
      <c r="I12" s="59"/>
    </row>
    <row r="13" spans="1:9" s="32" customFormat="1" ht="15.75">
      <c r="A13" s="45"/>
      <c r="B13" s="30" t="s">
        <v>59</v>
      </c>
      <c r="C13" s="46"/>
      <c r="D13" s="46"/>
      <c r="E13" s="36"/>
      <c r="F13" s="115"/>
      <c r="G13" s="56"/>
      <c r="H13" s="45"/>
      <c r="I13" s="31"/>
    </row>
    <row r="14" spans="1:9" s="32" customFormat="1" ht="31.5">
      <c r="A14" s="45">
        <v>1</v>
      </c>
      <c r="B14" s="31" t="s">
        <v>1113</v>
      </c>
      <c r="C14" s="46">
        <v>180000</v>
      </c>
      <c r="D14" s="176" t="s">
        <v>207</v>
      </c>
      <c r="E14" s="36" t="s">
        <v>74</v>
      </c>
      <c r="F14" s="115" t="s">
        <v>1114</v>
      </c>
      <c r="G14" s="115" t="s">
        <v>1114</v>
      </c>
      <c r="H14" s="66" t="s">
        <v>1111</v>
      </c>
      <c r="I14" s="31" t="s">
        <v>1115</v>
      </c>
    </row>
    <row r="15" spans="1:9" s="32" customFormat="1" ht="31.5">
      <c r="A15" s="45">
        <v>2</v>
      </c>
      <c r="B15" s="31" t="s">
        <v>1113</v>
      </c>
      <c r="C15" s="46">
        <v>180000</v>
      </c>
      <c r="D15" s="176" t="s">
        <v>207</v>
      </c>
      <c r="E15" s="36" t="s">
        <v>74</v>
      </c>
      <c r="F15" s="115" t="s">
        <v>1116</v>
      </c>
      <c r="G15" s="115" t="s">
        <v>1116</v>
      </c>
      <c r="H15" s="66" t="s">
        <v>1111</v>
      </c>
      <c r="I15" s="31" t="s">
        <v>1117</v>
      </c>
    </row>
    <row r="16" spans="1:9" s="32" customFormat="1" ht="31.5">
      <c r="A16" s="45">
        <v>3</v>
      </c>
      <c r="B16" s="31" t="s">
        <v>1120</v>
      </c>
      <c r="C16" s="46">
        <v>258700</v>
      </c>
      <c r="D16" s="176" t="s">
        <v>207</v>
      </c>
      <c r="E16" s="36" t="s">
        <v>74</v>
      </c>
      <c r="F16" s="115" t="s">
        <v>1121</v>
      </c>
      <c r="G16" s="115" t="s">
        <v>1121</v>
      </c>
      <c r="H16" s="66" t="s">
        <v>1111</v>
      </c>
      <c r="I16" s="31" t="s">
        <v>1122</v>
      </c>
    </row>
    <row r="17" spans="1:9" s="32" customFormat="1" ht="31.5">
      <c r="A17" s="45">
        <v>4</v>
      </c>
      <c r="B17" s="31" t="s">
        <v>1120</v>
      </c>
      <c r="C17" s="46">
        <v>258700</v>
      </c>
      <c r="D17" s="176" t="s">
        <v>207</v>
      </c>
      <c r="E17" s="36" t="s">
        <v>74</v>
      </c>
      <c r="F17" s="115" t="s">
        <v>1121</v>
      </c>
      <c r="G17" s="115" t="s">
        <v>1121</v>
      </c>
      <c r="H17" s="66" t="s">
        <v>1111</v>
      </c>
      <c r="I17" s="31" t="s">
        <v>1123</v>
      </c>
    </row>
    <row r="18" spans="1:9" s="32" customFormat="1" ht="31.5">
      <c r="A18" s="45">
        <v>5</v>
      </c>
      <c r="B18" s="31" t="s">
        <v>1126</v>
      </c>
      <c r="C18" s="46">
        <v>1000</v>
      </c>
      <c r="D18" s="176" t="s">
        <v>207</v>
      </c>
      <c r="E18" s="36" t="s">
        <v>74</v>
      </c>
      <c r="F18" s="115" t="s">
        <v>1127</v>
      </c>
      <c r="G18" s="115" t="s">
        <v>1127</v>
      </c>
      <c r="H18" s="66" t="s">
        <v>1111</v>
      </c>
      <c r="I18" s="31" t="s">
        <v>1128</v>
      </c>
    </row>
    <row r="19" spans="1:9" s="32" customFormat="1" ht="31.5">
      <c r="A19" s="45">
        <v>6</v>
      </c>
      <c r="B19" s="31" t="s">
        <v>1133</v>
      </c>
      <c r="C19" s="46">
        <v>5500</v>
      </c>
      <c r="D19" s="176" t="s">
        <v>207</v>
      </c>
      <c r="E19" s="36" t="s">
        <v>74</v>
      </c>
      <c r="F19" s="115" t="s">
        <v>1134</v>
      </c>
      <c r="G19" s="115" t="s">
        <v>1134</v>
      </c>
      <c r="H19" s="66" t="s">
        <v>1111</v>
      </c>
      <c r="I19" s="31" t="s">
        <v>1135</v>
      </c>
    </row>
    <row r="20" spans="1:9" s="32" customFormat="1" ht="31.5">
      <c r="A20" s="45">
        <v>7</v>
      </c>
      <c r="B20" s="31" t="s">
        <v>1133</v>
      </c>
      <c r="C20" s="46">
        <v>5500</v>
      </c>
      <c r="D20" s="312" t="s">
        <v>207</v>
      </c>
      <c r="E20" s="36" t="s">
        <v>74</v>
      </c>
      <c r="F20" s="115" t="s">
        <v>1134</v>
      </c>
      <c r="G20" s="115" t="s">
        <v>1134</v>
      </c>
      <c r="H20" s="66" t="s">
        <v>1111</v>
      </c>
      <c r="I20" s="31" t="s">
        <v>1136</v>
      </c>
    </row>
    <row r="21" spans="1:9" s="22" customFormat="1" ht="15.75">
      <c r="A21" s="26"/>
      <c r="B21" s="78"/>
      <c r="C21" s="167">
        <f>SUM(C14:C20)</f>
        <v>889400</v>
      </c>
      <c r="D21" s="63"/>
      <c r="E21" s="26"/>
      <c r="F21" s="117"/>
      <c r="H21" s="26"/>
      <c r="I21" s="62"/>
    </row>
    <row r="22" spans="1:9" s="22" customFormat="1" ht="15.75">
      <c r="A22" s="26"/>
      <c r="B22" s="78"/>
      <c r="C22" s="63"/>
      <c r="D22" s="63"/>
      <c r="E22" s="26"/>
      <c r="F22" s="117"/>
      <c r="H22" s="26"/>
      <c r="I22" s="62"/>
    </row>
    <row r="23" spans="1:9" s="22" customFormat="1" ht="15.75">
      <c r="A23" s="26"/>
      <c r="B23" s="78"/>
      <c r="C23" s="63"/>
      <c r="D23" s="63"/>
      <c r="E23" s="26"/>
      <c r="F23" s="117"/>
      <c r="H23" s="26"/>
      <c r="I23" s="62"/>
    </row>
    <row r="24" spans="1:9" s="22" customFormat="1" ht="15.75">
      <c r="A24" s="26"/>
      <c r="B24" s="78"/>
      <c r="C24" s="63"/>
      <c r="D24" s="63"/>
      <c r="E24" s="26"/>
      <c r="F24" s="117"/>
      <c r="H24" s="26"/>
      <c r="I24" s="62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19</vt:i4>
      </vt:variant>
      <vt:variant>
        <vt:lpstr>ช่วงที่มีชื่อ</vt:lpstr>
      </vt:variant>
      <vt:variant>
        <vt:i4>19</vt:i4>
      </vt:variant>
    </vt:vector>
  </HeadingPairs>
  <TitlesOfParts>
    <vt:vector size="38" baseType="lpstr">
      <vt:lpstr>สรุป พ.ย.68</vt:lpstr>
      <vt:lpstr>สบก.พ.ย.68</vt:lpstr>
      <vt:lpstr>สผส.พ.ย.68</vt:lpstr>
      <vt:lpstr>สจช.พ.ย.68</vt:lpstr>
      <vt:lpstr>สจด.พ.ย.68 </vt:lpstr>
      <vt:lpstr>สศม.พ.ย.68</vt:lpstr>
      <vt:lpstr>กพร.พ.ย.68</vt:lpstr>
      <vt:lpstr>กตน.พ.ย.68</vt:lpstr>
      <vt:lpstr>กงธ.พ.ย.68</vt:lpstr>
      <vt:lpstr>สจป.ที่5(สระบุรี) พ.ย.68</vt:lpstr>
      <vt:lpstr>สจป.ที่6(อุดรธานี) พ.ย.68</vt:lpstr>
      <vt:lpstr>สจป.ที่7(ขอนแก่น) พ.ย.68</vt:lpstr>
      <vt:lpstr>สจป.ที่8(นครราชสีมา) พ.ย.68</vt:lpstr>
      <vt:lpstr>สจป.ที่9(ชลบุรี) พ.ย.68</vt:lpstr>
      <vt:lpstr>สจป.ที่11(สุราษฎร์ธานี) พ.ย.68</vt:lpstr>
      <vt:lpstr>สจป.ที่13(สงขลา) พ.ย.68</vt:lpstr>
      <vt:lpstr>สจป.ที่4สาขาพิษณุโลก พ.ย.68</vt:lpstr>
      <vt:lpstr>สจป.ที่10สาขาเพชรบุรี พ.ย.68</vt:lpstr>
      <vt:lpstr>สจป.ที่13สาขานราธิวาส พ.ย.68</vt:lpstr>
      <vt:lpstr>กงธ.พ.ย.68!Print_Titles</vt:lpstr>
      <vt:lpstr>กตน.พ.ย.68!Print_Titles</vt:lpstr>
      <vt:lpstr>กพร.พ.ย.68!Print_Titles</vt:lpstr>
      <vt:lpstr>สจช.พ.ย.68!Print_Titles</vt:lpstr>
      <vt:lpstr>'สจด.พ.ย.68 '!Print_Titles</vt:lpstr>
      <vt:lpstr>'สจป.ที่10สาขาเพชรบุรี พ.ย.68'!Print_Titles</vt:lpstr>
      <vt:lpstr>'สจป.ที่11(สุราษฎร์ธานี) พ.ย.68'!Print_Titles</vt:lpstr>
      <vt:lpstr>'สจป.ที่13(สงขลา) พ.ย.68'!Print_Titles</vt:lpstr>
      <vt:lpstr>'สจป.ที่13สาขานราธิวาส พ.ย.68'!Print_Titles</vt:lpstr>
      <vt:lpstr>'สจป.ที่4สาขาพิษณุโลก พ.ย.68'!Print_Titles</vt:lpstr>
      <vt:lpstr>'สจป.ที่5(สระบุรี) พ.ย.68'!Print_Titles</vt:lpstr>
      <vt:lpstr>'สจป.ที่6(อุดรธานี) พ.ย.68'!Print_Titles</vt:lpstr>
      <vt:lpstr>'สจป.ที่7(ขอนแก่น) พ.ย.68'!Print_Titles</vt:lpstr>
      <vt:lpstr>'สจป.ที่8(นครราชสีมา) พ.ย.68'!Print_Titles</vt:lpstr>
      <vt:lpstr>'สจป.ที่9(ชลบุรี) พ.ย.68'!Print_Titles</vt:lpstr>
      <vt:lpstr>สบก.พ.ย.68!Print_Titles</vt:lpstr>
      <vt:lpstr>สผส.พ.ย.68!Print_Titles</vt:lpstr>
      <vt:lpstr>'สรุป พ.ย.68'!Print_Titles</vt:lpstr>
      <vt:lpstr>สศม.พ.ย.68!Print_Titles</vt:lpstr>
    </vt:vector>
  </TitlesOfParts>
  <Company>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rrtr</dc:creator>
  <cp:lastModifiedBy>central rfd01</cp:lastModifiedBy>
  <cp:lastPrinted>2025-12-25T09:35:24Z</cp:lastPrinted>
  <dcterms:created xsi:type="dcterms:W3CDTF">2019-02-06T10:10:03Z</dcterms:created>
  <dcterms:modified xsi:type="dcterms:W3CDTF">2025-12-26T04:03:57Z</dcterms:modified>
</cp:coreProperties>
</file>