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centr\OneDrive\เดสก์ท็อป\"/>
    </mc:Choice>
  </mc:AlternateContent>
  <xr:revisionPtr revIDLastSave="0" documentId="8_{7934B7DD-E13F-40E8-BED9-02685F058F9A}" xr6:coauthVersionLast="47" xr6:coauthVersionMax="47" xr10:uidLastSave="{00000000-0000-0000-0000-000000000000}"/>
  <bookViews>
    <workbookView xWindow="-120" yWindow="-120" windowWidth="29040" windowHeight="15720" xr2:uid="{38B23C82-CCA7-41DD-84C4-512CFA2F5DD2}"/>
  </bookViews>
  <sheets>
    <sheet name="สรุป ก.ค.68" sheetId="3" r:id="rId1"/>
    <sheet name="สบก.ก.ค.68" sheetId="7" r:id="rId2"/>
    <sheet name="สผส.ก.ค.68" sheetId="6" r:id="rId3"/>
    <sheet name="สจช.ก.ค.68" sheetId="36" r:id="rId4"/>
    <sheet name="สปฟ.ก.ค.68" sheetId="61" r:id="rId5"/>
    <sheet name="สจด.ก.ค.68 " sheetId="59" r:id="rId6"/>
    <sheet name="สวพ.ก.ค.68" sheetId="52" r:id="rId7"/>
    <sheet name="สศม.ก.ค.68" sheetId="43" r:id="rId8"/>
    <sheet name="สคร.ก.ค.68" sheetId="10" r:id="rId9"/>
    <sheet name="สปน.ก.ค.68" sheetId="60" r:id="rId10"/>
    <sheet name="กพร.ก.ค.68" sheetId="70" r:id="rId11"/>
    <sheet name="ศทน.ก.ค.68" sheetId="62" r:id="rId12"/>
    <sheet name="กตน.ก.ค.68" sheetId="8" r:id="rId13"/>
    <sheet name="กงธ.ก.ค.68" sheetId="63" r:id="rId14"/>
    <sheet name="สจป.ที่2(เชียงราย) ก.ค.68" sheetId="51" r:id="rId15"/>
    <sheet name="สจป.ที่5(สระบุรี) ก.ค.68" sheetId="15" r:id="rId16"/>
    <sheet name="สจป.ที่6(อุดรธานี) ก.ค.68" sheetId="12" r:id="rId17"/>
    <sheet name="สจป.ที่7(ขอนแก่น) ก.ค.68" sheetId="44" r:id="rId18"/>
    <sheet name="สจป.ที่8(นครราชสีมา) ก.ค.68" sheetId="72" r:id="rId19"/>
    <sheet name="สจป.ที่9(ชลบุรี) ก.ค.68" sheetId="53" r:id="rId20"/>
    <sheet name="สจป.ที่10(ราชบุรี) ก.ค.68" sheetId="75" r:id="rId21"/>
    <sheet name="สจป.ที่11(สุราษฎร์ธานี) ก.ค.68" sheetId="71" r:id="rId22"/>
    <sheet name="สจป.ที่13(สงขลา) ก.ค.68" sheetId="74" r:id="rId23"/>
    <sheet name="สจป.ที่4สาขาพิษณุโลก ก.ค.68" sheetId="48" r:id="rId24"/>
    <sheet name="สจป.ที่7สาขาอุบลราชธานี ก.ค.68" sheetId="16" r:id="rId25"/>
    <sheet name="สจป.ที่10สาขาเพชรบุรี ก.ค.68" sheetId="18" r:id="rId26"/>
    <sheet name="สสป. มิ.ย.68" sheetId="65" r:id="rId27"/>
    <sheet name="สจป.ที่10(ราชบุรี) มิ.ย.68" sheetId="73" r:id="rId28"/>
    <sheet name="สจป.ที่13(สงขลา) มิ.ย.68" sheetId="66" r:id="rId29"/>
  </sheets>
  <definedNames>
    <definedName name="_xlnm.Print_Titles" localSheetId="13">'กงธ.ก.ค.68'!$1:$5</definedName>
    <definedName name="_xlnm.Print_Titles" localSheetId="12">'กตน.ก.ค.68'!$1:$5</definedName>
    <definedName name="_xlnm.Print_Titles" localSheetId="10">'กพร.ก.ค.68'!$1:$5</definedName>
    <definedName name="_xlnm.Print_Titles" localSheetId="11">'ศทน.ก.ค.68'!$1:$5</definedName>
    <definedName name="_xlnm.Print_Titles" localSheetId="8">'สคร.ก.ค.68'!$1:$5</definedName>
    <definedName name="_xlnm.Print_Titles" localSheetId="3">'สจช.ก.ค.68'!$1:$5</definedName>
    <definedName name="_xlnm.Print_Titles" localSheetId="5">'สจด.ก.ค.68 '!$1:$5</definedName>
    <definedName name="_xlnm.Print_Titles" localSheetId="20">'สจป.ที่10(ราชบุรี) ก.ค.68'!$1:$5</definedName>
    <definedName name="_xlnm.Print_Titles" localSheetId="27">'สจป.ที่10(ราชบุรี) มิ.ย.68'!$1:$5</definedName>
    <definedName name="_xlnm.Print_Titles" localSheetId="25">'สจป.ที่10สาขาเพชรบุรี ก.ค.68'!$1:$5</definedName>
    <definedName name="_xlnm.Print_Titles" localSheetId="21">'สจป.ที่11(สุราษฎร์ธานี) ก.ค.68'!$1:$5</definedName>
    <definedName name="_xlnm.Print_Titles" localSheetId="22">'สจป.ที่13(สงขลา) ก.ค.68'!$1:$5</definedName>
    <definedName name="_xlnm.Print_Titles" localSheetId="28">'สจป.ที่13(สงขลา) มิ.ย.68'!$1:$5</definedName>
    <definedName name="_xlnm.Print_Titles" localSheetId="14">'สจป.ที่2(เชียงราย) ก.ค.68'!$1:$5</definedName>
    <definedName name="_xlnm.Print_Titles" localSheetId="23">'สจป.ที่4สาขาพิษณุโลก ก.ค.68'!$1:$5</definedName>
    <definedName name="_xlnm.Print_Titles" localSheetId="15">'สจป.ที่5(สระบุรี) ก.ค.68'!$1:$5</definedName>
    <definedName name="_xlnm.Print_Titles" localSheetId="16">'สจป.ที่6(อุดรธานี) ก.ค.68'!$1:$5</definedName>
    <definedName name="_xlnm.Print_Titles" localSheetId="17">'สจป.ที่7(ขอนแก่น) ก.ค.68'!$1:$5</definedName>
    <definedName name="_xlnm.Print_Titles" localSheetId="24">'สจป.ที่7สาขาอุบลราชธานี ก.ค.68'!$1:$5</definedName>
    <definedName name="_xlnm.Print_Titles" localSheetId="18">'สจป.ที่8(นครราชสีมา) ก.ค.68'!$1:$5</definedName>
    <definedName name="_xlnm.Print_Titles" localSheetId="19">'สจป.ที่9(ชลบุรี) ก.ค.68'!$1:$5</definedName>
    <definedName name="_xlnm.Print_Titles" localSheetId="1">'สบก.ก.ค.68'!$1:$5</definedName>
    <definedName name="_xlnm.Print_Titles" localSheetId="9">'สปน.ก.ค.68'!$1:$5</definedName>
    <definedName name="_xlnm.Print_Titles" localSheetId="4">'สปฟ.ก.ค.68'!$1:$5</definedName>
    <definedName name="_xlnm.Print_Titles" localSheetId="2">'สผส.ก.ค.68'!$1:$5</definedName>
    <definedName name="_xlnm.Print_Titles" localSheetId="0">'สรุป ก.ค.68'!$2:$5</definedName>
    <definedName name="_xlnm.Print_Titles" localSheetId="6">'สวพ.ก.ค.68'!$1:$5</definedName>
    <definedName name="_xlnm.Print_Titles" localSheetId="7">'สศม.ก.ค.68'!$1:$5</definedName>
    <definedName name="_xlnm.Print_Titles" localSheetId="26">'สสป. มิ.ย.68'!$1:$5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6" i="3" l="1"/>
  <c r="J46" i="3"/>
  <c r="F46" i="3"/>
  <c r="L45" i="3"/>
  <c r="K45" i="3"/>
  <c r="L43" i="3"/>
  <c r="K43" i="3"/>
  <c r="L41" i="3"/>
  <c r="K41" i="3"/>
  <c r="L39" i="3"/>
  <c r="K39" i="3"/>
  <c r="L35" i="3"/>
  <c r="K35" i="3"/>
  <c r="L33" i="3"/>
  <c r="K33" i="3"/>
  <c r="L32" i="3"/>
  <c r="K32" i="3"/>
  <c r="L31" i="3"/>
  <c r="K31" i="3"/>
  <c r="L30" i="3"/>
  <c r="K30" i="3"/>
  <c r="L29" i="3"/>
  <c r="K29" i="3"/>
  <c r="L28" i="3"/>
  <c r="K28" i="3"/>
  <c r="L27" i="3"/>
  <c r="K27" i="3"/>
  <c r="L24" i="3"/>
  <c r="K24" i="3"/>
  <c r="L20" i="3"/>
  <c r="K20" i="3"/>
  <c r="L18" i="3"/>
  <c r="K18" i="3"/>
  <c r="L16" i="3"/>
  <c r="K16" i="3"/>
  <c r="L15" i="3"/>
  <c r="K15" i="3"/>
  <c r="L14" i="3"/>
  <c r="K14" i="3"/>
  <c r="L12" i="3"/>
  <c r="K12" i="3"/>
  <c r="L11" i="3"/>
  <c r="K11" i="3"/>
  <c r="L10" i="3"/>
  <c r="K10" i="3"/>
  <c r="L8" i="3"/>
  <c r="K8" i="3"/>
  <c r="L7" i="3"/>
  <c r="K7" i="3"/>
  <c r="L6" i="3"/>
  <c r="K6" i="3"/>
  <c r="C21" i="53"/>
  <c r="C16" i="53"/>
  <c r="C209" i="72"/>
  <c r="C37" i="72"/>
  <c r="G104" i="72"/>
  <c r="D104" i="72"/>
  <c r="G103" i="72"/>
  <c r="D103" i="72"/>
  <c r="G102" i="72"/>
  <c r="D102" i="72"/>
  <c r="G101" i="72"/>
  <c r="D101" i="72"/>
  <c r="G100" i="72"/>
  <c r="D100" i="72"/>
  <c r="G99" i="72"/>
  <c r="D99" i="72"/>
  <c r="G98" i="72"/>
  <c r="D98" i="72"/>
  <c r="G97" i="72"/>
  <c r="D97" i="72"/>
  <c r="G96" i="72"/>
  <c r="D96" i="72"/>
  <c r="G95" i="72"/>
  <c r="D95" i="72"/>
  <c r="G94" i="72"/>
  <c r="D94" i="72"/>
  <c r="G93" i="72"/>
  <c r="D93" i="72"/>
  <c r="G92" i="72"/>
  <c r="D92" i="72"/>
  <c r="G91" i="72"/>
  <c r="D91" i="72"/>
  <c r="G90" i="72"/>
  <c r="D90" i="72"/>
  <c r="G89" i="72"/>
  <c r="D89" i="72"/>
  <c r="G88" i="72"/>
  <c r="D88" i="72"/>
  <c r="G87" i="72"/>
  <c r="D87" i="72"/>
  <c r="G86" i="72"/>
  <c r="D86" i="72"/>
  <c r="G85" i="72"/>
  <c r="D85" i="72"/>
  <c r="G84" i="72"/>
  <c r="D84" i="72"/>
  <c r="G83" i="72"/>
  <c r="D83" i="72"/>
  <c r="G82" i="72"/>
  <c r="D82" i="72"/>
  <c r="G81" i="72"/>
  <c r="D81" i="72"/>
  <c r="G80" i="72"/>
  <c r="D80" i="72"/>
  <c r="G79" i="72"/>
  <c r="D79" i="72"/>
  <c r="G78" i="72"/>
  <c r="D78" i="72"/>
  <c r="G77" i="72"/>
  <c r="D77" i="72"/>
  <c r="G76" i="72"/>
  <c r="D76" i="72"/>
  <c r="G75" i="72"/>
  <c r="D75" i="72"/>
  <c r="G73" i="72" l="1"/>
  <c r="D73" i="72"/>
  <c r="G72" i="72"/>
  <c r="D72" i="72"/>
  <c r="G71" i="72"/>
  <c r="D71" i="72"/>
  <c r="G70" i="72"/>
  <c r="D70" i="72"/>
  <c r="G69" i="72"/>
  <c r="D69" i="72"/>
  <c r="G29" i="72"/>
  <c r="D29" i="72"/>
  <c r="G28" i="72"/>
  <c r="D28" i="72"/>
  <c r="G61" i="72" l="1"/>
  <c r="D61" i="72"/>
  <c r="G60" i="72"/>
  <c r="D60" i="72"/>
  <c r="G59" i="72"/>
  <c r="D59" i="72"/>
  <c r="G58" i="72"/>
  <c r="D58" i="72"/>
  <c r="G57" i="72"/>
  <c r="D57" i="72"/>
  <c r="G56" i="72"/>
  <c r="D56" i="72"/>
  <c r="G55" i="72"/>
  <c r="G54" i="72"/>
  <c r="D54" i="72"/>
  <c r="G53" i="72"/>
  <c r="D53" i="72"/>
  <c r="G52" i="72"/>
  <c r="D52" i="72"/>
  <c r="G51" i="72"/>
  <c r="D51" i="72"/>
  <c r="G50" i="72"/>
  <c r="D50" i="72"/>
  <c r="C118" i="65" l="1"/>
  <c r="C17" i="65"/>
  <c r="G104" i="65"/>
  <c r="C50" i="7" l="1"/>
  <c r="C13" i="7"/>
  <c r="C47" i="62"/>
  <c r="C16" i="62"/>
  <c r="C62" i="15"/>
  <c r="C26" i="15"/>
  <c r="C15" i="73"/>
  <c r="C9" i="73"/>
  <c r="E7" i="73"/>
  <c r="D7" i="73"/>
  <c r="D13" i="73"/>
  <c r="D11" i="73"/>
  <c r="C63" i="36" l="1"/>
  <c r="C10" i="36"/>
  <c r="C13" i="10" l="1"/>
  <c r="C33" i="59" l="1"/>
  <c r="C11" i="59"/>
  <c r="D32" i="59"/>
  <c r="D31" i="59"/>
  <c r="D30" i="59"/>
  <c r="D29" i="59"/>
  <c r="D28" i="59"/>
  <c r="D27" i="59"/>
  <c r="D26" i="59"/>
  <c r="D25" i="59"/>
  <c r="D24" i="59"/>
  <c r="D23" i="59"/>
  <c r="D10" i="59"/>
  <c r="D9" i="59"/>
  <c r="D8" i="59"/>
  <c r="D7" i="59"/>
  <c r="D22" i="59"/>
  <c r="D21" i="59"/>
  <c r="D20" i="59"/>
  <c r="D19" i="59"/>
  <c r="D18" i="59"/>
  <c r="D17" i="59"/>
  <c r="D16" i="59"/>
  <c r="D15" i="59"/>
  <c r="D14" i="59"/>
  <c r="D13" i="59"/>
  <c r="C12" i="51"/>
  <c r="C8" i="51"/>
  <c r="C88" i="48"/>
  <c r="G87" i="48"/>
  <c r="D87" i="48"/>
  <c r="G86" i="48"/>
  <c r="D86" i="48"/>
  <c r="G85" i="48"/>
  <c r="D85" i="48"/>
  <c r="G84" i="48"/>
  <c r="D84" i="48"/>
  <c r="G83" i="48"/>
  <c r="D83" i="48"/>
  <c r="G82" i="48"/>
  <c r="D82" i="48"/>
  <c r="G81" i="48"/>
  <c r="D81" i="48"/>
  <c r="G80" i="48"/>
  <c r="D80" i="48"/>
  <c r="G79" i="48"/>
  <c r="D79" i="48"/>
  <c r="G78" i="48"/>
  <c r="D78" i="48"/>
  <c r="G77" i="48"/>
  <c r="D77" i="48"/>
  <c r="G76" i="48"/>
  <c r="D76" i="48"/>
  <c r="G75" i="48"/>
  <c r="D75" i="48"/>
  <c r="G74" i="48"/>
  <c r="D74" i="48"/>
  <c r="G73" i="48"/>
  <c r="D73" i="48"/>
  <c r="G72" i="48"/>
  <c r="D72" i="48"/>
  <c r="G71" i="48"/>
  <c r="D71" i="48"/>
  <c r="G70" i="48"/>
  <c r="D70" i="48"/>
  <c r="G69" i="48"/>
  <c r="D69" i="48"/>
  <c r="G68" i="48"/>
  <c r="D68" i="48"/>
  <c r="G67" i="48"/>
  <c r="D67" i="48"/>
  <c r="G66" i="48"/>
  <c r="D66" i="48"/>
  <c r="G65" i="48"/>
  <c r="D65" i="48"/>
  <c r="G64" i="48"/>
  <c r="D64" i="48"/>
  <c r="G63" i="48"/>
  <c r="D63" i="48"/>
  <c r="G62" i="48"/>
  <c r="D62" i="48"/>
  <c r="G61" i="48"/>
  <c r="D61" i="48"/>
  <c r="G60" i="48"/>
  <c r="D60" i="48"/>
  <c r="G59" i="48"/>
  <c r="D59" i="48"/>
  <c r="G58" i="48"/>
  <c r="D58" i="48"/>
  <c r="G57" i="48"/>
  <c r="D57" i="48"/>
  <c r="G56" i="48"/>
  <c r="D56" i="48"/>
  <c r="G55" i="48"/>
  <c r="D55" i="48"/>
  <c r="G54" i="48"/>
  <c r="D54" i="48"/>
  <c r="G53" i="48"/>
  <c r="D53" i="48"/>
  <c r="G52" i="48"/>
  <c r="D52" i="48"/>
  <c r="G51" i="48"/>
  <c r="D51" i="48"/>
  <c r="G50" i="48"/>
  <c r="D50" i="48"/>
  <c r="G49" i="48"/>
  <c r="D49" i="48"/>
  <c r="G48" i="48"/>
  <c r="D48" i="48"/>
  <c r="G47" i="48"/>
  <c r="D47" i="48"/>
  <c r="G46" i="48"/>
  <c r="D46" i="48"/>
  <c r="G45" i="48"/>
  <c r="D45" i="48"/>
  <c r="G44" i="48"/>
  <c r="D44" i="48"/>
  <c r="G43" i="48"/>
  <c r="D43" i="48"/>
  <c r="G42" i="48"/>
  <c r="D42" i="48"/>
  <c r="G41" i="48"/>
  <c r="D41" i="48"/>
  <c r="G40" i="48"/>
  <c r="D40" i="48"/>
  <c r="G39" i="48"/>
  <c r="D39" i="48"/>
  <c r="G38" i="48"/>
  <c r="D38" i="48"/>
  <c r="G37" i="48"/>
  <c r="D37" i="48"/>
  <c r="G36" i="48"/>
  <c r="D36" i="48"/>
  <c r="G35" i="48"/>
  <c r="D35" i="48"/>
  <c r="G34" i="48"/>
  <c r="D34" i="48"/>
  <c r="G33" i="48"/>
  <c r="D33" i="48"/>
  <c r="G32" i="48"/>
  <c r="D32" i="48"/>
  <c r="G31" i="48"/>
  <c r="D31" i="48"/>
  <c r="G30" i="48"/>
  <c r="D30" i="48"/>
  <c r="G29" i="48"/>
  <c r="D29" i="48"/>
  <c r="G28" i="48"/>
  <c r="D28" i="48"/>
  <c r="G27" i="48"/>
  <c r="D27" i="48"/>
  <c r="G26" i="48"/>
  <c r="D26" i="48"/>
  <c r="G25" i="48"/>
  <c r="D25" i="48"/>
  <c r="G24" i="48"/>
  <c r="D24" i="48"/>
  <c r="G23" i="48"/>
  <c r="D23" i="48"/>
  <c r="G22" i="48"/>
  <c r="D22" i="48"/>
  <c r="G21" i="48"/>
  <c r="D21" i="48"/>
  <c r="G20" i="48"/>
  <c r="D20" i="48"/>
  <c r="G19" i="48"/>
  <c r="D19" i="48"/>
  <c r="G18" i="48"/>
  <c r="D18" i="48"/>
  <c r="G17" i="48"/>
  <c r="D17" i="48"/>
  <c r="G16" i="48"/>
  <c r="D16" i="48"/>
  <c r="G15" i="48"/>
  <c r="D15" i="48"/>
  <c r="G14" i="48"/>
  <c r="D14" i="48"/>
  <c r="G13" i="48"/>
  <c r="D13" i="48"/>
  <c r="G12" i="48"/>
  <c r="D12" i="48"/>
  <c r="G11" i="48"/>
  <c r="D11" i="48"/>
  <c r="G10" i="48"/>
  <c r="D10" i="48"/>
  <c r="G9" i="48"/>
  <c r="D9" i="48"/>
  <c r="G8" i="48"/>
  <c r="D8" i="48"/>
  <c r="C17" i="12" l="1"/>
  <c r="C9" i="12"/>
  <c r="C14" i="44"/>
  <c r="C20" i="44"/>
  <c r="C47" i="16"/>
  <c r="C12" i="16"/>
  <c r="G10" i="16"/>
  <c r="G9" i="16"/>
  <c r="H8" i="16"/>
  <c r="H9" i="16" s="1"/>
  <c r="H10" i="16" s="1"/>
  <c r="H11" i="16" s="1"/>
  <c r="G8" i="16"/>
  <c r="C19" i="75"/>
  <c r="C11" i="75"/>
  <c r="D9" i="75"/>
  <c r="D7" i="75"/>
  <c r="C15" i="18"/>
  <c r="C9" i="18"/>
  <c r="C41" i="71"/>
  <c r="C20" i="71"/>
  <c r="C21" i="74"/>
  <c r="C11" i="74"/>
  <c r="C31" i="66"/>
  <c r="C22" i="66"/>
  <c r="C10" i="60" l="1"/>
  <c r="C15" i="61"/>
  <c r="C9" i="61"/>
  <c r="C12" i="6"/>
  <c r="C8" i="6"/>
  <c r="C61" i="52"/>
  <c r="C16" i="52"/>
  <c r="C14" i="43"/>
  <c r="C9" i="43"/>
  <c r="L19" i="3" l="1"/>
  <c r="K19" i="3"/>
  <c r="L9" i="3"/>
  <c r="K9" i="3"/>
  <c r="L22" i="3" l="1"/>
  <c r="K22" i="3"/>
  <c r="L21" i="3" l="1"/>
  <c r="K21" i="3"/>
</calcChain>
</file>

<file path=xl/sharedStrings.xml><?xml version="1.0" encoding="utf-8"?>
<sst xmlns="http://schemas.openxmlformats.org/spreadsheetml/2006/main" count="4813" uniqueCount="2084">
  <si>
    <t>งานที่จัดซื้อหรือจัดจ้าง</t>
  </si>
  <si>
    <t>วงเงินที่จะซื้อหรือจ้าง</t>
  </si>
  <si>
    <t>ราคากลาง</t>
  </si>
  <si>
    <t>ลำดับที่</t>
  </si>
  <si>
    <t>วิธีซื้อหรือจ้าง</t>
  </si>
  <si>
    <t>รายชื่อผู้เสนอราคาและราคาที่เสนอ</t>
  </si>
  <si>
    <t>เหตุผลคัดเลือกโดยสรุป</t>
  </si>
  <si>
    <t>เลขที่และวันที่ของสัญญาหรือข้อตกลงในการซื้อหรือจ้าง</t>
  </si>
  <si>
    <t>แบบ สขร.1</t>
  </si>
  <si>
    <t>หน่วยงาน</t>
  </si>
  <si>
    <t>จัดซื้อ</t>
  </si>
  <si>
    <t>จัดจ้าง</t>
  </si>
  <si>
    <t>รวมสะสม</t>
  </si>
  <si>
    <t>จำนวนสะสม/ครั้ง</t>
  </si>
  <si>
    <t xml:space="preserve">  จำนวนเงินสะสม/บาท </t>
  </si>
  <si>
    <t>รวมจัดซื้อจัดจ้าง/ครั้ง</t>
  </si>
  <si>
    <t>จำนวนเงินจัดซื้อจัดจ้าง/บาท</t>
  </si>
  <si>
    <t>สำนักบริหารกลาง</t>
  </si>
  <si>
    <t>สำนักแผนงานและสารสนเทศ</t>
  </si>
  <si>
    <t>สำนักจัดการป่าชุมชน</t>
  </si>
  <si>
    <t>สำนักส่งเสริมการปลูกป่า</t>
  </si>
  <si>
    <t>สำนักป้องกันรักษาป่าและควบคุมไฟป่า</t>
  </si>
  <si>
    <t>สำนักจัดการที่ดินป่าไม้</t>
  </si>
  <si>
    <t>สำนักวิจัยและพัฒนาการป่าไม้</t>
  </si>
  <si>
    <t>กองการอนุญาต</t>
  </si>
  <si>
    <t xml:space="preserve">สำนักเศรษฐกิจการป่าไม้ </t>
  </si>
  <si>
    <t>กลุ่มนิติการ</t>
  </si>
  <si>
    <t>สำนักโครงการพระราชดำริและกิจการพิเศษ</t>
  </si>
  <si>
    <t>สำนักการป่าไม้ต่างประเทศ</t>
  </si>
  <si>
    <t>สำนักจัดการป่านันทนาการ</t>
  </si>
  <si>
    <t>กลุ่มพัฒนาระบบบริหาร</t>
  </si>
  <si>
    <t>ศูนย์เทคโนโลยีสารสนเทศและการสื่อสาร</t>
  </si>
  <si>
    <t>กลุ่มตรวจสอบภายใน</t>
  </si>
  <si>
    <t>กลุ่มงานจริยธรรม</t>
  </si>
  <si>
    <t>สำนักจัดการทรัพยากรป่าไม้ที่ 1 (เชียงใหม่)</t>
  </si>
  <si>
    <t>สำนักจัดการทรัพยากรป่าไม้ที่ 2 (เชียงราย)</t>
  </si>
  <si>
    <t>สำนักจัดการทรัพยากรป่าไม้ที่ 3 (ลำปาง)</t>
  </si>
  <si>
    <t>สำนักจัดการทรัพยากรป่าไม้ที่ 4 (ตาก)</t>
  </si>
  <si>
    <t>สำนักจัดการทรัพยากรป่าไม้ที่ 5 (สระบุรี)</t>
  </si>
  <si>
    <t>สำนักจัดการทรัพยากรป่าไม้ที่ 6 (อุดรธานี)</t>
  </si>
  <si>
    <t>สำนักจัดการทรัพยากรป่าไม้ที่ 7 (ขอนแก่น)</t>
  </si>
  <si>
    <t>สำนักจัดการทรัพยากรป่าไม้ที่ 8 (นครราชสีมา)</t>
  </si>
  <si>
    <t>สำนักจัดการทรัพยากรป่าไม้ที่ 9 (ชลบุรี)</t>
  </si>
  <si>
    <t>สำนักจัดการทรัพยากรป่าไม้ที่ 10 (ราชบุรี)</t>
  </si>
  <si>
    <t>สำนักจัดการทรัพยากรป่าไม้ที่ 11 (สุราษฎร์ธานี)</t>
  </si>
  <si>
    <t>สำนักจัดการทรัพยากรป่าไม้ที่ 12 (นครศรีธรรมราช)</t>
  </si>
  <si>
    <t>สำนักจัดการทรัพยากรป่าไม้ที่ 13 (สงขลา)</t>
  </si>
  <si>
    <t>สำนักจัดการทรัพยากรป่าไม้ที่ 1 สาขาแม่ฮ่องสอน</t>
  </si>
  <si>
    <t>สำนักจัดการทรัพยากรป่าไม้ที่ 3 สาขาแพร่</t>
  </si>
  <si>
    <t>สำนักจัดการทรัพยากรป่าไม้ที่ 4 สาขานครสวรรค์</t>
  </si>
  <si>
    <t>สำนักจัดการทรัพยากรป่าไม้ที่ 4 สาขาพิษณุโลก</t>
  </si>
  <si>
    <t>สำนักจัดการทรัพยากรป่าไม้ที่ 6 สาขานครพนม</t>
  </si>
  <si>
    <t>สำนักจัดการทรัพยากรป่าไม้ที่ 7 สาขาอุบลราชธานี</t>
  </si>
  <si>
    <t>สำนักจัดการทรัพยากรป่าไม้ที่ 9 สาขาปราจีนบุรี</t>
  </si>
  <si>
    <t>สำนักจัดการทรัพยากรป่าไม้ที่ 10 สาขาเพชรบุรี</t>
  </si>
  <si>
    <t>สำนักจัดการทรัพยากรป่าไม้ที่ 12 สาขากระบี่</t>
  </si>
  <si>
    <t>สำนักจัดการทรัพยากรป่าไม้ที่ 13 สาขานราธิวาส</t>
  </si>
  <si>
    <t>รวมทั้งสิ้น</t>
  </si>
  <si>
    <t>กรมป่าไม้ กระทรวงทรัพยากรธรรมชาติและสิ่งแวดล้อม</t>
  </si>
  <si>
    <t xml:space="preserve">  </t>
  </si>
  <si>
    <t>ผู้ที่ได้รับการคัดเลือกและราคาที่ตกลงซื้อหรือจ้าง</t>
  </si>
  <si>
    <t>การจัดซื้อ</t>
  </si>
  <si>
    <t>การจัดจ้าง</t>
  </si>
  <si>
    <t>ไม่มีการจัดซื้อ</t>
  </si>
  <si>
    <t>สำนักจัดการทรัพยากรป่าไม้ที่ ๕ (สระบุรี)</t>
  </si>
  <si>
    <t>ไม่มีการจัดจ้าง</t>
  </si>
  <si>
    <t>สำนักเศรษฐกิจการป่าไม้</t>
  </si>
  <si>
    <t>สำนักจัดการทรัพยากรป่าไม้ที่ ๗ (ขอนแก่น)</t>
  </si>
  <si>
    <t>ไม่ส่งรายงาน</t>
  </si>
  <si>
    <t>สำนักจัดการทรัพยากรป่าไม้ ที่ 9 (ชลบุรี)</t>
  </si>
  <si>
    <t xml:space="preserve"> </t>
  </si>
  <si>
    <t>สำนักจัดการทรัพยากรป่าไม้ ที่ 11 (สุราษฎร์ธานี)</t>
  </si>
  <si>
    <t xml:space="preserve">สำนักป้องกันรักษาป่าและควบคุมไฟป่า </t>
  </si>
  <si>
    <t>เฉพาะเจาะจง</t>
  </si>
  <si>
    <t>สรุปผลการดำเนินการจัดซื้อจัดจ้างในรอบเดือน มิถุนายน 2568</t>
  </si>
  <si>
    <t>ข้อมูล ณ วันที่ 30 มิถุนายน 2568</t>
  </si>
  <si>
    <t>บริษัท อีซูซุ เมโทร จำกัด</t>
  </si>
  <si>
    <t>เกณฑ์ราคา</t>
  </si>
  <si>
    <t xml:space="preserve">ศูนย์เทคโนโลยีสารสนเทศและการสื่อสาร </t>
  </si>
  <si>
    <t xml:space="preserve"> สำนักจัดการทรัพยากรป่าไม้ที่ 8 (นครราชสีมา)</t>
  </si>
  <si>
    <t>ร้านพัฒนยนต์ 1987</t>
  </si>
  <si>
    <t>สะดวกบริการรวดเร็ว</t>
  </si>
  <si>
    <t xml:space="preserve">จ้างทำตรายาง         </t>
  </si>
  <si>
    <t xml:space="preserve">บริษัท แม่พุธ 89 จำกัด </t>
  </si>
  <si>
    <t>บริษัท แม่พุธ 89 จำกัด</t>
  </si>
  <si>
    <t>ทดแทนของเดิมที่หมดไป และมีความจำเป็นที่ต้องใช้ในการปฏิบัติงาน</t>
  </si>
  <si>
    <t>จ้างตรวจเช็คและซ่อมบำรุงรถยนต์ราชการ หมายเลขทะเบียน 2กฐ 3965</t>
  </si>
  <si>
    <t>ซื้อกระเป๋าใส่เอกสารสำหรับผู้เข้าร่วมโครงการอบรม</t>
  </si>
  <si>
    <t>จ้างเปลี่ยนยางรถยนต์ราชการ</t>
  </si>
  <si>
    <t>ร้านมิดไนท์  ไซเบอร์เนต</t>
  </si>
  <si>
    <t>ที่ ทส 1613.5/2.19/2568 ลงวันที่ 3 ก.ค. 2568</t>
  </si>
  <si>
    <t>ซื้อวัสดุสำนักงานและ วัสดุคอมพิวเตอร์</t>
  </si>
  <si>
    <t>ใบสั่งซื้อสั่งจ้าง ที่ ทส 1613.3/2.13/2568 ลงวันที่ 3 ก.ค. 2568</t>
  </si>
  <si>
    <t>บริษัท เจ้าแม่ การ์เม้นท์ จำกัด</t>
  </si>
  <si>
    <t>ใบสั่งซื้อสั่งจ้าง ที่ ทส 1613.3/2.14/2568 ลงวันที่ 7 ก.ค. 2568</t>
  </si>
  <si>
    <t>ใบสั่งซื้อสั่งจ้าง ที่ ทส 1613.3/2.15/2568 ลงวันที่ 9 ก.ค. 2568</t>
  </si>
  <si>
    <t>ใบสั่งจ้าง เลขที่ ทส 1613.2/2.07/2568 ลงวันที่ 16 มิ.ย. 2568</t>
  </si>
  <si>
    <t>สรุปผลการดำเนินการจัดซื้อจัดจ้างในรอบเดือน กรกฎาคม 2568</t>
  </si>
  <si>
    <t>ข้อมูล ณ วันที่ 31 กรกฎาคม 2568</t>
  </si>
  <si>
    <t>จ้างเอกชนดำเนินงานทำความสะอาด</t>
  </si>
  <si>
    <t>จ้าง</t>
  </si>
  <si>
    <t>นางเบญจมาศ แย้มบุญทับ ราคาที่เสนอ 132,000.00 บาท 11,000/เดือน</t>
  </si>
  <si>
    <t>ราคาเหมาะสม บริการรวดเร็ว</t>
  </si>
  <si>
    <t>ข้อตกลงเลขที่ 1607.34/1.02/2568 ลงวันที่ 4 พ.ย. 67</t>
  </si>
  <si>
    <t>นางสาวอังสนา ศิริดล ราคาที่เสนอ 132,000.00 บาท 11,000/เดือน</t>
  </si>
  <si>
    <t>ข้อตกลงเลขที่ 1607.34/1.03/2568 ลงวันที่ 4 พ.ย. 67</t>
  </si>
  <si>
    <t>จ้างเอกชนดำเนินงานนักจัดการงานทั่วไป</t>
  </si>
  <si>
    <t>นายจิรายุ พัทธณียะ ราคาที่เสนอ 180,000.00 บาท 15,000/เดือน</t>
  </si>
  <si>
    <t>ข้อตกลงเลขที่ 1607.34/1.04/2568 ลงวันที่ 4 พ.ย. 67</t>
  </si>
  <si>
    <t>นางสมร เอี่ยมเล็ก ราคาที่เสนอ 132,000.00 บาท 11,000/เดือน</t>
  </si>
  <si>
    <t>ข้อตกลงเลขที่ 1607.34/1.05/2568 ลงวันที่ 4 พ.ย. 67</t>
  </si>
  <si>
    <t>นายดรุณ เสนามี ราคาที่เสนอ 132,000.00 บาท 11,000 บาท/เดือน</t>
  </si>
  <si>
    <t>ข้อตกลงเลขที่ 1607.34/1.06/2568 ลงวันที่ 4 พ.ย. 67</t>
  </si>
  <si>
    <t>นางสาวแย้มจิต มณีคำ ราคาที่เสนอ 132,000.00 บาท 11,000/เดือน</t>
  </si>
  <si>
    <t>ข้อตกลงเลขที่ 1607.34/1.07/2568 ลงวันที่ 4 พ.ย. 67</t>
  </si>
  <si>
    <t>เช่าเครื่องถ่ายเอกสาร จำนวน 2 เครื่อง</t>
  </si>
  <si>
    <t>เช่า</t>
  </si>
  <si>
    <t>1.บริษัท ดับเบิ้ล เอ ดิจิตอล ซินเนอร์จี จำกัด ราคาที่เสนอ 0.55 บาท/แผ่น</t>
  </si>
  <si>
    <t xml:space="preserve">สัญญาเลขที่ 1607.34/1.09/2568 ลงวันที่ 5 พ.ย. 67 </t>
  </si>
  <si>
    <t>เช่าเครื่องถ่ายเอกสารประจำส่วนวิจัยความหลากหลายทางชีวภาพด้านป่าไม้ จำนวน 1 เครื่อง</t>
  </si>
  <si>
    <t xml:space="preserve">สัญญาเลขที่ 1607.34/1.10/2568 ลงวันที่ 5 พ.ย. 67 </t>
  </si>
  <si>
    <t>เช่าเครื่องถ่ายเอกสาร จำนวน 1 เครื่อง</t>
  </si>
  <si>
    <t xml:space="preserve">สัญญาเลขที่ 1607.34/1.11/2568 ลงวันที่ 5 พ.ย. 67 </t>
  </si>
  <si>
    <t xml:space="preserve">สัญญาเลขที่ 1607.34/1.12/2568 ลงวันที่ 5 พ.ย. 67 </t>
  </si>
  <si>
    <t>นางสาวเบญจมาศ ปานเกิดราคาที่เสนอ 11,000/ เดือน</t>
  </si>
  <si>
    <t>ข้อตกลงเลขที่ 1607.34/1.14/2568 ลงวันที 26 พ.ย. 67</t>
  </si>
  <si>
    <t>จ้างเอกชนดำเนินงานตำแหน่งนักวิชาการภูมิสารสนเทศ</t>
  </si>
  <si>
    <t>นายวรพล ชัยยะวงศ์ ราคาที่เสนอ 142,714.36บาท 18,000.00 / เดือน</t>
  </si>
  <si>
    <t>ข้อตกลงเลขที่ 1607.34/1.16/2568 ลงวันที่ 23 ม.ค. 68</t>
  </si>
  <si>
    <t>จ้างเอกชนดำเนินงานตำแหน่งผู้ช่วยนักวิจัย</t>
  </si>
  <si>
    <t xml:space="preserve">นางสาวอินทิรา เสนาพัน ราคาที่เสนอ 142,714.36บาท 18,000.00 / เดือน </t>
  </si>
  <si>
    <t>ข้อตกลงเลขที่ 1607.34/1.17/2568 ลงวันที่ 23 ม.ค. 68</t>
  </si>
  <si>
    <t>จ้างซ่อมเก้าอี้ 9 รายการ</t>
  </si>
  <si>
    <t>1.บริษัท ธนบุรินทร์ จำกัด ราคาที่เสนอ 12,900.00 บาท</t>
  </si>
  <si>
    <t>ใบสั่งจ้างเลขที่ 1607.34/2.249/2568 ลงวันที่ 1 ก.ค. 68</t>
  </si>
  <si>
    <t>ซื้อวัสดึวิทยาศาสตร์และการแพทย์ 4 รายการ</t>
  </si>
  <si>
    <t>ซื้อ</t>
  </si>
  <si>
    <t>1.ร้านยู แอนด์เอ็ม ซัพพลาย ราคาที่เสนอ 9,120 บาท</t>
  </si>
  <si>
    <t>ใบสั่งซื้อเลขที่ 1607.34/2.250/2568 ลงวันที่ 1 ก.ค. 68</t>
  </si>
  <si>
    <t>จ้างซ่อมแซมหลังคาอาคารเก็บสารเคมี สวพ.</t>
  </si>
  <si>
    <t>1.นายปิยะ เพ็ชรกำจัด ราคาที่เสนอ 82,000.00 บาท</t>
  </si>
  <si>
    <t>ใบสั่งจ้างเลขที่ 1607.34/2.251/2568 ลงวันที่ 2 ก.ค. 68</t>
  </si>
  <si>
    <t xml:space="preserve">จ้างเหมาเก็บข้อมูลการเติบโตดูแลบำรุงรักษาแปลงทดลองปลูกหอมแก่นจันทน์ </t>
  </si>
  <si>
    <t>1.นายภคพล ทรัพย์อุปถัมภ์ ราคาที่เสนอ 20,000.00 บาท</t>
  </si>
  <si>
    <t>ใบสั่งจ้างเลขที่ 1607.34/2.252/2568 ลงวันที่ 2 ก.ค. 68</t>
  </si>
  <si>
    <t>1.นายน้อย รัศมี ราคาที่เสนอ 20,000.00 บาท</t>
  </si>
  <si>
    <t>ใบสั่งจ้างเลขที่ 1607.34/2.253/2568 ลงวันที่ 3 ก.ค. 68</t>
  </si>
  <si>
    <t>จ้างล้างทำความสะอาดเครื่องปรับอากาศ จำนวน 1 เครื่อง</t>
  </si>
  <si>
    <t>1.ศิริสุขอิเลคทริคแอร์ ราคาที่เสนอ 1,284.00 บาท</t>
  </si>
  <si>
    <t>ใบสั่งจ้างเลขที่ 1607.34/2.254/2568 ลงวันที่ 4 ก.ค. 68</t>
  </si>
  <si>
    <t>จ้างเหมาจัดเก็บเมล็ดไม้สายพันธุ์ดี จำนวน 4 ชนิด</t>
  </si>
  <si>
    <t>1.นายชานันท์ ชาวนาแปน ราคาที่เสนอ 49,500.00 บาท</t>
  </si>
  <si>
    <t>ใบสั่งจ้างเลขที่ 1607.34/2.255/2568 ลงวันที่ 7 ก.ค. 68</t>
  </si>
  <si>
    <t>ซื้อวัสดุคอมพิวเตอร์ จำนวน 6 รายการ</t>
  </si>
  <si>
    <t>1.บริษัท ทีเอ็นเอ็มซี จำกัด ราคาที่เสนอ 43,746.95 บาท</t>
  </si>
  <si>
    <t>ใบสั่งซื้อเลขที 1607.34/2.256/2568 ลงวันที่ 8 ก.ค. 68</t>
  </si>
  <si>
    <t>ซื้อวัสดุวิทยาศาสตรื จำนวน 65 รายการ</t>
  </si>
  <si>
    <t>1.ห้างหุ้นส่วนจำกัด ที.ซี.สถาพรกรุ๊ป ราคาที่เสนอ 70,529.05 บาท</t>
  </si>
  <si>
    <t>ใบสั่งซื้อเลขที่ 1607.34/2.257/2568 ลงวันที่ 8 ก.ค. 68</t>
  </si>
  <si>
    <t>จ้างซ่อมบำรุงรถยนต์ราชการ ทะเบียน 2กฎ 5391 กทม.</t>
  </si>
  <si>
    <t xml:space="preserve">1.อู่ก.เจริญ ราคาที่เสนอ 1,900.00 บาท </t>
  </si>
  <si>
    <t>ใบสั่งจ้างเลขที่ 1607.34/2.258/2568 ลงวันที่ 8 ก.ค. 68</t>
  </si>
  <si>
    <t>จ้างเหมาเก็บข้อมูลการเติบโตดูแลบำรุงรักษาแปลงทดลองปลูกหอมแก่นจันทน์ ท้องที่สงขลา</t>
  </si>
  <si>
    <t>1.นายนันทวัฒน์ เสาดำ ราคาที่เสนอ 20,000.00 บาท</t>
  </si>
  <si>
    <t>ใบสั่งจ้างเลขที่ 1607.34/2.259/2568 ลงวันที่ 8 ก.ค. 68</t>
  </si>
  <si>
    <t>ซื้อวัสดุงานบ้านงานครัว จำนวน 9 รายการ</t>
  </si>
  <si>
    <t>1.ร้านชัวร์ เมเนจเม้นท์ ราคาที่เสนอ 6,515.00 บาท</t>
  </si>
  <si>
    <t>ใบสั่งซื้อเลขที่ 1607.34/2.260/2568 ลงวันที่ 9 ก.ค. 68</t>
  </si>
  <si>
    <t>1.ร้านพัฒนยนต์ 1987 ราคาที่เสนอ 39,400.00 บาท</t>
  </si>
  <si>
    <t>ใบสั่งจ้างเลจที่ 1607.34/2.261/2568 ลงวันที่ 9 ก.ค. 68</t>
  </si>
  <si>
    <t>จ้างซ่อมเครื่องปรับอากาศ จำนวน 5 เครื่อง</t>
  </si>
  <si>
    <t>1.บริษัท วชิ เอ็นจิเนียริ่ง จำกัด ราคาที่เสนอ 11,342.00 บาท</t>
  </si>
  <si>
    <t>ใบสั่งจ้างลขที่ 1607.34/2.262/2568 ลงวันที่ 18 ก.ค. 68</t>
  </si>
  <si>
    <t xml:space="preserve">จ้างซ่อมแซมห้องปฏิบัติการเทคโนโลยีชีวภาพและชีวโมเลกุลของกรมป่าไม้ </t>
  </si>
  <si>
    <t>1.บริษัท นิโอแลบ อินเตอร์เนชั่นแนล จำกัด ราคาที่เสนอ 120,000.00 บาท</t>
  </si>
  <si>
    <t>ใบสั่งจ้างเลขที่ 1607.34/2.263/2568 ลงวันที่ 18 ก.ค. 68</t>
  </si>
  <si>
    <t>จ้างซ่อมบำรุงรถยนต์ราชการ ทะเบียน ฎส 9021 กทม.</t>
  </si>
  <si>
    <t>1.อู่ก.เจริญ ราคาที่เสนอ 7,050.00 บาท</t>
  </si>
  <si>
    <t>ใบสั่งจ้างเลขที่ 1607.34/2.264/2568 ลงวันที่ 18 ก.ค. 68</t>
  </si>
  <si>
    <t>จ้างเหมาจัดทำแปลงทดลองในพื้นที่ คทช. แปลงที่ 1</t>
  </si>
  <si>
    <t>1.นาวจันทร์คำ เจริญผล ราคาที่เสนอ 20,420.00 บาท</t>
  </si>
  <si>
    <t>ใบสั่งจ้างเลขที่ 1607.34/2.265/2568 ลงวันที่ 18 ก.ค. 68</t>
  </si>
  <si>
    <t>จ้างเหมาจัดทำแปลงทดลองในพื้นที่ คทช. แปลงที่ 2</t>
  </si>
  <si>
    <t>1.นายสงัด งานช่วง ราคาที่เสนอ 17,970.00 บาท</t>
  </si>
  <si>
    <t>ใบสั่งจ้างเลขที่ 1607.34/2.266/2568 ลงวันที่ 18 ก.ค. 68</t>
  </si>
  <si>
    <t>จ้างเหมาจัดทำแปลงทดลองในพื้นที่ คทช. แปลงที่ 4</t>
  </si>
  <si>
    <t>1.นายสมเดช บันดาลสกุล ราคาที่เสนอ 20,790.00 บาท</t>
  </si>
  <si>
    <t>ใบสั่งจ้างเลขที่ 1607.34/2.267/2568 ลงวันที่ 18 ก.ค. 68</t>
  </si>
  <si>
    <t>จ้างเหมาจัดทำแปลงทดลองในพื้นที่ คทช. แปลงที่ 5</t>
  </si>
  <si>
    <t>1.นางขันแก้ว ต๊ะสม ราคาที่เสนอ 18,645.00 บาท</t>
  </si>
  <si>
    <t>ใบสั่งจ้างเลขที่ 1607.34/2.268/2568 ลงวันที่ 18 ก.ค. 68</t>
  </si>
  <si>
    <t>จ้างเหมาจัดทำแปลงทดลองในพื้นที่ คทช. แปลงที่ 6</t>
  </si>
  <si>
    <t>1.นายศักดิ์ จิตสุข ราคาที่เสนอ 20,605.00 บาท</t>
  </si>
  <si>
    <t>ใบสั่งจ้างเลขที่ 1607.34/2.269/2568 ลงวันที่ 18 ก.ค. 68</t>
  </si>
  <si>
    <t>จ้างเหมาจัดทำแปลงทดลองในพื้นที่ คทช. แปลงที่ 7</t>
  </si>
  <si>
    <t>1.นายสุภาพ ณิปุณะ ราคาที่เสนอ 20,595.00 บาท</t>
  </si>
  <si>
    <t>ใบสั่งจ้างเลขที่ 1607.34/2.270/2568 ลงวันที่ 18 ก.ค. 68</t>
  </si>
  <si>
    <t>จ้างเหมาจัดทำแปลงทดลองในพื้นที่ คทช. แปลงที่ 8</t>
  </si>
  <si>
    <t>1.นายดำรงค์ ศรีเที่ยง ราคาที่เสนอ 17,820.00 บาท</t>
  </si>
  <si>
    <t>ใบสั่งจ้างเลขที่ 1607.34/2.271/2568 ลงวันที่ 18 ก.ค. 68</t>
  </si>
  <si>
    <t>จ้างเหมาจัดทำแปลงทดลองในพื้นที่ คทช. แปลงที่ 9</t>
  </si>
  <si>
    <t>1.นายจันทร์ติ๊บ แสงแก้ว ราคาที่เสนอ 13,135.00 บาท</t>
  </si>
  <si>
    <t>ใบสั่งจ้างเลขที่ 1607.34/2.272/2568 ลงวันที่18 ก.ค. 68</t>
  </si>
  <si>
    <t>จ้างเหมาจัดทำแปลงทดลองในพื้นที่ คทช. แปลงที่ 11</t>
  </si>
  <si>
    <t>1.นายโสภณวิชญ์ กาไว ราคาที่เสนอ 21,795.00 บาท</t>
  </si>
  <si>
    <t>ใบสั่งจ้างเลขที่ 1607.34/2.273/2568 ลงวันที่ 18 ก.ค. 68</t>
  </si>
  <si>
    <t>จ้างเหมาจัดทำแปลงทดลองในพื้นที่ คทช. แปลงที่ 12</t>
  </si>
  <si>
    <t>1.นางมะลิวัลย์ ปินคำ ราคาที่เสนอ 16,795.00 บาท</t>
  </si>
  <si>
    <t>ใบสั่งจ้างเลขที่ 1607.34/2.274/2568 ลงวันที่ 18 ก.ค. 68</t>
  </si>
  <si>
    <t>จ้างซ่อมกล้องดิจิตอล จำนวน 1 เครื่อง</t>
  </si>
  <si>
    <t xml:space="preserve">1.บริษัท ฮอลลีวู้ดอินเตอร์เนชั่นแนล จำกัด ราคาที่เสนอ 3,745.00 บาท </t>
  </si>
  <si>
    <t>ใบสั่งจ้างเลขที่ 1607.34/2.275/2568 ลงวันที่ 21 ก.ค. 68</t>
  </si>
  <si>
    <t>จ้างล้างทำความสะอาดเครื่องปรับอากาศ จำนวน 13 เครื่อง</t>
  </si>
  <si>
    <t>1.ร้านทัศซัพพลาย 65 ราคราที่เสนอ 20,100.00 บาท</t>
  </si>
  <si>
    <t>ใบสั่งจ้างเลขที่ 1607.34/2.276/2568 ลงวันที่ 21 ก.ค. 68</t>
  </si>
  <si>
    <t xml:space="preserve">ซื้อวัสดุวิทยาศาสตร์ จำนวน 5 รายการ </t>
  </si>
  <si>
    <t>1.บริษัท เทอร์โน่ จำกัด ราคาที่เสนอ 24,503.00 บาท</t>
  </si>
  <si>
    <t>ใบสั่งซื้อเลขที่ 1607.34/2.277/2568 ลงวันที่ 21 ก.ค. 68</t>
  </si>
  <si>
    <t>1.บริษัท ทีเอ็นเอ็มซี จำกัด ราคาที่เสนอ 52,986.40 บาท</t>
  </si>
  <si>
    <t>ใบสั่งซื้อเลขที่ 1607.34/2.278/2568 ลงวันที่ 23 ก.ค. 68</t>
  </si>
  <si>
    <t xml:space="preserve">จ้างซ่อมบำรุงเครื่องปรับอากาศ </t>
  </si>
  <si>
    <t>1.บริษัท ศิริสุขอิเคทริคแอร์ ราคาที่เสนอ 2,996.00 บาท</t>
  </si>
  <si>
    <t>ใบสั่งจ้างเลขที่ 1607.34/2.279/2568 ลงวันที่ 23 ก.ค. 68</t>
  </si>
  <si>
    <t>ซื้อวัสดุวิทยาศาสตร์ จำนวน 1 รายการ</t>
  </si>
  <si>
    <t>1.บริษัท ไพ เอ็นเตอร์ไพรส์ (ไทยแลนด์) จำกัด ราคาที่เสนอ 21,400.00 บาท</t>
  </si>
  <si>
    <t>ใบสั่งซื้อเลขที่ 1607.34/2.280/2568 ลงวันที่ 23 ก.ค. 68</t>
  </si>
  <si>
    <t>จ้างเหมาจัดทำแปลงทดลองในพื้นที่ คทช. แปลงที่ 10</t>
  </si>
  <si>
    <t>1.นายบุญเลิศ จันตาวรรณเดช ราคาที่เสนอ 17,970.00 บาท</t>
  </si>
  <si>
    <t>ใบสั่งจ้างเลขที่ 1607.34/2.281/2568 ลงวันที่ 25 ก.ค. 68</t>
  </si>
  <si>
    <t>จ้างเหมาจัดทำแปลงทดลองในพื้นที่ คทช. แปลงที่ 3</t>
  </si>
  <si>
    <t>1.นายสมชาย บันดาลสกุล ราคาที่เสนอ 18,645.00 บาท</t>
  </si>
  <si>
    <t>ใบสั่งจ้างเลขที่ 1607.34/2.282/2568 ลงวันที่ 25 ก.ค. 68</t>
  </si>
  <si>
    <t xml:space="preserve">ซื้อวัสดุวิทยาศาสตร์ จำนวน 9 รายการ </t>
  </si>
  <si>
    <t>1.ร้านชีวร์ เมเนจเม้นท์ ราคาที่เสนอ 25,340.00 บาท</t>
  </si>
  <si>
    <t>ใบสั่งซื้อเลขที่ 1607.34/2.283/2568 ลงวันที่ 25 ก.ค. 68</t>
  </si>
  <si>
    <t>ซื้อวัสดุวิทยาศาสตร์ จำนวน 5 รายการ</t>
  </si>
  <si>
    <t>1.บริษัท ไฮซายเอนซ์ เทคโนโลยี จำกัด ราคาที่เสนอ 115,988.00 บาท</t>
  </si>
  <si>
    <t>ใบสั่งซื้อเลขที่ 1607.34/2.284/2568 ลงวันที่ 29 ก.ค. 68</t>
  </si>
  <si>
    <t>จ้างเหมานำทางช่วยเก็บข้อมูลพืช สัตว์ แมลง เห็รา และไลเคน เส้นทางป่าสะเดา อ.ลานสัก จ.อุทัยธานี</t>
  </si>
  <si>
    <t>1.นายสันติสุข ตาโส ราคาที่เสนอ 3,000.00 บาท</t>
  </si>
  <si>
    <t>ใบสั่งจ้างเลขที่ 1607.34/2.285/2568 ลงวันที่ 31 ก.ค. 68</t>
  </si>
  <si>
    <t>จ้างซ่อมตู้ควบคุมอุณหภูมิ และความชื้นของตัวอย่างวัสดุทดแทนไม้</t>
  </si>
  <si>
    <t>1.บริษัท "วเอ็นซ์โปร เอ็นจิเนียริ่ง จำกัด ราคาที่เสนอ 39,247.60 บาท</t>
  </si>
  <si>
    <t>ใบสั่งจ้างเลขที่ 1607.34/2.286/268 ลงวันที่ 31 ก.ค. 68</t>
  </si>
  <si>
    <t>จ้างเหมานำทางช่วยเก็บข้อมูลพืช สัตว์ แมลง เห็รา และไลเคน อ.บ้านไร่ จ.อุทัยธานี</t>
  </si>
  <si>
    <t>1.นางสาวเดือนเพ็ญ พัศเนจร ราคาที่เสนอ 3,000.00 บาท</t>
  </si>
  <si>
    <t>ใบสั่งจ้างเลขที่ 1607.34/2.287/2568 ลงวันที่ 31 กค. 68</t>
  </si>
  <si>
    <t>1.บริษัท ดับเบิ้ล เอ ดิจิตอล ซินเนอร์จี จำกัด ราคาที่เสนอ 0.55 บาท/แผ่น 2.บริษัท กรกฤช เปเปอร์กรุ๊ป จำกัด ราคาที่เสนอ 0.64 บาท/แผ่น</t>
  </si>
  <si>
    <t>ซื้อกระดาษ A4 จำนวน 650 รีม</t>
  </si>
  <si>
    <t>ใช้เกณฑ์ราคา</t>
  </si>
  <si>
    <t>ลงวันที่ 22 กรกฎาคม 2568</t>
  </si>
  <si>
    <t>บริษัท ดั๊บเบิ้ล เอดิจิตอล ซินเนอร์จี บริษัท คุณกระดาษ (ประเทศไทย) จำกัดบริษัท ก๊อปปี้แอนด์ พรีนเตอร์ซัพพลาย</t>
  </si>
  <si>
    <t>บริษัท ดั๊บเบิ้ล เอดิจิตอล ซินเนอร์จี จำนวนเงิน 67,463.50 บาท</t>
  </si>
  <si>
    <t>1606.12/2.31/2568 ลงวันที่ 22 กรกฎาคม 2568</t>
  </si>
  <si>
    <t>บริษัท สยามนิสสัน จำกัด</t>
  </si>
  <si>
    <t>ห้างหุ้นส่วนจำกัด ช้างเย็นจังคูล จำนวนเงิน  3,800  บาท</t>
  </si>
  <si>
    <t>1606.12/2.29/2568 ลงวันที่ 2 กรกฎาคม 2568</t>
  </si>
  <si>
    <t>จ้างซ่อมแซ่มและบำรุงรักษาเครื่องปรับอากาศ จำนวน 1 เครื่อง หมายเลขครุภัณฑ์ ปม.63-4120-001-0007-012-0007</t>
  </si>
  <si>
    <t>ห้างหุ้นส่วนจำกัด ช้างเย็นจังคูล บริษัท ทรีเจเทคโนโลยี จำกัด บริษัท เอทีซี เวิลด์โฮลดิ้ง จำกัด</t>
  </si>
  <si>
    <t>จ้างตรวจเช็คระยะและบำรุงรักษารถยนต์ราชการ หมายเลข ทะเบียน ฮว 2468 กรุงเทพมหานคร หมายเลขครุภัณฑ์ ปม.59-012-03-0314-002</t>
  </si>
  <si>
    <t>บริษัท สยามนิสสัน จำกัด จำนวนเงิน 30,788.59 บาท</t>
  </si>
  <si>
    <t>1606.12/2.30/2568 ลงวันที่ 17 กรกฎาคม 2568</t>
  </si>
  <si>
    <t>จ้างซ่อมแซมและบำรุงรักษารถยนต์ราชการ หมายเลขทะเบียน ชส ๘๐๖ กรุงเทพมหานคร</t>
  </si>
  <si>
    <t>นาย กฤษฎา ศรีสวัสดิ์
ราคาที่เสนอ 46,010 บาท</t>
  </si>
  <si>
    <t>ใบสั่งจ้าง เลขที่ 1605.24/2.41/2568 ลว. 1 ก.ค. 2568</t>
  </si>
  <si>
    <t>จ้างจัดทำสื่อประชาสัมพันธ์เพื่อสร้างความรับรู้และเข้าใจเกี่ยวกับการป้องกันและควบคุมไฟป่า  ปี พ.ศ. 2568</t>
  </si>
  <si>
    <t>ร้านนิธิภัณฑ์
ราคาที่เสนอ 229,889.50 บาท</t>
  </si>
  <si>
    <t>ใบสั่งจ้าง เลขที่ 1605.24/2.42/2568 ลว. 7 ก.ค. 2568</t>
  </si>
  <si>
    <t xml:space="preserve">จ้างซ่อมบำรุง และล้างเครื่องปรับอากาศ จำนวน ๑๐ เครื่อง </t>
  </si>
  <si>
    <t>ห้างหุ้นส่วนจำกัด ช้างเย็นจัง คูล
ราคาที่เสนอ 8,000 บาท</t>
  </si>
  <si>
    <t>ใบสั่งจ้าง เลขที่ 1605.24/2.43/2568 ลว. 24 ก.ค. 2568</t>
  </si>
  <si>
    <t>จ้างล้างและเติมน้ำยาครุภัณฑ์เครื่องปรับอากาศ จำนวน ๔ เครื่อง และย้ายคอยล์ร้อนติดตั้งใหม่ จำนวน ๑ เครื่อง</t>
  </si>
  <si>
    <t>บริษัท เวด้า เดเวลอปเมนท์ จำกัด
ราคาที่เสนอ 19,474 บาท</t>
  </si>
  <si>
    <t xml:space="preserve">ใช้เกณฑ์ราคา  </t>
  </si>
  <si>
    <t>ใบสั่งจ้าง เลขที่ 1605.24/2.44/2568 ลว. 29 ก.ค. 2568</t>
  </si>
  <si>
    <t>บริษัท เดอะวันดีเวลล็อปเมนต์ซิสเตม จำกัด
ราคาที่เสนอ 440,000 บาท</t>
  </si>
  <si>
    <t>สัญญาซื้อขาย เลขที่ 1605.24/1.45/2568 ลว. 2 ก.ค. 2568</t>
  </si>
  <si>
    <t>ด้วยวิธีประกวดราคาอิเล็กทรอนิกส์ (e-bidding)</t>
  </si>
  <si>
    <t>บริษัท เกษียณศุข จำกัด
ราคาที่เสนอ 4,491,000 บาท</t>
  </si>
  <si>
    <t>สัญญาซื้อขาย เลขที่ 1605.24/1.46/2568 ลว. 2 ก.ค. 2568</t>
  </si>
  <si>
    <t xml:space="preserve">ซื้ออุปกรณ์ดับไฟป่า สำหรับป่าชุมชน ประกอบด้วย ถังน้ำดับไฟป่า จำนวน 50 ชุด (2 ถัง ต่อ 1 ชุด) และเครื่องเป่าลม 2 จังหวะ จำนวน 50 ชุด (1 เครื่อง ต่อ 1 ชุด) </t>
  </si>
  <si>
    <t>ซื้อรถดับเพลิงแบบปิคอัพถังน้ำ ขนาดความจุ ไม่น้อยกว่า ๑,๐๐๐ ลิตร จำนวน ๓ คัน</t>
  </si>
  <si>
    <t>เฉพาะเจาะจง (ข)</t>
  </si>
  <si>
    <t>ร้านพี.วี.ซัพพลาย (ราคา 3,959.00)</t>
  </si>
  <si>
    <t>ร้านพี.วี.ซัพพลาย (ราคา 3,482.85)</t>
  </si>
  <si>
    <t>มีคุณสมบัติถูกต้องตรงตามข้อกำหนด</t>
  </si>
  <si>
    <t xml:space="preserve">ใบสั่งจ้างเลขที่ 1645.1/2.07/2568วันที่ 21 ก.ค. 68	</t>
  </si>
  <si>
    <t xml:space="preserve"> ใบสั่งจ้างเลขที่ 1645.3/2.01/2568วันที่ 21 ก.ค. 68	</t>
  </si>
  <si>
    <t>จ้างจัดทำตรายาง เพื่อใช้ในราชการประจำสำนักจัดการป่านันทนาการ ประจำปีงบประมาณ พ.ศ. 2568</t>
  </si>
  <si>
    <t>จ้างซ่อมบำรุงเครื่องปริ้นเตอร์ brother DCP-T720DW lnk Tank ประจำปีงบประมาณ พ.ศ. 2568</t>
  </si>
  <si>
    <t>จ้างเหมาบริการบุคคลภายนอก เพื่อจัดทำแนวกันไฟป้องกันไฟป่าในพื้นที่ป่าสงวนแห่งชาติประจำปีงบประมาณ พ.ศ. 2568</t>
  </si>
  <si>
    <t>วิธีเฉพาะเจาะจง</t>
  </si>
  <si>
    <t>นายอาเดียว  ไชยอ่อนแก้ว ราคาที่เสนอ 55,900.00 บาท</t>
  </si>
  <si>
    <t>นายอาเดียว  ไชยอ่อนแก้วราคา 55,900.00 บาท</t>
  </si>
  <si>
    <t>นายสักยา  หวันละโส๊ะราคาที่เสนอ 55,900.00 บาท</t>
  </si>
  <si>
    <t>นายสักยา  หวันละโส๊ะราคา 55,900.00บาท</t>
  </si>
  <si>
    <t>จ้างเหมาบริการบุคคลภายนอก เพื่อจัดทำแนวกันไฟป้องกันไฟป่าในพื้นที่ป่าสงวนแห่งชาติ</t>
  </si>
  <si>
    <t>นายอับดุลเล๊าะ  ล่อเต๊ะ ราคาที่เสนอ 55,900.00 บาท</t>
  </si>
  <si>
    <t>นายอับดุลเล๊าะ  ล่อเต๊ะ ราคา 55,900.00 บาท</t>
  </si>
  <si>
    <t>จ้างเหมาบริการบุคคลภายนอก เพื่อดำเนินการปลูกกล้าไม้ กิจกรรมหลักการจัดการที่ดินป่าไม้ในระดับพื้นที่ กิจกรรมสร้างป่าสร้างรายได้ (ตามแผนการจัดการทรัพยากรที่ดินและป่าไม้ระดับพื้นที่อำเภอจะนะ จังหวัดสงขลา พื้นที่ 1) จำนวน100 ไร่</t>
  </si>
  <si>
    <t>นางปราณี  อินทรปาลราคาที่เสนอ 105,835.00 บาท</t>
  </si>
  <si>
    <t>นางปราณี  อินทรปาล ราคา 105,835.00 บาท</t>
  </si>
  <si>
    <t>จ้างเหมาบริการบุคคลภายนอก เพื่อดำเนินการปลูกกล้าไม้ กิจกรรมหลักการจัดการที่ดินป่าไม้ในระดับพื้นที่ กิจกรรมสร้างป่าสร้างรายได้ (ตามแผนการจัดการทรัพยากรที่ดินและป่าไม้ระดับพื้นที่อำเภอคลองหอยโข่ง จังหวัดสงขลา พื้นที่ 1)จำนวน 100 ไร่</t>
  </si>
  <si>
    <t>จ้างเหมาบริการบุคคลภายนอก เพื่อจัดทำแนวกันไฟในพื้นที่ป่าสงวนแห่งชาติประจำปีงบประมาณ พ.ศ. 2568</t>
  </si>
  <si>
    <t>นายอุสมาน  หมินเต๊ะ ราคาที่เสนอ 55,900.00 บาท</t>
  </si>
  <si>
    <t>นายอุสมาน  หมินเต๊ะ ราคา 55,900.00 บาท</t>
  </si>
  <si>
    <t>ข้อตกลง ที่ ทส 1626/96/2568 ลงวันที่ 10 มิ.ย. 2568</t>
  </si>
  <si>
    <t>ข้อตกลง ที่ ทส 1626/95/2568 ลงวันที่ 10 มิ.ย. 2568</t>
  </si>
  <si>
    <t>ข้อตกลง ที่ ทส 1626/97/2568 ลงวันที่ 10 มิ.ย. 2568</t>
  </si>
  <si>
    <t>ข้อตกลง ที่ ทส 1626/98/2568 ลงวันที่ 19 มิ.ย. 2568</t>
  </si>
  <si>
    <t>ข้อตกลง ที่ ทส 1626/99/2568 ลงวันที่ 19 มิ.ย. 2568</t>
  </si>
  <si>
    <t>ข้อตกลง ที่ ทส 1626/100/2568 ลงวันที่ 23 มิ.ย. 2568</t>
  </si>
  <si>
    <t>ซื้อวัสดุคอมพิวเตอร์</t>
  </si>
  <si>
    <t>บริษัท สถานียา อินเตอร์เทรดดิ้ง จำกัด (สำนักงานใหญ่) ราคาที่เสนอ 18,050.00 บาท</t>
  </si>
  <si>
    <t>บริษัท สถานียา อินเตอร์ เทรดดิ้ง จำกัด (สำนักงานใหญ่) ราคา 18,050.00 บาท</t>
  </si>
  <si>
    <t>ใบสั่งซื้อเลขที่ ทส 1626/93/2568   ลงวันที่ 5 มิ.ย. 2568</t>
  </si>
  <si>
    <t>ซื้อวัสดุสำนักงาน</t>
  </si>
  <si>
    <t>บริษัท สถานียา อินเตอร์เทรดดิ้ง จำกัด (สำนักงานใหญ่) ราคาที่เสนอ 16,271.00 บาท</t>
  </si>
  <si>
    <t>บริษัท สถานียา อินเตอร์ เทรดดิ้ง จำกัด (สำนักงานใหญ่) ราคา 16,271.00 บาท</t>
  </si>
  <si>
    <t>ใบสั่งซื้อเลขที่ ทส 1626/94/2568   ลงวันที่ 5 มิ.ย. 2568</t>
  </si>
  <si>
    <t>ซื้อกล้าไม้เศรษฐกิจ ประเภท ก กิจกรรมหลักการจัดการที่ดินป่าไม้ในระดับพื้นที่ กิจกรรมสร้างป่าสร้างรายได้ (ตามแผนการจัดการทรัพยากรที่ดินและป่าไม้ระดับพื้นที่) (อำเภอคลองหอยโข่ง จังหวัดสงขลา พื้นที่ 1)</t>
  </si>
  <si>
    <t>นายอาซันย์  เกลี้ยงสัน ราคาที่เสนอ 100,000.00 บาท</t>
  </si>
  <si>
    <t>นายอาซันย์  เกลี้ยงสัน ราคา 100,000.00 บาท</t>
  </si>
  <si>
    <t>ใบสั่งซื้อเลขที่ ทส 1626/95/2568   ลงวันที่ 5 มิ.ย. 2568</t>
  </si>
  <si>
    <t>ซื้อกล้าไม้เศรษฐกิจ ประเภท ข กิจกรรมหลักการจัดการที่ดินป่าไม้ในระดับพื้นที่ กิจกรรมสร้างป่าสร้างรายได้ (ตามแผนการจัดการทรัพยากรที่ดินและป่าไม้ระดับพื้นที่) (อำเภอคลองหอยโข่ง จังหวัดสงขลา พื้นที่ 1)</t>
  </si>
  <si>
    <t>นางสุณีย์  ขาวคง ราคาที่เสนอ 120,000.00 บาท</t>
  </si>
  <si>
    <t>นางสุณีย์  ขาวคง ราคา 120,000.00 บาท</t>
  </si>
  <si>
    <t>ใบสั่งซื้อเลขที่ ทส 1626/96/2568   ลงวันที่ 5 มิ.ย. 2568</t>
  </si>
  <si>
    <t>บริษัท สถานียา อินเตอร์เทรดดิ้ง จำกัด (สำนักงานใหญ่) ราคาที่เสนอ 15,000.00 บาท</t>
  </si>
  <si>
    <t>บริษัท สถานียา อินเตอร์เทรดดิ้ง จำกัด (สำนักงานใหญ่) ราคา 15,000.00บาท</t>
  </si>
  <si>
    <t>ใบสั่งซื้อเลขที่ ทส 1626/97/2568   ลงวันที่ 6 มิ.ย. 2568</t>
  </si>
  <si>
    <t>ซื้อกล้าไม้พืชสมุนไพรและพืชกินหัว กิจกรรมหลักการจัดการที่ดินป่าไม้ในระดับพื้นที่ กิจกรรมสร้างป่าสร้างรายได้ (ตามแผนการจัดการทรัพยากรที่ดินและป่าไม้ระดับพื้นที่) (อำเภอคลองหอยโข่ง จังหวัดสงขลาพื้นที่ 1)</t>
  </si>
  <si>
    <t>นางสมปอง  ยอดสวัสดิ์ ราคาที่เสนอ 100,000.00 บาท</t>
  </si>
  <si>
    <t>นางสมปอง  ยอดสวัสดิ์ ราคา 100,000.00 บาท</t>
  </si>
  <si>
    <t>ใบสั่งซื้อเลขที่ ทส 1626/98/2568   ลงวันที่ 6 มิ.ย. 2568</t>
  </si>
  <si>
    <t>ซื้อกล้าไม้ป่า กิจกรรมหลักการจัดการที่ดินป่าไม้ในระดับพื้นที่ กิจกรรมสร้างป่าสร้างรายได้ (ตามแผนการจัดการทรัพยากรที่ดินและป่าไม้ระดับพื้นที่) (อำเภอคลองหอยโข่ง จังหวัดสงขลาพื้นที่ 1)</t>
  </si>
  <si>
    <t>นางปานใจ  อักษรวงศ์ ราคาที่เสนอ 49,740.00 บาท</t>
  </si>
  <si>
    <t>นางปานใจ  อักษรวงศ์ ราคา 49,740.00 บาท</t>
  </si>
  <si>
    <t>ใบสั่งซื้อเลขที่ ทส 1626/99/2568   ลงวันที่ 6 มิ.ย. 2568</t>
  </si>
  <si>
    <t>บริษัท สยามนครินทร์ ออฟฟิศบาย จำกัด (สำนักงานใหญ่) ราคาที่เสนอ 18,813.00 บาท</t>
  </si>
  <si>
    <t>บริษัท สยามนครินทร์ ออฟฟิศบาย จำกัด (สำนักงานใหญ่) ราคา 18,813.00 บาท</t>
  </si>
  <si>
    <t>ใบสั่งซื้อเลขที่ ทส 1626/100/2568  ลงวันที่ 16 มิ.ย. 2568</t>
  </si>
  <si>
    <t>จ้างเปลี่ยนถ่ายน้ำมันเครื่อง และบำรุงรักษารถยนต์ราชการ หมายเลขทะเบียน 5ขย 8363 กรุงเทพมหานคร (ปม.67-2320-004-0001-030-00014)</t>
  </si>
  <si>
    <t>บริษัท โตโยต้าสงขลา    ผู้จำหน่ายโตโยต้า จำกัด ราคาที่เสนอ 6,599.76บาท</t>
  </si>
  <si>
    <t>บริษัท โตโยต้าสงขลา     ผู้จำหน่ายโตโยต้า จำกัด ราคา 6,599.76 บาท</t>
  </si>
  <si>
    <t>ใบสั่งซื้อเลขที่ ทส 1626/101/2568  ลงวันที่ 17 มิ.ย. 2568</t>
  </si>
  <si>
    <t>หจก.ภรณ์พิพรรษ พาณิชย์ ราคาที่เสนอ 4,819.00 บาท</t>
  </si>
  <si>
    <t>หจก.ภรณ์พิพรรษ พาณิชย์ราคา 4,819.00 บาท</t>
  </si>
  <si>
    <t>ใบสั่งซื้อเลขที่ ทส 1626/102/2568  ลงวันที่ 17 มิ.ย. 2568</t>
  </si>
  <si>
    <t>ห้างหุ้นส่วนจำกัด ปรินทรการค้า ราคาที่เสนอ 39,682.00 บาท</t>
  </si>
  <si>
    <t>ห้างหุ้นส่วนจำกัด ปรินทรการค้า ราคา 39,682.00 บาท</t>
  </si>
  <si>
    <t>ใบสั่งซื้อเลขที่ ทส 1626/103/2568  ลงวันที่ 17 มิ.ย. 2568</t>
  </si>
  <si>
    <t>ห้างหุ้นส่วนจำกัด ปรินทรการค้า ราคาที่เสนอ 13,364.00 บาท</t>
  </si>
  <si>
    <t>ห้างหุ้นส่วนจำกัด ปรินทรการค้า ราคา 13,364.00 บาท</t>
  </si>
  <si>
    <t>ใบสั่งซื้อเลขที่ ทส 1626/103/2568  ลงวันที่ 23 มิ.ย. 2568</t>
  </si>
  <si>
    <t>ซื้อวัสดุงานบ้านงานครัว</t>
  </si>
  <si>
    <t>ห้างหุ้นส่วนจำกัด ปรินทรการค้า ราคาที่เสนอ 1,626.00 บาท</t>
  </si>
  <si>
    <t>ห้างหุ้นส่วนจำกัด ปรินทรการค้า ราคา 1,626.00 บาท</t>
  </si>
  <si>
    <t>ใบสั่งซื้อเลขที่ ทส 1626/104/2568  ลงวันที่ 23 มิ.ย. 2568</t>
  </si>
  <si>
    <t>ห้างหุ้นส่วนจำกัด ปรินทรการค้า ราคาที่เสนอ 11,700.00 บาท</t>
  </si>
  <si>
    <t>ห้างหุ้นส่วนจำกัด ปรินทรการค้า ราคา 11,700.00 บาท</t>
  </si>
  <si>
    <t>ใบสั่งซื้อเลขที่ ทส 1626/105/2568  ลงวันที่ 24 มิ.ย. 2568</t>
  </si>
  <si>
    <t>บริษัท สยามนครินทร์ ออฟฟิศบาย จำกัด (สำนักงานใหญ่) ราคาที่เสนอ 18,600.00 บาท</t>
  </si>
  <si>
    <t>บริษัท สยามนครินทร์ ออฟฟิศบาย จำกัด (สำนักงานใหญ่) ราคา 18,600.00 บาท</t>
  </si>
  <si>
    <t>ใบสั่งซื้อเลขที่ ทส 1626/106/2568  ลงวันที่ 26 มิ.ย. 2568</t>
  </si>
  <si>
    <t>จ้างเหมารถตู้โดยสาร</t>
  </si>
  <si>
    <t>นายราชิต คงคาลิหมีน ราคาที่เสนอ 12,000.00 บาท</t>
  </si>
  <si>
    <t>นายราชิต คงคาลิหมีน ราคา 12,000.00 บาท</t>
  </si>
  <si>
    <t>ใบสั่งจ้างเลขที่ ทส 1626/107/2568  ลงวันที่ 30 มิ.ย. 2568</t>
  </si>
  <si>
    <t>สำนักจัดการทรัพยากรป่าไม้ ที่ 13 (สงขลา)</t>
  </si>
  <si>
    <t>ข้อมูล ณ วันที่ 31 กรกฎาคม  2568</t>
  </si>
  <si>
    <t>จ้างเหมาบริการบุคคลภายนอก เพื่อจัดทำแนวกันไฟป้องกันไฟป่าในพื้นที่ป่าสงวนแห่งชาติประจำปีงบประมาณ พ.ศ. ๒๕๖๘</t>
  </si>
  <si>
    <t>นายมณี ห้องโสภา ราคาที่เสนอ 55,900.00 บาท</t>
  </si>
  <si>
    <t>นายมณี ห้องโสภา ราคา 55,900.00 บาท</t>
  </si>
  <si>
    <t>ข้อตกลง ที่ ทส 1626/101/2568   ลงวันที่ 7 ก.ค. 2568</t>
  </si>
  <si>
    <t>จ้างเหมาบริการบุคคลภายนอกผู้ช่วยงานสำรวจการครอบครองที่ดินในพื้นที่ป่าสงวนแห่งชาติ เพื่อปฏิบัติงานกิจกรรมสำรวจการถือครองที่ดินในพื้นป่าสงวนแห่งชาติ ในท้องที่จังหวัดสงขลา</t>
  </si>
  <si>
    <t>นายรอโอ๊บ  สนิวา ราคาที่เสนอ 18,000.00 บาท</t>
  </si>
  <si>
    <t>นายรอโอ๊บ  สนิวา ราคา 18,000.00 บาท</t>
  </si>
  <si>
    <t>ข้อตกลง ที่ ทส 1626/102/2568  ลงวันที่ 23 ก.ค. 2568</t>
  </si>
  <si>
    <t>จ้างเหมาทำพื้นที่รองรับลานกางเต็นท์ ๑ จุด</t>
  </si>
  <si>
    <t>นายอดิศักดิ์  หมะแอหลี ราคาที่เสนอ 25,000.00 บาท</t>
  </si>
  <si>
    <t>นายอดิศักดิ์  หมะแอหลี ราคา 25,000.00 บาท</t>
  </si>
  <si>
    <t>ข้อตกลง ที่ ทส 1626/103/2568  ลงวันที่ 25 ก.ค. 2568</t>
  </si>
  <si>
    <t>จ้างจัดทำเส้นทางตรวจการ/การลาดตระเวน ระยะทาง 1 กิโลเมตร</t>
  </si>
  <si>
    <t>ข้อตกลง ที่ ทส 1626/104/2568  ลงวันที่ 25 ก.ค. 2568</t>
  </si>
  <si>
    <t>ร้านเอพีซี คอมพิวเตอร์ ราคาที่เสนอ 5,720.00บาท</t>
  </si>
  <si>
    <t>ร้านเอพีซี คอมพิวเตอร์ ราคา 5,720.00บาท</t>
  </si>
  <si>
    <t>ใบสั่งซื้อเลขที่ ทส 1626/108/2568  ลงวันที่ 8 ก.ค. 2568</t>
  </si>
  <si>
    <t>จ้างเปลี่ยนถ่ายน้ำมันเครื่อง และบำรุงรักษารถยนต์ราชการ หมายเลขทะเบียน ศร ๖๑๖๗ กรุงเทพมหานคร (ปม.๔๘-๐๗๐๑-๐๖-๐๐๔๔)</t>
  </si>
  <si>
    <t>ห้างหุ้นส่วนจำกัด ศิริเวชยางยนต์ แอนด์ เซอร์วิสราคาที่เสนอ 14,920.00 บาท</t>
  </si>
  <si>
    <t>ห้างหุ้นส่วนจำกัด ศิริเวชยางยนต์ แอนด์ เซอร์วิสราคา 14,920.00 บาท</t>
  </si>
  <si>
    <t>ใบสั่งซื้อเลขที่ ทส 1626/109/2568  ลงวันที่ 8 ก.ค. 2568</t>
  </si>
  <si>
    <t>ซื้อวัสดุสำนักงาน จำนวน ๑๕ รายการ</t>
  </si>
  <si>
    <t>บริษัท สถานียา อินเตอร์เทรดดิ้ง จำกัด ราคาที่เสนอ 12,000.00 บาท</t>
  </si>
  <si>
    <t>บริษัท สถานียา อินเตอร์เทรดดิ้ง จำกัด ราคา 12,000.00 บาท</t>
  </si>
  <si>
    <t>ใบสั่งซื้อเลขที่ ทส 1626/110/2568  ลงวันที่ 8 ก.ค. 2568</t>
  </si>
  <si>
    <t>จ้างทำตรายาง</t>
  </si>
  <si>
    <t>ร้านรับทำตรายาง โดยนายสมพล ธรรมชาติ ราคาที่เสนอ 700.00 บาท</t>
  </si>
  <si>
    <t>ใบสั่งซื้อเลขที่ ทส 1626/111/2568  ลงวันที่ 14 ก.ค. 2568</t>
  </si>
  <si>
    <t>จ้างเปลี่ยนยาง รถยนต์ราชการหมายเลขทะเบียน ๓ฒฆ ๗๒๐ กรุงเทพมหานคร (ปม. ๖๓-๒๓๒๐-๐๐๔-๐๕๐๓-๐๐๗-๐๑๑๑)</t>
  </si>
  <si>
    <t>จรัสการยาง ราคาที่เสนอ16,000.00 บาท</t>
  </si>
  <si>
    <t>จรัสการยาง ราคา16,000.00 บาท</t>
  </si>
  <si>
    <t>ใบสั่งจ้างเลขที่ ทส 1626/112/2568  ลงวันที่ 22 ก.ค. 2568</t>
  </si>
  <si>
    <t>จ้างซ่อมและบำรุงรักษารถยนต์ราชการหมายเลขทะเบียน ๓ฒฆ 482 กรุงเทพมหานคร (ปม. ๖๓-๒๓๒๐-๐๐๔-๐๕๐๓-๐๐๗-๐072)</t>
  </si>
  <si>
    <t>ใบสั่งจ้างเลขที่ ทส 1626/113/2568  ลงวันที่ 25 ก.ค. 2568</t>
  </si>
  <si>
    <t>บริษัท สถานียา อินเตอร์เทรดดิ้ง จำกัด ราคาที่เสนอ 26,983.00 บาท</t>
  </si>
  <si>
    <t>บริษัท สถานียา อินเตอร์เทรดดิ้ง จำกัด ราคา 26,983.00 บาท</t>
  </si>
  <si>
    <t>ใบสั่งจ้างเลขที่ ทส 1626/114/2568  ลงวันที่ 29 ก.ค. 2568</t>
  </si>
  <si>
    <t>ซื้อวัสดุสำนักงาน จำนวน ๑ รายการ</t>
  </si>
  <si>
    <t>ห้างหุ้นส่วนจำกัด ปรินทรการค้า ราคาที่เสนอ 8,100.00 บาท</t>
  </si>
  <si>
    <t>ห้างหุ้นส่วนจำกัด ปรินทรการค้า ราคา 8,100.00 บาท</t>
  </si>
  <si>
    <t>ใบสั่งซื้อเลขที่ ทส 1626/115/2568  ลงวันที่ 30 ก.ค. 2568</t>
  </si>
  <si>
    <t>บริษัท โตโยต้าสงขลา ผู้จำหน่ายโตโยต้า จำกัด ราคาที่เสนอ 4,734.75บาท</t>
  </si>
  <si>
    <t>บริษัท โตโยต้าสงขลา ผู้จำหน่ายโตโยต้า จำกัด ราคา 4,734.75บาท</t>
  </si>
  <si>
    <t>ร้านรับทำตรายาง โดยนายสมพล ธรรมชาติ ราคา 700.00 บาท</t>
  </si>
  <si>
    <t>นายอาซันย์ เกลี้ยงสันราคาที่เสนอ 26,000.00 บาท</t>
  </si>
  <si>
    <t>นายอาซันย์ เกลี้ยงสัน ราคา 26,000.00 บาท</t>
  </si>
  <si>
    <t>๑,799.70 บาท</t>
  </si>
  <si>
    <t>ร้านเทียนโชค เซอร์วิส</t>
  </si>
  <si>
    <t>ราคาเหมาะสม</t>
  </si>
  <si>
    <t>-</t>
  </si>
  <si>
    <t>อยู่ในวงเงินงบประมาณ</t>
  </si>
  <si>
    <t>865.20 บาท</t>
  </si>
  <si>
    <t>3,796.00 บาท</t>
  </si>
  <si>
    <t>บริษัท พี.ซี.ออยล์ (1984) จำกัด</t>
  </si>
  <si>
    <t>2,500.00 บาท</t>
  </si>
  <si>
    <t>ช.ทรัพย์มั่งมี แอร์บ้าน</t>
  </si>
  <si>
    <t>ขออนุมัติจัดซื้อหมึกพิมพ์เลเซอร์</t>
  </si>
  <si>
    <t>๑2,๒๐๐.๐๐ บาท</t>
  </si>
  <si>
    <t>บริษัท สยามพี.พี.ซีออโตเมชั่น จำกัด</t>
  </si>
  <si>
    <t>ทส 1624.1/2.188/2568</t>
  </si>
  <si>
    <t>ลงวันที่ 15 กรกฎาคม 2568</t>
  </si>
  <si>
    <t>ขออนุมัติจ้างทำตรายาง</t>
  </si>
  <si>
    <t>2,850.00 บาท</t>
  </si>
  <si>
    <t>ร้านเอกศิลป์</t>
  </si>
  <si>
    <t>ขออนุมัติจัดซื้อผ้าผูกประดับ</t>
  </si>
  <si>
    <t>3,700.00 บาท</t>
  </si>
  <si>
    <t>บริษัท เอ็มไพร์ สเตชั่นเนอรี่ จำกัด</t>
  </si>
  <si>
    <t>ขออนุมัติจ้างทำแผ่นป้ายไวนิล</t>
  </si>
  <si>
    <t>1,200.00 บาท</t>
  </si>
  <si>
    <t>โมเดิร์น อาร์ต</t>
  </si>
  <si>
    <t>4,200.82 บาท</t>
  </si>
  <si>
    <t>บริษัท โตโยต้าสุราษฎร์ธานี</t>
  </si>
  <si>
    <t>ผู้จำหน่ายโตโยต้า จำกัด</t>
  </si>
  <si>
    <t>ชร 742 กรุงเทพมหานคร</t>
  </si>
  <si>
    <t>5,500.00 บาท</t>
  </si>
  <si>
    <t xml:space="preserve">ทส 1624.1/๒.195/๒๕๖๘ </t>
  </si>
  <si>
    <t>ขออนุมัติซ่อมเครื่องปรับอากาศ (แอร์)</t>
  </si>
  <si>
    <t>3,000.00 บาท</t>
  </si>
  <si>
    <t xml:space="preserve">ขออนุมัติซื้อวัสดุสำนักงาน </t>
  </si>
  <si>
    <t>15,810.00 บาท</t>
  </si>
  <si>
    <t>ทส 1624.503/2.15/2568</t>
  </si>
  <si>
    <t>สถานีเพาะชำกล้าไม้จังหวัดระนอง</t>
  </si>
  <si>
    <t>ลงวันที่ 27 มิถุนายน 2568</t>
  </si>
  <si>
    <t>ตรวจรับ 2 กรกฎาคม 2568</t>
  </si>
  <si>
    <t>ขออนุมัติซื้อวัสดุสำนักงาน ศูนย์ป่าไม้ระนอง</t>
  </si>
  <si>
    <t>9,080.00 บาท</t>
  </si>
  <si>
    <t>ทส 1624.8/2.06/2568</t>
  </si>
  <si>
    <t>ลงวันที่ 4 กรกฎาคม 2568</t>
  </si>
  <si>
    <t>4,400.00 บาท</t>
  </si>
  <si>
    <t>ห้างหุ้นส่วนจำกัดศูนย์ศึกษาและเครื่องเขียน</t>
  </si>
  <si>
    <t xml:space="preserve">ห้างหุ้นส่วนจำกัดศูนย์ศึกษาและเครื่องเขียน </t>
  </si>
  <si>
    <t>ขออนุมัติจัดซื้อน้ำมันเชื้อเพลิงรถยนต์ราชการ หมายเลขทะเบียน</t>
  </si>
  <si>
    <t>ชร ๗๔๒ กรุงเทพมหานคร</t>
  </si>
  <si>
    <t>ขออนุมัติจ้างเปลี่ยนถ่ายน้ำมันเครื่อง และเช็คสภาพเพื่อซ่อมบำรุงรักษา</t>
  </si>
  <si>
    <t>รถยนต์ราชการ หมายเลขทะเบียน</t>
  </si>
  <si>
    <t>ขออนุมัติซ่อมพร้อมล้างทำความสะอาด</t>
  </si>
  <si>
    <t>เครื่องปรับอากาศ</t>
  </si>
  <si>
    <t>ขออนุมัติล้างทำความสะอาดเครื่องปรับ</t>
  </si>
  <si>
    <t>อากาศ (แอร์)</t>
  </si>
  <si>
    <t xml:space="preserve">ขออนุมัติจ้างถ่ายเอกสาร เดือนมิถุนายน </t>
  </si>
  <si>
    <t>๒๕๖๘ ส่วนป้องกันรักษาป่าและควบคุมไฟป่า</t>
  </si>
  <si>
    <t>๒๕๖๘ ส่วนการอนุญาต</t>
  </si>
  <si>
    <t>๒๕๖๘ ส่วนจัดการที่ดินป่าไม้</t>
  </si>
  <si>
    <t>จัดซื้อวัสดุก่อสร้าง</t>
  </si>
  <si>
    <t xml:space="preserve"> เฉพาะเจาะจง</t>
  </si>
  <si>
    <t xml:space="preserve">ห้างหุ้นส่วนจำกัด พนมเทียน ก่อสร้าง เพชรบุรี/10,500.- บาท  </t>
  </si>
  <si>
    <t>เสนอราคาต่ำสุด</t>
  </si>
  <si>
    <t>จัดซื้อวัสดุการเกษตร</t>
  </si>
  <si>
    <t xml:space="preserve">ห้างหุ้นส่วนจำกัด พนมเทียน ก่อสร้าง เพชรบุรี/3,000.- บาท  </t>
  </si>
  <si>
    <t>แผ่นละ 0.50 บาท</t>
  </si>
  <si>
    <t>ร้าน COPY SHOP/2,000.- บาท</t>
  </si>
  <si>
    <t>นางสาวสมพร  รานบัว/10,000.- บาท</t>
  </si>
  <si>
    <t xml:space="preserve">มีคุณสมบัติเหมาะสม </t>
  </si>
  <si>
    <t>ศูนย์ถ่ายเอกสารดอนคาน .38 สต./3,000.- บาท</t>
  </si>
  <si>
    <t>ศูนย์ถ่ายเอกสารดอนคาน .38 สต./2,500.- บาท</t>
  </si>
  <si>
    <t>เสนอราคาต่ำสุดบริการรวดเร็ว</t>
  </si>
  <si>
    <t>ใบสั่งซื้อ/สั่งจ้าง ที่ ทส 1634.3/2.19/2568 ลงวันที่ 2 กรกฎาคม พ.ศ. 2568</t>
  </si>
  <si>
    <t>รายงานขอซื้อขอจ้าง ที่ ทส 1634.3/66 ลงวันที่ 2 กรกฎาคม พ.ศ. 2568</t>
  </si>
  <si>
    <t>จัดจ้างถ่ายเอกสาร ส่วนจัดการป่าชุมชน (เดือน ก.ค. 68)</t>
  </si>
  <si>
    <t>รายงานขอซื้อขอจ้าง ที่ ทส 1634.3/67 ลงวันที่ 8 กรกฎาคม พ.ศ. 2568</t>
  </si>
  <si>
    <t xml:space="preserve">จ้างเหมาปฏิบัติงานจัดทำเส้นทางศึกษาธรรมชาติระยะทาง 2 กิโลเมตร ในพื้นที่ป่าชุมชนบ้านโค้งตาบาง หมู่ที่ 10 ตำบลท่าไม้รวก อำเภอท่ายาง จังหวัดเพชรบุรี </t>
  </si>
  <si>
    <t xml:space="preserve">ข้อตกลงเลขที่  1634.3/1.20/2568 ลงวันที่ 15 กรกฎาคม พ.ศ. 2567  </t>
  </si>
  <si>
    <t>จัดจ้างถ่ายเอกสารส่วนการอนุญาต(เดือน ส.ค. 68)</t>
  </si>
  <si>
    <t>รายงานขอซื้อขอจ้าง ที่ ทส 1634.11/69 ลงวันที่ 22 กรกฎาคม พ.ศ. 2568</t>
  </si>
  <si>
    <t>จัดจ้างถ่ายเอกสาร ส่วนป้องกันรักษาป่าฯ (เดือน ส.ค. 68)</t>
  </si>
  <si>
    <t xml:space="preserve">รายงานขอซื้อขอจ้าง ที่ ทส 1634.4/70 ลงวันที่ 23 กรกฎาคม พ.ศ. 2568 </t>
  </si>
  <si>
    <t>ร้านพีพีเค</t>
  </si>
  <si>
    <t>ใบสั่งซื้อ 1623.1/2.32/2568</t>
  </si>
  <si>
    <t>เสนอราคา  30,800.00 บาท</t>
  </si>
  <si>
    <t>ลงวันที่ 9 กรกฎาคม 2568</t>
  </si>
  <si>
    <t>นายสุวิทย์ วังกาญจน์สิริกุล</t>
  </si>
  <si>
    <t>ใบสั่งซื้อ 1623.1/2.33/2568</t>
  </si>
  <si>
    <t>เสนอราคา 5000.00 บาท</t>
  </si>
  <si>
    <t>ลงวันที่ 14 กรกฎาคม 2568</t>
  </si>
  <si>
    <t>จ้างเหมาบุคคลภายนอกปฏิบัติงานปลูกป่า</t>
  </si>
  <si>
    <t>นายสมเกียรติ จงประสิทธิ์</t>
  </si>
  <si>
    <t>ข้อตกลง 1623.1/1.36/2568</t>
  </si>
  <si>
    <t>3 อย่าง ประโยชน์ 4 อย่าง</t>
  </si>
  <si>
    <t>เสนอราคา 15,000.00 บาท</t>
  </si>
  <si>
    <t>ลงวันที่ 29 กรกฎาคม 2568</t>
  </si>
  <si>
    <t>นายสงกรานต์ เมาศรี</t>
  </si>
  <si>
    <t>ข้อตกลง 1623.1/1.37/2568</t>
  </si>
  <si>
    <t>4 อย่าง ประโยชน์ 4 อย่าง</t>
  </si>
  <si>
    <t>จ้างเหมาบุคคลภายนอกปฏิบัติงาน</t>
  </si>
  <si>
    <t>นางสาวทองใบ สังขบุญนาค</t>
  </si>
  <si>
    <t>ข้อตกลง 1623.1/1.38/2568</t>
  </si>
  <si>
    <t>ทำความสะอาดสำนักงานและดูแลต้นไม้</t>
  </si>
  <si>
    <t>เสนอราคา 24,000.00 บาท</t>
  </si>
  <si>
    <t>ลงวันที่ 30 กรกฎาคม 2568</t>
  </si>
  <si>
    <t>ขออนุมัติจัดซื้อวัสดุการเกษตร เพื่อใช้ปรับปรุงภูมิทัศน์ภายในบริเวณโครงการของโครงการฟื้นฟูสภาพป่าเหนืออ่างเก็บน้ำลำห้วยบอนอันเนื่องมาจากพระราชดำริ จำนวน 4 รายการ</t>
  </si>
  <si>
    <t>นายบุดดี เลขะสัน</t>
  </si>
  <si>
    <t>เป็นราคาที่เหมาะสม</t>
  </si>
  <si>
    <t>ใบสั่งซื้อ เลขที่ทส 1632/480/2568 ลงวันที่ 9 ก.ค.2568</t>
  </si>
  <si>
    <t>ขออนุมัติจัดซื้อวัสดุสำนักงานและวัสดุคอมพิวเตอร์ของส่วนอนุญาต จำนวน 22 รายการ</t>
  </si>
  <si>
    <t>ใบสั่งซื้อ เลขที่ทส 1632/481/2568 ลงวันที่ 15 ก.ค.2568</t>
  </si>
  <si>
    <t>ขออนุมัติซื้อครุภัฑณ์สำนักงาน ของส่วนอำนวยการ จำนวน 13 รายการ</t>
  </si>
  <si>
    <t>ใบสั่งซื้อ เลขที่ทส 1632/482/2568 ลงวันที่ 21 ก.ค.2568</t>
  </si>
  <si>
    <t>ขออนุมัติซื้อวัสดุสำนักงาน ของหน่วยป้องกันและพัฒนาป่าไม้ดอนมดแดง (ส่วนจัดการที่ดินป่าไม้) จำนวน 54 รายการ</t>
  </si>
  <si>
    <t>ใบสั่งซื้อ เลขที่ทส 1632/503/2568 ลงวันที่ 21 ก.ค.2568</t>
  </si>
  <si>
    <t>ขออนุมัติซื้อวัสดุคอมพิวเตอร์ ของส่วนจัดการที่ดินป่าไม้ จำนวน 12 รายการ</t>
  </si>
  <si>
    <t>ร้านไฮเทค</t>
  </si>
  <si>
    <t>ใบสั่งซื้อ เลขที่ทส 1632/504/2568 ลงวันที่ 29 ก.ค.2568</t>
  </si>
  <si>
    <t>นายบุดดี เลขะสัน 25,000</t>
  </si>
  <si>
    <t>ห้างหุ้นส่วนจำกัด
บัวชมพู เทรดดิ้ง 24,386</t>
  </si>
  <si>
    <t>ห้างหุ้นส่วนจำกัด
ตั้งซุ่นเส่งเฟอร์นิเจอร์ 
สาขาวารินชำราบ 405,090</t>
  </si>
  <si>
    <t>สยามคูณอนันต์ 39,596</t>
  </si>
  <si>
    <t>ร้านไฮเทค 70,000</t>
  </si>
  <si>
    <t>ใบสั่งจ้าง เลขที่ ทส 1632/473/2568 ลงวันที่ 30 มิ.ย. 2568</t>
  </si>
  <si>
    <t>ใบสั่งจ้าง เลขที่ ทส 1632/474/2568 ลงวันที่ 30 มิ.ย. 2568</t>
  </si>
  <si>
    <t>ใบสั่งจ้าง เลขที่ทส 1632/475/2568 ลงวันที่ 30 มิ.ย. 2568</t>
  </si>
  <si>
    <t>ใบสั่งจ้าง เลขที่ทส 1632/476/2568 ลงวันที่ 30 มิ.ย. 2568</t>
  </si>
  <si>
    <t>ขออนุมัติจ้างเหมารถยนต์ ของส่วนจัดการที่ดินป่าไม้</t>
  </si>
  <si>
    <t>ใบสั่งจ้าง เลขที่ทส 1632/477/2568 ลงวันที่ 30 มิ.ย. 2568</t>
  </si>
  <si>
    <t>ใบสั่งจ้าง เลขที่ ทส 1632/478/2568 ลงวันที่ 30 มิ.ย. 2568</t>
  </si>
  <si>
    <t>ใบสั่งจ้าง เลขที่ ทส 1632/479/2568 ลงวันที่ 30 มิ.ย. 2568</t>
  </si>
  <si>
    <t>จ้างเหมาบุคคลภายนอกฝังหมุดหลักฐาน GPS กรมป่าไม้ ในพื้นที่ป่าสงวนห่งชาติหรือบริเวณที่มั่งคงไม่ถูกทำลายง่ายในท้องที่ จ.ศรีสะเกษ</t>
  </si>
  <si>
    <t>ใบสั่งจ้าง เลขที่ ทส 1632/483/2568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</si>
  <si>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ป่าดงแดง จ.ศรีสะเกษ ระยะทาง 13 กิโลเมตร</t>
  </si>
  <si>
    <t>ใบสั่งจ้าง เลขที่ ทส 1632/484/2568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</si>
  <si>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ป่าป่าโนนลาน ระยะทาง 16 กิโลเมตร</t>
  </si>
  <si>
    <t>ใบสั่งจ้าง เลขที่ ทส 1632/485/2568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</si>
  <si>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ป่าป่าพระวิหาร ระยะทาง 104 กิโลเมตร</t>
  </si>
  <si>
    <t>ใบสั่งจ้าง เลขที่ ทส 1632/486/2568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</si>
  <si>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ป่าโนนจาน ระยะทาง 5 กิโลเมตร</t>
  </si>
  <si>
    <t>ใบสั่งจ้าง เลขที่ ทส 1632/487/2568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</si>
  <si>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และตำแหน่งแนวเขตป่าสงวนแห่งชาติป่าดงใหญ่ (E3.015) ระยะทาง 4 กิโลเมตร</t>
  </si>
  <si>
    <t>ใบสั่งจ้าง เลขที่ ทส 1632/488/2568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</si>
  <si>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ป่าโนนหัวถู ระยะทาง 3 กิโลเมตร</t>
  </si>
  <si>
    <t>ใบสั่งจ้าง เลขที่ ทส 1632/489/2568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</si>
  <si>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ป่าดงถู ระยะทาง 6 กิโลเมตร</t>
  </si>
  <si>
    <t>ใบสั่งจ้าง เลขที่ ทส 1632/490/2568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</si>
  <si>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ป่าโนนซาด ระยะทาง 9 กิโลเมตร</t>
  </si>
  <si>
    <t>ใบสั่งจ้าง เลขที่ ทส 1632/491/2568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</si>
  <si>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ป่าโนนทราย ระยะทาง 12 กิโลเมตร</t>
  </si>
  <si>
    <t>ใบสั่งจ้าง เลขที่ ทส 1632/492/2568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</si>
  <si>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ป่าห้วยสำราญ แปลงที่สี่ ระยะทาง 8 กิโลเมตร</t>
  </si>
  <si>
    <t>ใบสั่งจ้าง เลขที่ ทส 1632/493/2568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</si>
  <si>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ป่าสนบุสูง ระยะทาง 3 กิโลเมตร</t>
  </si>
  <si>
    <t>ใบสั่งจ้าง เลขที่ ทส 1632/494/2568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</si>
  <si>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ป่าฝั่งขวาห้วยทับทัน ระยะทาง 62 กิโลเมตร</t>
  </si>
  <si>
    <t>ใบสั่งจ้าง เลขที่ ทส 1632/495/2568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</si>
  <si>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ป่าดงใหญ่(E3.016) ระยะทาง 5 กิโลเมตร</t>
  </si>
  <si>
    <t>ใบสั่งจ้าง เลขที่ ทส 1632/496/2568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</si>
  <si>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ป่าดงใหญ่(E3.013) ระยะทาง 4 กิโลเมตร</t>
  </si>
  <si>
    <t>ใบสั่งจ้าง เลขที่ ทส 1632/497/2568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</si>
  <si>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ป่าห้วยสำราญ แปลงที่สาม ระยะทาง 22 กิโลเมตร</t>
  </si>
  <si>
    <t>ใบสั่งจ้าง เลขที่ ทส 1632/498/2568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</si>
  <si>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ป่าบ้านหนองม่วง ระยะทาง 32 กิโลเมตร</t>
  </si>
  <si>
    <t>ใบสั่งจ้าง เลขที่ ทส 1632/499/2568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</si>
  <si>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ป่าบ้านพอก ระยะทาง 1 กิโลเมตร</t>
  </si>
  <si>
    <t>ใบสั่งจ้าง เลขที่ ทส 1632/500/2568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</si>
  <si>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ป่าห้วยทาและป่าห้วยขะยูง ระยะทาง 7 กิโลเมตร</t>
  </si>
  <si>
    <t>ใบสั่งจ้าง เลขที่ ทส 1632/501/2568 ลงวันที่ 21 ก.ค. 2568</t>
  </si>
  <si>
    <t>จ้างเหมาบุคคลภายนอกเพื่อช่วยปฏิบัติงานสำรวจเก็บตำแหน่งหลักเขต และตำแหน่งแนวเขตป่าสงวนแห่งชาติ ป่าฝั่งห้วยขะยูง ระยะทาง 4 กิโลเมตร</t>
  </si>
  <si>
    <t>ใบสั่งจ้าง เลขที่ ทส 1632/502/2568 ลงวันที่ 21 ก.ค. 2568</t>
  </si>
  <si>
    <t>จ้างซ่อมแซมครุภัฑณ์คอมพิวเตอร์ ปม.66-7440-001-0006-034-0138 ของส่วนจัดการที่ดินป่าไม้</t>
  </si>
  <si>
    <t>ใบสั่งจ้าง เลขที่ ทส 1632/505/2568 ลงวันที่ 29 ก.ค. 2568</t>
  </si>
  <si>
    <t xml:space="preserve">จ้างเหมาบุคคลภายนอกช่วยปกิบัติงานรังวัดเก็บข้อมูลค่าพิกัด หมุดหลักฐานแผนที่ GPS กรมป่าไม้ในพื้นที่ป่าสงวนแห่งชาติ จ.ศรีสะเกษ </t>
  </si>
  <si>
    <t>ใบสั่งจ้าง เลขที่ ทส 1632/506/2568 ลงวันที่ 30 ก.ค. 2568</t>
  </si>
  <si>
    <t>ใบสั่งจ้าง เลขที่ ทส 1632/507/2568 ลงวันที่ 21 ก.ค. 2568</t>
  </si>
  <si>
    <t>ใบสั่งจ้าง เลขที่ ทส 1632/508/2568 ลงวันที่ 30 ก.ค. 2568</t>
  </si>
  <si>
    <t>ใบสั่งจ้าง เลขที่ ทส 1632/509/2568 ลงวันที่ 30 ก.ค. 2568</t>
  </si>
  <si>
    <t>ใบสั่งจ้าง เลขที่ ทส 1632/510/2568 ลงวันที่ 30 ก.ค. 2568</t>
  </si>
  <si>
    <t xml:space="preserve">นายไพโรจน์ 
ปากหวาน 15,000
</t>
  </si>
  <si>
    <t xml:space="preserve">นายบุญทัน ภูมิชูชิต 15,000
</t>
  </si>
  <si>
    <t xml:space="preserve">นายดนัย นิดสีลาย 15,000
</t>
  </si>
  <si>
    <t xml:space="preserve">นายสิทธิศักดิ์ เจาะจง 15,000
</t>
  </si>
  <si>
    <t xml:space="preserve">นายดนัย นิดสีลาย 24,000
</t>
  </si>
  <si>
    <t xml:space="preserve">นายไพโรจน์ ภูเกษม 24,000
</t>
  </si>
  <si>
    <t xml:space="preserve">นายอดิวัชญ์ วสุรักคะ 24,000
</t>
  </si>
  <si>
    <t xml:space="preserve">นายพงศ์สิริ องค์สกุชูวงษ์ 414,000
</t>
  </si>
  <si>
    <t xml:space="preserve">ห้างหุ้นส่วนจำกัด
เณอวาดแลนด์สเคป 56,600
</t>
  </si>
  <si>
    <t xml:space="preserve">บริษัท คุยต้องรวย 888 จำกัด 69,600
</t>
  </si>
  <si>
    <t xml:space="preserve">นายอนุชา 
กริบกระโทก 452,400
</t>
  </si>
  <si>
    <t xml:space="preserve">ห้างหุ้นส่วนจำกัด
เณอวาดแลนด์สเคป 21,800
</t>
  </si>
  <si>
    <t xml:space="preserve">บริษัท คุยต้องรวย 888 จำกัด 17,400
</t>
  </si>
  <si>
    <t xml:space="preserve">ห้างหุ้นส่วนจำกัด
เณอวาดแลนด์สเคป 13,100
</t>
  </si>
  <si>
    <t xml:space="preserve">ห้างหุ้นส่วนจำกัด
เณอวาดแลนด์สเคป 26,100
</t>
  </si>
  <si>
    <t xml:space="preserve">บริษัท คุยต้องรวย 888 จำกัด 39,200
</t>
  </si>
  <si>
    <t xml:space="preserve">ห้างหุ้นส่วนจำกัด
เณอวาดแลนด์สเคป 52,200
</t>
  </si>
  <si>
    <t xml:space="preserve">บริษัท คุยต้องรวย 888 จำกัด 34,800
</t>
  </si>
  <si>
    <t xml:space="preserve">บริษัท คุยต้องรวย 888 จำกัด 13,100
</t>
  </si>
  <si>
    <t xml:space="preserve">บริษัท คุยต้องรวย 888 จำกัด 269,700
</t>
  </si>
  <si>
    <t xml:space="preserve">ห้างหุ้นส่วนจำกัด
เณอวาดแลนด์สเคป 14,700
</t>
  </si>
  <si>
    <t xml:space="preserve">ห้างหุ้นส่วนจำกัด
เณอวาดแลนด์สเคป 95,700
</t>
  </si>
  <si>
    <t xml:space="preserve">ห้างหุ้นส่วนจำกัด
เณอวาดแลนด์สเคป 139,200
</t>
  </si>
  <si>
    <t xml:space="preserve">บริษัท คุยต้องรวย 888 จำกัด 4,400
</t>
  </si>
  <si>
    <t xml:space="preserve">บริษัท คุยต้องรวย 888 จำกัด 35,000
</t>
  </si>
  <si>
    <t>ร้านไฮเทค 7,000</t>
  </si>
  <si>
    <t>นางขนิษฎา พลเตชะ 12,500</t>
  </si>
  <si>
    <t>นางวิจิมารา องอาจ 12,500</t>
  </si>
  <si>
    <t>นางรุ่งลาวัลย์ ราชมนเทียร 12,500</t>
  </si>
  <si>
    <t xml:space="preserve">นายบุญเรือง ลาจ้อย 12,500
</t>
  </si>
  <si>
    <t>นางพิกุล ลาจ้อย 12,500</t>
  </si>
  <si>
    <t>จ้างเหมาบุคคลภายนอกเพื่อช่วยปฏิบัติงานจัดทำเครื่องหมายแสดงแนวเขตป่าสงวนแห่งชาติ ภายหลังจากการปรับปรุงแนวเขตแบบบูรณาการ (One Map)</t>
  </si>
  <si>
    <t>ซื้อกล้าไม้ จำนวน 10 ชนิด สำหรับปลูกป่า จำนวน 350 ไร่ ของหน่วยฟื้นฟูสภาพป่าสงวนแห่งชาติ ป่าดงหมู ที่ 4 จังหวัดมุกดาหาร </t>
  </si>
  <si>
    <t>ราคาต่ำสุด</t>
  </si>
  <si>
    <t>ซื้อวัสดุการเกษตร จำนวน 2 รายการ สำหรับปลูกป่า จำนวน 350 ไร่ ของหน่วยฟื้นฟูสภาพป่าสงวนแห่งชาติ ป่าดงหมู ที่ 4 จังหวัดมุกดาหาร</t>
  </si>
  <si>
    <t>36,200.00 </t>
  </si>
  <si>
    <t>ซื้อหลักหมายแนวปลูก จำนวน 70,000 หลัก สำหรับปลูกป่า จำนวน 350 ไร่ ของหน่วยฟื้นฟูสภาพป่าสงวนแห่งชาติ ป่าดงหมู ที่ 4 จังหวัดมุกดาหาร</t>
  </si>
  <si>
    <t>นายจำรอง สุพร                  จำนวน 70,000.00 บาท</t>
  </si>
  <si>
    <t>ซื้อกล้าไม้ จำนวน 10 ชนิด สำหรับปลูกป่า จำนวน 345 ไร่ ของหน่วยฟื้นฟูสภาพป่าสงวนแห่งชาติ ป่าดงหมู ที่ 5 จังหวัดมุกดาหาร</t>
  </si>
  <si>
    <t>ซื้อวัสดุการเกษตร จำนวน 2 รายการ สำหรับปลูกป่า จำนวน 345 ไร่ ของหน่วยฟื้นฟูสภาพป่าสงวนแห่งชาติ ป่าดงหมู ที่ 5 จังหวัดมุกดาหาร</t>
  </si>
  <si>
    <t>35,400.00 </t>
  </si>
  <si>
    <t>จ้างเหมาบำรุงป่า เนื้อที่ 920 ไร่ (เงินนอกงบประมาณ) ของหน่วยฟื้นฟูสภาพป่าสงวนแห่งชาติ ป่าดงภูสีฐาน ที่ 2 จังหวัดมุกดาหาร</t>
  </si>
  <si>
    <t>จ้างเหมาบำรุงป่า เนื้อที่ 80 ไร่ (เบิกแทนกันกรมชลประทาน) ของหน่วยฟื้นฟูสภาพป่าสงวนแห่งชาติ ป่าดงภูสีฐาน ที่ 2 จังหวัดมุกดาหาร </t>
  </si>
  <si>
    <t>39,667.80 </t>
  </si>
  <si>
    <t>จ้างเหมาตรวจสภาพรถยนต์ราชการหมายเลขทะเบียน 3 ฒษ 8639 กรุงเทพมหานคร ส่วนจัดการที่ดินป่าไม้</t>
  </si>
  <si>
    <t>บริษัท โตโยต้า อมตะ จำกัด     จำนวน 7,180.84  บาท</t>
  </si>
  <si>
    <t>จ้างเหมาตรวจสภาพรถยนต์ราชการหมายเลขทะเบียน 1 ฒฬ 8559 กรุงเทพมหานคร (ปม.60-009-03-0304-016) ส่วนจัดการที่ดินป่าไม้ </t>
  </si>
  <si>
    <t>3,740.72 </t>
  </si>
  <si>
    <t>บริษัท โตโยต้า อมตะ จำกัด     จำนวน 3,740.72 บาท</t>
  </si>
  <si>
    <t>ซื้อวัสดุงานบ้านและงานครัว           จำนวน 20 รายการ ประจำส่วนจัดการที่ดินป่าไม้ </t>
  </si>
  <si>
    <t>10,000.00 </t>
  </si>
  <si>
    <t>ทส 1620.10.2.17/30 ลงวันที่ 15/07 /2568</t>
  </si>
  <si>
    <t>ทส 1620.10.2.17/29 ลงวันที่ 15/07 /2568</t>
  </si>
  <si>
    <t>ทส 1620.10.2.17/31 ลงวันที่ 15/07 /2568</t>
  </si>
  <si>
    <t>ทส 1620.10.2.18/30 ลงวันที่ 15/07 /2568</t>
  </si>
  <si>
    <t>ทส 1620.10.2.18/29 ลงวันที่ 15/07 /2568</t>
  </si>
  <si>
    <t>ทส 1620.10.2.18/31 ลงวันที่ 15/07 /2568</t>
  </si>
  <si>
    <t>นายจำรอง สุพร จำนวน 69,000.00 บาท</t>
  </si>
  <si>
    <t>นางสาว ณัฐวิภา ขุนรอด จำนวน 275,748.15 บาท</t>
  </si>
  <si>
    <t>ซื้อหลักหมายแนวปลูก จำนวน 69,000 หลัก สำหรับปลูกป่า จำนวน 345 ไร่ ของหน่วยฟื้นฟูสภาพป่าสงวนแห่งชาติ ป่าดงหมูที่ 5 จังหวัดมุกดาหาร</t>
  </si>
  <si>
    <t>นางสาว ณัฐวิภา ขุนรอด จำนวน 279,744.50 บาท</t>
  </si>
  <si>
    <t>บริษัท ฟอร์ซ พลัส จำกัด จำนวน 36,200.00 บาท</t>
  </si>
  <si>
    <t>นายจำรอง สุพร จำนวน 70,000.00 บาท</t>
  </si>
  <si>
    <t>บริษัท ฟอร์ซ พลัส จำกัด จำนวน 35,400.00 บาท</t>
  </si>
  <si>
    <t>นายทวีชัย ปัทวงศ์ จำนวน 487,600.00 บาท</t>
  </si>
  <si>
    <t>ทส 1620.10.2.9/111 ลงวันที่ 14/07/2568</t>
  </si>
  <si>
    <t>นายทวีชัย ปัทวงศ์ จำนวน 39,667.80 บาท</t>
  </si>
  <si>
    <t>ทส 1620.10.2.9/95 ลงวันที่ 09/07/2568</t>
  </si>
  <si>
    <t>บริษัท โตโยต้า อมตะ จำกัด จำนวน 7,180.84  บาท</t>
  </si>
  <si>
    <t>ทส 1620.1/1164 ลงวันที่ 23/07/2568</t>
  </si>
  <si>
    <t>บริษัท โตโยต้า อมตะ จำกัด จำนวน 3,740.72 บาท</t>
  </si>
  <si>
    <t>ทส 1620.1/1171 ลงวันที่ 24/07/2568</t>
  </si>
  <si>
    <t>บริษัท ภูมิภัณฑ์ ดีเวลล็อปเมนท์ จำกัด จำนวน 9,936.02 บาท</t>
  </si>
  <si>
    <t>ทส 1620.1/1198 ลงวันที่ 30/07/2568</t>
  </si>
  <si>
    <t>ซื้อวัสดุสำนักงานและวัสดุคอมพิวเตอร์ จำนวน 15 รายการ</t>
  </si>
  <si>
    <t>หจก.ลิ่มหมงเชียง (สำนักงานใหญ่)</t>
  </si>
  <si>
    <t>(ส่วนโครงพระราชดำริและกิจการพิเศษ)</t>
  </si>
  <si>
    <t>283/2568 7/17/2025</t>
  </si>
  <si>
    <t>จ้างซ่อมรถยนต์ราชการ หมายเลขทะเบียน 3ฒว 2628 กทม.</t>
  </si>
  <si>
    <t>ศรีสุขศูนย์ล้อ</t>
  </si>
  <si>
    <t>(ส่วนป้องกันรักษาป่าและควบคุมไฟป่า)</t>
  </si>
  <si>
    <t>จ้างถ่ายเอกสาร จำนวน 8,416 แผ่น</t>
  </si>
  <si>
    <t>เจ๊อ้อม</t>
  </si>
  <si>
    <t>(ส่วนจัดการที่ดินป่าไม้)</t>
  </si>
  <si>
    <t>จ้างถ่ายเอกสาร จำนวน 1,028 แผ่น</t>
  </si>
  <si>
    <t>(ส่วนอำนวยการ)</t>
  </si>
  <si>
    <t>284/2568 7/23/2025</t>
  </si>
  <si>
    <t>285/2568 7/30/2025</t>
  </si>
  <si>
    <t>ทส.1619.103/399 7/30/2025</t>
  </si>
  <si>
    <t>เปลี่ยนถ่ายน้ำมันเครื่องและซ่อมบำรุงรถยนต์ของทางราชการหมายเลขทะเบียน กบ 5452 พล. จำนวน 35 รายการ</t>
  </si>
  <si>
    <t>บจก.อีซูซุพิษณุโลกฮกอันติ้ง</t>
  </si>
  <si>
    <t>เลขที่ 21/2568 ลว. 11 มิ.ย. 68</t>
  </si>
  <si>
    <t>ค่าจ้างเหมาปฏิบัติงานเพาะชำหญ้าแฝกพื้นที่ 6 ลุ่มน้ำห้วยเล็ง จ.เพชรบูรณ์</t>
  </si>
  <si>
    <t>นางกำไร ภราดร</t>
  </si>
  <si>
    <t>เลขที่ 6/2568 ลว. 13 พ.ค. 68</t>
  </si>
  <si>
    <t>ค่าจ้างเหมาปฏิบัติงานเพาะชำหญ้าแฝกพื้นที่ 3 ลุ่มน้ำห้วยป่าเลา จ.เพชรบูรณ์</t>
  </si>
  <si>
    <t>น.ส.เกศรา ฉิมพาลี</t>
  </si>
  <si>
    <t>เลขที่ 5/2568 ลว. 13 พ.ค. 68</t>
  </si>
  <si>
    <t>ค่าจ้างเหมาปฏิบัติงานเพาะชำหญ้าแฝกพื้นที่ 5 ลุ่มน้ำคลองลำกง จ.เพชรบูรณ์</t>
  </si>
  <si>
    <t>นางคำผอง บุญเกิด</t>
  </si>
  <si>
    <t>เลขที่ 7/2568 ลว. 13 พ.ค. 68</t>
  </si>
  <si>
    <t>ค่าวัสดุสำนักงาน จำนวน 15 รายการ</t>
  </si>
  <si>
    <t>หจก. พีพีเวิร์คเมท กรุ๊ป</t>
  </si>
  <si>
    <t>เลขที่ 18/2568 ลว. 5 มิ.ย. 68</t>
  </si>
  <si>
    <t>จ้างเหมาปฏิบัติงานเพาะชำกล้าไม้มีค่าพื้นที่ 4 ลุ่มน้ำห้วยนา จ.เพชรบูรณ์</t>
  </si>
  <si>
    <t>นางยุพิน ทับทิมโต</t>
  </si>
  <si>
    <t>เลขที่ 12/2568 ลว. 8 ม.ค. 68</t>
  </si>
  <si>
    <t>เปลี่ยนถ่ายน้ำมันเครื่องและซ่อมบำรุงรถยนต์ของทางราชการหมายเลขทะเบียน 1 ฒฬ 8564 กทม. จำนวน 19 รายการ</t>
  </si>
  <si>
    <t>บจ.โตโยต้าพิษณุโลก</t>
  </si>
  <si>
    <t>เลขที่ 22/2568 ลว. 19 มิ.ย. 68</t>
  </si>
  <si>
    <t xml:space="preserve">จ้างเหมาบริการเจ้าหน้าที่ด้านระบบสารสนเทศภูมิศาสตร์ GIS </t>
  </si>
  <si>
    <t>น.ส.นัฐธิดา พนมพจน์</t>
  </si>
  <si>
    <t>เลขที่ 24/2568 ลว. 6 มิ.ย. 68</t>
  </si>
  <si>
    <t>จ้างเหมาปฏิบัติงานปลูกป่าทั่วไปหน่วยฟื้นฟูสภาพป่าสงวนแห่งชาติ ป่าเนินเพิ่มที่ 17 จ.พิษณุโลก</t>
  </si>
  <si>
    <t>นายสุพรชัย ทาช้าง</t>
  </si>
  <si>
    <t>เลขที่ 4/2568 ลว. 20 พ.ย. 67</t>
  </si>
  <si>
    <t>จ้างเหมาปฏิบัติงานปลูกป่าทั่วไปหน่วยฟื้นฟูสภาพป่าสงวนแห่งชาติ ป่าเนินเพิ่มที่ 16 จ.พิษณุโลก</t>
  </si>
  <si>
    <t>นายสมพาน เสวิสิทธิ์</t>
  </si>
  <si>
    <t>เลขที่ 3/2568 ลว. 2 ธ.ค. 67</t>
  </si>
  <si>
    <t>ค่าจ้างเหมาปฏิบัติงานเพาะชำหญ้าแฝกส่วนที่ 2 จ.พิษณุโลก</t>
  </si>
  <si>
    <t>น.ส.อำพร กลมพั้ว</t>
  </si>
  <si>
    <t>เลขที่ 20/2568 ลว. 20 เม.ย. 68</t>
  </si>
  <si>
    <t>จ้างเหมาปฏิบัติงานปลูกป่าทั่วไป ป่าลุ่มน้ำป่าสักที่ 2 จ.เพชรบูรณ์</t>
  </si>
  <si>
    <t>นางจันทัก คำอ่าง</t>
  </si>
  <si>
    <t>เลขที่ 16/2568 ลว. 20 พ.ย. 67</t>
  </si>
  <si>
    <t>จ้างเหมาบำรุงรักษาป่าแปลงสร้างป่าสร้างรายได้ปีที่ 2 จ.เพชรบูรณ์</t>
  </si>
  <si>
    <t>นายปรีชา บุญอาจ</t>
  </si>
  <si>
    <t>เลขที่ 1/2568 ลว. 7 มี.ค. 68</t>
  </si>
  <si>
    <t>จ้างเหมาปฏิบัติงานบำรุงรักษาป่าปีที่ 2-6 ป่าสองฝั่งลำน้ำแควน้อยที่ 7 จ.พิษณุโลก</t>
  </si>
  <si>
    <t>นายเอกชัย จันทร์ดี</t>
  </si>
  <si>
    <t>เลขที่ 4/2568 ลว. 12 มี.ค. 68</t>
  </si>
  <si>
    <t>จ้างเหมาปฏิบัติงานบำรุงป่าปีที่ 2-6 ป่าโป่งแคที่ 4 จ.พิษณุโลก</t>
  </si>
  <si>
    <t>นายรุ่งโรจน์ กันยาประสิทธิ์</t>
  </si>
  <si>
    <t>เลขที่ 2/2568 ลว. 6 ม.ค. 68</t>
  </si>
  <si>
    <t>จ้างเหมาปฏิบัติงานบำรุงป่าปีที่ 2-6 ป่าสองฝั่งลำแควน้อยที่ 7 จ.พิษณุโลก</t>
  </si>
  <si>
    <t>เลขที่ 6/2568 ลว. 12 มี.ค. 68</t>
  </si>
  <si>
    <t>จ้างเหมาปฏิบัติงานบำรุงป่าปีที่ 2-6 ป่าสองฝั่งลำน้ำแควน้อยที่ 12 จ.พิษณุโลก</t>
  </si>
  <si>
    <t>นายศุภฤกษ์ เพ็งพุ่ม</t>
  </si>
  <si>
    <t>จ้างเหมาปฏิบัติงานบำรุงป่าปีที่ 2-6 ป่าน้ำภาคและป่าลำแควน้อยฝั่งซ้ายที่ 13 จ.พิษณุโลก</t>
  </si>
  <si>
    <t>น.ส.จิราพัชร ไม้หอม</t>
  </si>
  <si>
    <t>เลขที่ 2/2568 ลว. 15 ม.ค. 68</t>
  </si>
  <si>
    <t>จ้างเหมาปฏิบัติงานบำรุงป่าปีที่ 7-10 ป่าลุ่มน้ำวังทองฝั่งซ้ายที่ 6 จ.พิษณุโลก</t>
  </si>
  <si>
    <t>เลขที่ 2/2568 ลว. 14 ม.ค. 68</t>
  </si>
  <si>
    <t>จ้างเหมาปฏิบัติงานบำรุงป่าปีที่ 2-6 ป่าลุ่มน้ำวังทองฝั่งซ้ายที่ 6 จ.พิษณุโลก</t>
  </si>
  <si>
    <t>นางบัวลอง นวลพุ่ม</t>
  </si>
  <si>
    <t>เลขที่ 15/2568 ลว. 17 ม.ค. 68</t>
  </si>
  <si>
    <t>จ้างเหมาปฏิบัติงานบำรุงรักษาป่าปีที่ 2-6  ป่าห้วยทินและป่าคลองตีบที่ 16 จ.เพชรบูรณ์</t>
  </si>
  <si>
    <t>นายเพชรรุ่ง ศรีชู</t>
  </si>
  <si>
    <t>เลขที่ 2/2568 ลว. 20 ธ.ค. 67</t>
  </si>
  <si>
    <t>จ้างเหมาปฏิบัติงานกิจกรรมบำรุงรักษาป่าปีที 2-6 ป่าลุ่มน้ำวังทองฝั่งขวาที่ 6 จ.พิษณุโลก</t>
  </si>
  <si>
    <t>เลขที่ 2/2568 ลว. 3 ธ.ค. 67</t>
  </si>
  <si>
    <t>จ้างเหมาปฏิบัติงานบำรุงป่าปีที่ 2-6 ป่าห้วยทินและป่าคลองตีบที่ 17 จ.เพชรบูรณ์</t>
  </si>
  <si>
    <t>นายสมทรง แสงปัญญา</t>
  </si>
  <si>
    <t>เลขที่ 4/2568 ลว. 14 ม.ค. 68</t>
  </si>
  <si>
    <t>จ้างเหมาปฏิบัติงานบำรุงป่าปีที่ 2-6 ป่าห้วยทินและป่าคลองตีบที่ 16 จ.เพชรบูรณ์</t>
  </si>
  <si>
    <t>นายนเรศ ศรีวรกุล</t>
  </si>
  <si>
    <t>เลขที่ 8/2568 ลว. 15 ม.ค. 68</t>
  </si>
  <si>
    <t>เลขที่ 6/2568 ลว. 15 ม.ค. 68</t>
  </si>
  <si>
    <t>จ้างเหมาปฏิบัติงานบำรุงป่าปีที่ 2-6 ป่าลุ่มน้ำวังทองฝั่งขวาที่ 6 จ.พิษณุโลก</t>
  </si>
  <si>
    <t>เลขที่ 17/2568 ลว. 14 ม.ค. 68</t>
  </si>
  <si>
    <t>เลขที่ 18/2568 ลว. 14 มี.ค. 68</t>
  </si>
  <si>
    <t>จ้างเหมาปฏิบัติงานบำรุงป่าปีที่ 2-6 ป่าน้ำภาคและป่าลำแควน้อยฝั่งซ้ายที่ 12 จ.พิษณุโลก</t>
  </si>
  <si>
    <t>จ้างเหมาปฏิบัติงานบำรุงรักษาป่า 7-10 ป่าห้วยทินและป่าคลองตีบที่ 7 จ.เพชรบูรณ์</t>
  </si>
  <si>
    <t>นายทรงยศ เปี่ยมอ่อน</t>
  </si>
  <si>
    <t>จ้างเหมาปฏิบัติงานบำรุงป่าปีที่ 2-6 ป่าเขากระยางที่ 13 จ.พิษณุโลก</t>
  </si>
  <si>
    <t>นายธนากร ละมุดต้น</t>
  </si>
  <si>
    <t>เลขที่ 2/2568 ลว. 4 ก.พ. 68</t>
  </si>
  <si>
    <t>จ้างเหมาปฏิบัติงานบำรุงป่าปีที่ 2-6 ป่าเนินเพิ่มที่ 16 จ.พิษณุโลก</t>
  </si>
  <si>
    <t>เลขที่ 6/2568 ลว. 4 ก.พ. 68</t>
  </si>
  <si>
    <t>จ้างเหมาปฏิบัติงานบำรุงป่าปีที่ 2-6 ป่าห้วยทินและป่าคลองตีบที่ 7 จ.เพชรบูรณ์</t>
  </si>
  <si>
    <t>เลขที่ 4/2568 ลว. 4 ก.พ. 68</t>
  </si>
  <si>
    <t>จ้างเหมาปฏิบัติงานบำรุงป่าปีที่ 7-10 ป่าห้วยทินและป่าคลองตีบที่ 7 จ.เพชรบูรณ์</t>
  </si>
  <si>
    <t>เลขที่ 7/2568 ลว. 4 ก.พ. 68</t>
  </si>
  <si>
    <t>เลขที่ 8/2568 ลว. 4 ก.พ. 68</t>
  </si>
  <si>
    <t>จ้างเหมาปฏิบัติงานบำรุงป่าปีที่ 2-6 ป่าห้วยทินและป่าคลองตีบที่ 18 จ.เพชรบูรณ์</t>
  </si>
  <si>
    <t>เลขที่ 4/2568 ลว. 23 ม.ค. 68</t>
  </si>
  <si>
    <t>เลขที่ 2/2568 ลว. 17 ม.ค. 68</t>
  </si>
  <si>
    <t>จ้างเหมาปฏิบัติงานบำรุงป่าปีที่ 2-6 ป่าห้วยทินและป่าคลองตีบที่ 19 จ.เพชรบูรณ์</t>
  </si>
  <si>
    <t>จ้างเหมาปฏิบัติงานบำรุงรักษาป่าปีที่ 2-6 ป่าลุ่มน้ำป่าสักที่ 15 จ.เพชรบูรณ์</t>
  </si>
  <si>
    <t>น.ส.ภัคชญา เพชรไกรศรี</t>
  </si>
  <si>
    <t>เลขที่ 10/2568 ลว. 14 มี.ค. 68</t>
  </si>
  <si>
    <t>จ้างเหมาปฏิบัติงานบำรุงรักษาป่าปีที่ 2-6  ป่าลุ่มน้ำป่าสักที่ 15 จ.เพชรบูรณ์</t>
  </si>
  <si>
    <t>เลขที่ 15/2568 ลว. 21 มี.ค. 68</t>
  </si>
  <si>
    <t>เลขที่ 16/2568 ลว. 21 มี.ค. 68</t>
  </si>
  <si>
    <t>เลขที่ 14/2568 ลว. 21 มี.ค. 68</t>
  </si>
  <si>
    <t>จ้างเหมาปฏิบัติงานบำรุงป่าปีที่ 2-6 ป่าภูเปือย ป่าภูขี้เถ้า และป่าภูเรือที่ 15 จ.เพชรบูรณ์</t>
  </si>
  <si>
    <t>นายทัตพล นวลปัน</t>
  </si>
  <si>
    <t>เลขที่ 2/2568 ลว. 14 มี.ค. 68</t>
  </si>
  <si>
    <t>จ้างเหมาปฏิบัติงานบำรุงป่าปีที่ 2-6 ป่าเนินเพิ่มที่ 15 จ.พิษณุโลก</t>
  </si>
  <si>
    <t>จ้างเหมาปฏิบัติงานบำรุงป่าปีที่ 2-6 ป่าห้วยทินและป่าคลองตีบที่ 25 จ.เพชรบูรณ์</t>
  </si>
  <si>
    <t>จ้างเหมาปฏิบัติงานบำรุงป่าปีที่ 2-6 ป่าลุ่มน้ำวังทองฝั่งขวาที่ 10 จ.พิษณุโลก</t>
  </si>
  <si>
    <t>จ้างเหมาปฏิบัติงานบำรุงเพื่อการวิจัยแควน้อยที่ 1 จ.พิษณุโลก</t>
  </si>
  <si>
    <t>จ้างเหมาปฏิบัติงานปลูกป่าทั่วไปหน่วยฟื้นฟูสภาพป่าสงวนแห่งชาติ ป่าลุ่มน้ำวังทองฝั่งขวาที่ 6 จ.พิษณุโลก</t>
  </si>
  <si>
    <t>เลขที่ 12/2568 ลว. 3 ธ.ค. 67</t>
  </si>
  <si>
    <t>เลขที่ 10/2568 ลว. 3 ธ.ค. 67</t>
  </si>
  <si>
    <t>เลขที่ 11/2568 ลว. 3 ธ.ค. 67</t>
  </si>
  <si>
    <t>จ้างเหมาปฏิบัติงานบำรุงป่าปีที่ 2-6 ป่าลุ่มน้ำป่าสักที่ 15 จ.เพชรบูรณ์</t>
  </si>
  <si>
    <t>เลขที่ 8/2568 ลว. 14 มี.ค. 68</t>
  </si>
  <si>
    <t>จ้างเหมาปฏิบัติงานบำรุงป่าปีที่ 2-6 ป่าสองข้างทางสายชัยวิบูล์ที่ 6 จ.เพชรบูรณ์</t>
  </si>
  <si>
    <t>จ้างเหมาปฏิบัติงานบำรุงรักษาป่าปีที่ 2-6  ป่าภูเปือย ป่าภูขี้เถ้า และป่าภูเรือที่ 5 จ.เพชรบูรณ์</t>
  </si>
  <si>
    <t>นายศรีธนน กันยาประสิทธิ์</t>
  </si>
  <si>
    <t>เลขที่ 3/2568 ลว. 6 ธ.ค. 67</t>
  </si>
  <si>
    <t>จ้างเหมาปฏิบัติงานบำรุงป่าปีที่ 7-10 ป่าภูเปือย ป่าภูขี้เถ้าและป่าภูเรือที่ 5 จ.เพชรบูรณ์</t>
  </si>
  <si>
    <t>นายสมนึก เป็ดปลูก</t>
  </si>
  <si>
    <t>เลขที่ 16/2568 ลว. 6 ม.ค. 68</t>
  </si>
  <si>
    <t>เลขที่ 14/2568 ลว. 6 ม.ค. 68</t>
  </si>
  <si>
    <t>จ้างเหมาปฏิบัติงานบำรุงป่าปีที่ 7-10 ป่าภูเปือย ป่าภูขี้เถ้าและป่าภูเรือที่ 7 จ.เพชรบูรณ์</t>
  </si>
  <si>
    <t>เลขที่ 13/2568 ลว. 6 ม.ค. 68</t>
  </si>
  <si>
    <t>เลขที่ 15/2568 ลว. 6 ม.ค. 68</t>
  </si>
  <si>
    <t>จ้างเหมาปฏิบัติงานบำรุงป่าปีที่ 2-6 ป่าภูเปือย ป่าภูขี้เถ้าและป่าภูเรือที่ 7 จ.เพชรบูรณ์</t>
  </si>
  <si>
    <t>นายวันทา กันยาประสิทธิ์</t>
  </si>
  <si>
    <t>เลขที่ 11/2568 ลว. 6 ม.ค. 68</t>
  </si>
  <si>
    <t>จ้างเหมาปฏิบัติงานบำรุงรักษาป่า 7-10 ของหน่วยฟื้นฟูสภาพป่าสงวนแห่งชาติ ป่าภูเปือย ป่าภูขี้เถ้า และป่าภูเรือที่ 5 จ.เพชรบูรณ์</t>
  </si>
  <si>
    <t>เลขที่ 6/2568 ลว. 6 ธ.ค. 67</t>
  </si>
  <si>
    <t>เลขที่ 9/2568 ลว. 6 ธ.ค. 67</t>
  </si>
  <si>
    <t>เลขที่ 12/2568 ลว. 6 ธ.ค. 67</t>
  </si>
  <si>
    <t>จ้างเหมาปฏิบัติงานบำรุงรักษาป่า 7-10 ของหน่วยฟื้นฟูสภาพป่าสงวนแห่งชาติ ป่าภูเปือย ป่าภูขี้เถ้า และป่าภูเรือที่ 7 จ.เพชรบูรณ์</t>
  </si>
  <si>
    <t>จ้างเหมาปฏิบัติงานกิจกรรมเพาะชำกล้าไม้ทั่วไปโครงการเขื่อนแควน้อยส่วนที่ 1 จ.พิษณุโลก</t>
  </si>
  <si>
    <t>นางไพทูล รอดมา</t>
  </si>
  <si>
    <t>เลขที่ 10/2568 ลว. 5 มี.ค. 68</t>
  </si>
  <si>
    <t>ค่าจ้างเหมาปฏิบัติงานเพาะชำหญ้าแฝกส่วนที่ 4 จ.พิษณุโลก</t>
  </si>
  <si>
    <t>นางหนูลัน โพตะกาว</t>
  </si>
  <si>
    <t>เลขที่ 17/2568 ลว. 16 พ.ค. 68</t>
  </si>
  <si>
    <t>ค่าจ้างเหมาปฏิบัติงานเพาะชำหญ้าแฝกพื้นที่ 4 ลุ่มน้ำห้วยนา จ.เพชรบูรณ์</t>
  </si>
  <si>
    <t>เลขที่ 14/2568 ลว. 15 พ.ค. 68</t>
  </si>
  <si>
    <t>น.ส.วิรอน ต้นคำ</t>
  </si>
  <si>
    <t>เลขที่ 13/2568 ลว. 15 พ.ค. 68</t>
  </si>
  <si>
    <t>จ้างเหมาปฏิบัติงานกิจกรรมเพาะชำหญ้าแฝกโครงการเขื่อนแควน้อยส่วนที่ 1 จ.พิษณุโลก</t>
  </si>
  <si>
    <t>เลขที่ 8/2568 ลว. 5 มี.ค. 68</t>
  </si>
  <si>
    <t>จ้างเหมาปฏิบัติงานบำรุงป่าปีที่ 7-10 ป่าเขากระยางที่ 6 จ.พิษณุโลก</t>
  </si>
  <si>
    <t>นางวิง เปรมโพธิ์</t>
  </si>
  <si>
    <t>เลขที่ 2/2568 ลว. 21 ก.พ. 68</t>
  </si>
  <si>
    <t>จ้างเหมาปฏิบัติงานบำรุงป่าปีที่ 2-6 ป่าเขากระยางที่ 14 จ.พิษณุโลก</t>
  </si>
  <si>
    <t>เลขที่ 3/2568 ลว. 21 ก.พ. 68</t>
  </si>
  <si>
    <t>จ้างเหมาปฏิบัติงานกิจกรรมบำรุงรักษาป่าปีที 2-6 ป่าเขากระยางที่ 12 จ.พิษณุโลก</t>
  </si>
  <si>
    <t>จ้างเหมาปฏิบัติงานกิจกรรมบำรุงรักษาป่าปีที 2-6 ป่าเขากระยางที่ 11 จ.พิษณุโลก</t>
  </si>
  <si>
    <t>น.ส.ธนาพร ตันเยี่ยม</t>
  </si>
  <si>
    <t>จ้างเหมาปฏิบัติงานบำรุงป่าปีที่ 2-6 ป่าห้วยทินและป่าคลองตีบที่ 6 จ.เพชรบูรณ์</t>
  </si>
  <si>
    <t>นายดอกรัก ประทุมทอง</t>
  </si>
  <si>
    <t>จ้างเหมาปฏิบัติงานบำรุงป่าปีที่ 2-6 ป่าลุ่มน้ำป่าสักที่ 8 จ.เพชรบูรณ์</t>
  </si>
  <si>
    <t>จ้างเหมาปฏิบัติงานบำรุงป่าปีที่ 2-6 ป่าลุ่มน้ำวังทองฝั่งขวาที่ 8 จ.พิษณุโลก</t>
  </si>
  <si>
    <t>นายน้อย จันทร์ทรง</t>
  </si>
  <si>
    <t>เลขที่ 2/2568 ลว. 3 มี.ค. 68</t>
  </si>
  <si>
    <t>จ้างเหมาปฏิบัติงานบำรุงป่าปีที่ 2-6 ป่าห้วยทินและป่าคลองตีบที่ 21 จ.เพชรบูรณ์</t>
  </si>
  <si>
    <t>นายเหมภาส แก้วประเสริฐ</t>
  </si>
  <si>
    <t>จ้างเหมาปฏิบัติงานบำรุงป่าปีที่ 2-6 ป่าห้วยทินและป่าคลองตีบที่ 20 จ.เพชรบูรณ์</t>
  </si>
  <si>
    <t>จ้างเหมาปฏิบัติงานปลูกป่าทั่วไปหน่วยฟื้นฟูสภาพป่าสงวนแห่งชาติ ป่าเนินเพิ่มที่ 18 จ.พิษณุโลก</t>
  </si>
  <si>
    <t>น.ส.วราภรณ์ หลำแสงกุล</t>
  </si>
  <si>
    <t>เลขที่ 5/2568 ลว. 11 ก.พ. 68</t>
  </si>
  <si>
    <t>จ้างเหมาบริการเพื่อช่วยปฏิบัติงานจัดทำสมุดประจำตัวฯ</t>
  </si>
  <si>
    <t>นางนฤมล  พลนรัตน์</t>
  </si>
  <si>
    <t>ตรงตามข้อตกลงในใบสั่งจ้าง</t>
  </si>
  <si>
    <t>จักซื้อวัสดุและกล้าไม้ (ปลูกป่า3อย่าง ประโยชน์ 4 อย่าง)</t>
  </si>
  <si>
    <t>หจก. เฉลิมชัยการเกษตร2131</t>
  </si>
  <si>
    <t>นายสวาท พรมไชย</t>
  </si>
  <si>
    <t>ที่ 1615.1/2.155/2568 ลงวันที่ 1/8/2568</t>
  </si>
  <si>
    <t>ที่ 1615.1/2.151/2568 ลงวันที่ 20/6/2568</t>
  </si>
  <si>
    <t>จ้างเหมาบริการเพื่อช่วยปฏิบัติงานปลูกป่า3อย่าง ประโยชน์ 4 อย่าง</t>
  </si>
  <si>
    <t>วงเงินไม่เกินกฎกระทรวง</t>
  </si>
  <si>
    <t>สัญญาเลขที่ 1603.1/1 ลว. 10 ต.ค. 2567</t>
  </si>
  <si>
    <t>ค่าเช่าคอมพิวเตอร์ จำนวน 2 ชุด ประจำเดือน มิ.ย. 68  (งวดที่ 5) (ส่วนอำนวยการ)</t>
  </si>
  <si>
    <t>สัญญาเลขที่ 1603.1/51/2568     ลว. 23 ธ.ค. 2567</t>
  </si>
  <si>
    <t>ค่าเช่าคอมพิวเตอร์ จำนวน 1 ชุด ประจำเดือน มิ.ย. 68 (งวดที่ 3) (ส่วนอำนวยการ)</t>
  </si>
  <si>
    <t>สัญญาเลขที่ 1603.1/230/2568   ลว. 31 มี.ค. 2568</t>
  </si>
  <si>
    <t>ค่าเช่าคอมพิวเตอร์ จำนวน 1 เครื่อง ประจำเดือน มิ.ย. 68 (งวดที่ 3) (ส่วนกำหนดเขตฯ)</t>
  </si>
  <si>
    <t>สัญญาเลขที่              1603.1/231/2568 ลว. 31 มี.ค. 2568</t>
  </si>
  <si>
    <t>สัญญาเลขที่             1603.1/232/2568  ลว. 31 มี.ค. 2568</t>
  </si>
  <si>
    <t>ค่าเช่าคอมพิวเตอร์โน้ตบุ๊ก จำนวน 1 เครื่อง ประจำเดือน มิ.ย. 68 (งวดที่ 3) (ส่วนกำหนดเขตฯ)</t>
  </si>
  <si>
    <t>สัญญาเลขที่             1603.1/233/2568  ลว. 31 มี.ค. 2568</t>
  </si>
  <si>
    <t>ค่าเช่าเครื่องพิมพ์ จำนวน 1 เครื่อง ประจำเดือน มิ.ย. 68 (งวดที่ 3) (ส่วนสำรวจฯ)</t>
  </si>
  <si>
    <t>สัญญาเลขที่             1603.1/236/2568  ลว. 31 มี.ค. 2568</t>
  </si>
  <si>
    <t>ค่าเช่าคอมพิวเตอร์ จำนวน 2 เครื่อง ประจำเดือน มิ.ย. 68 (งวดที่ 3) (ส่วนสำรวจฯ)</t>
  </si>
  <si>
    <t>สัญญาเลขที่             1603.1/234/2568  ลว. 31 มี.ค. 2568</t>
  </si>
  <si>
    <t>ค่าเช่าคอมพิวเตอร์โน้ตบุ๊ก จำนวน 2 เครื่อง ประจำเดือน มิ.ย. 68 (งวดที่ 3) (ส่วนสำรวจฯ)</t>
  </si>
  <si>
    <t>สัญญาเลขที่             1603.1/235/2568  ลว. 31 มี.ค. 2568</t>
  </si>
  <si>
    <t>ค่าเช่าคอมพิวเตอร์ จำนวน 3 เครื่อง ประจำเดือน มิ.ย. 68   (งวดที่ 1) (ส่วนภูมิฯ)</t>
  </si>
  <si>
    <t>สัญญาเลขที่ 1603.1/310/2568  ลว. 21 พ.ค. 2568</t>
  </si>
  <si>
    <t>ซื้อวัสดุหมึกพิมพ์ จำนวน 8 รายการ (ส่วนภูมิฯ)</t>
  </si>
  <si>
    <t>ซื้อวัสดุสำนักงาน จำนวน 10 รายการ (ส่วนภูมิฯ)</t>
  </si>
  <si>
    <t>ใบสั่งซื้อเลขที่ ทส 1603.1/258/2568  ลว. 1 ก.ค. 2568</t>
  </si>
  <si>
    <t>ซื้อวัสดุคอมพิวเตอร์ จำนวน 6 รายการ (ส่วนภูมิฯ)</t>
  </si>
  <si>
    <t>ใบสั่งซื้อเลขที่ ทส 1603.1/259/2568  ลว. 1 ก.ค. 2568</t>
  </si>
  <si>
    <t>ซื้อภาพถ่ายทางอากาศบริเวณท้องที่ ต. แม่กา ต. จำป่าหวาย อ. เมืองพะเยา จ. พะเยา (ส่วนสำรวจฯ)</t>
  </si>
  <si>
    <t>ใบสั่งซื้อเลขที่ ทส 1603.1/323/2568  ลว. 9 มิ.ย. 2568</t>
  </si>
  <si>
    <t>จ้างซ่อมเก้าอี้ จำนวน 3 ตัว (ส่วนอำนวยการ)</t>
  </si>
  <si>
    <t>ใบสั่งจ้างเลขที่ ทส 1603.1/255/2568   ลว. 1 ก.ค. 2568</t>
  </si>
  <si>
    <t>จ้างซ่อมเครื่องปรับอากาศ ปม. 53-10103-FR30AK-012 (หน้าห้องผู้อำนวยการสำนักฯ)</t>
  </si>
  <si>
    <t>ใบสั่งจ้างเลขที่ ทส 1603.1/251/2568  ลว. 25 มิ.ย. 2568</t>
  </si>
  <si>
    <t>จ้างซ่อมเครื่องปรับอากาศ ปม. 55-009-01-0140-0020 (ฝ่ายแผนงานฯ) (ส่วนอำนวยการ)</t>
  </si>
  <si>
    <t>ใบสั่งจ้างเลขที่ ทส 1603.1/246/2568  ลว. 25 มิ.ย. 2568</t>
  </si>
  <si>
    <t>จ้างซ่อมแซมสายเมนไฟ 3 เฟส</t>
  </si>
  <si>
    <t>ใบสั่งจ้างเลขที่ ทส 1603.1/245/2568  ลว. 25 มิ.ย. 2568</t>
  </si>
  <si>
    <t>จ้างซ่อมเครื่องปรับอากาศ ปม. 55-009-01-0140-0008 (ส่วนจัดการสิทธิ์ฯ)</t>
  </si>
  <si>
    <t>ใบสั่งจ้างเลขที่ ทส 1603.1/241/2568  ลว. 20 มิ.ย. 2568</t>
  </si>
  <si>
    <t>จ้างซ่อมเครื่องปรับอากาศ ปม. 55-009-01-0140-0016 (ส่วนจัดการสิทธิ์ฯ)</t>
  </si>
  <si>
    <t>ใบสั่งจ้างเลขที่ ทส 1603.1/247/2568  ลว. 24 มิ.ย. 2568</t>
  </si>
  <si>
    <t>จ้างเปลี่ยนแบตเตอรี่ Apple iPad Air 2. (ส่วนจัดการสิทธิ์ฯ)</t>
  </si>
  <si>
    <t>ใบสั่งจ้างเลขที่ ทส 1603.1/240/2568  ลว. 20 มิ.ย. 2568</t>
  </si>
  <si>
    <t>จัดทำแผ่นป้าย Roll-up จำนวน 2 อัน (ส่วนภูมิฯ)</t>
  </si>
  <si>
    <t>ใบสั่งจ้างเลขที่ ทส 1603.1/339/2568  ลว. 8 ก.ค. 2568</t>
  </si>
  <si>
    <t>จ้างเปลี่ยนถ่ายน้ำมันเครื่องและเช็คสภาพรถยนต์ราชการ หมายเลขทะเบียน 5ขย 8390 กทม.</t>
  </si>
  <si>
    <t>ใบสั่งจ้างเลขที่ ทส 1603.1/248/2568  ลว. 25 มิ.ย. 2568</t>
  </si>
  <si>
    <t>จ้างซ่อมรถยนต์ราชการ หมายเลขทะเบียน ศร 6176 กทม.</t>
  </si>
  <si>
    <t>ใบสั่งจ้างเลขที่ ทส 1603.1/327/2568  ลว. 11 มิ.ย. 2568</t>
  </si>
  <si>
    <t xml:space="preserve">ค่าเช่าเครื่องถ่ายเอกสาร จำนวน 2 เครื่อง ประจำเดือน มิ.ย. 68 </t>
  </si>
  <si>
    <t>บ. ซี แอนด์ ซี เทคโนโลยีส์ คอร์ปอเรชั่น จก. 26,747.52</t>
  </si>
  <si>
    <t>บ. ออลกู๊ด56 จก. 23,400</t>
  </si>
  <si>
    <t>บ. ออลกู๊ด56 จก. 11,400</t>
  </si>
  <si>
    <t>บ. ออลกู๊ด56 จก. 16,100</t>
  </si>
  <si>
    <t>บ. ออลกู๊ด56 จก. 11,700</t>
  </si>
  <si>
    <t>บ. ออลกู๊ด56 จก. 15,600</t>
  </si>
  <si>
    <t>บ. พีเพิล อินเตอร์เทรด จก. 5,671</t>
  </si>
  <si>
    <t>บ. พีเพิล อินเตอร์เทรด จก. 17,762</t>
  </si>
  <si>
    <t>บ. พีเพิล อินเตอร์เทรด จก. 18,190</t>
  </si>
  <si>
    <t>บ. ออลกู๊ด56 จก. 43,875</t>
  </si>
  <si>
    <t>บ. ออลกู๊ด56 จก. 67447.45</t>
  </si>
  <si>
    <t>ใบสั่งซื้อเลขที่ ทส 1603.1/256/2568 ลว. 1 ก.ค. 2568</t>
  </si>
  <si>
    <t>บ. ออลกู๊ด56 จก. 6,225.26</t>
  </si>
  <si>
    <t>บ. ออลกู๊ด56 จก. 119,208.7</t>
  </si>
  <si>
    <t>กรมแผนที่ทหาร 8,700</t>
  </si>
  <si>
    <t>หจก. สาธิตเอ็นจิเนียริ่ง ซัพพลาย 3,210</t>
  </si>
  <si>
    <t>สุรพล แอร์ เซอร์วิส 18,000</t>
  </si>
  <si>
    <t>สุรพล แอร์ เซอร์วิส 7,000</t>
  </si>
  <si>
    <t>บ. สยามรุ่งเรือง เซอร์วิส 2022 จก. 10,700</t>
  </si>
  <si>
    <t>ร้านเล็กสมบูรณ์ 8,025</t>
  </si>
  <si>
    <t>ร้านเล็กสมบูรณ์ 5,350</t>
  </si>
  <si>
    <t>บ. ลักซ์เพอร์ตี้แพลนเน็ท จก. 4,066</t>
  </si>
  <si>
    <t>บ. ออลกู๊ด56 จก. 6,398.6</t>
  </si>
  <si>
    <t>บ. โตโยต้า กรุงไทย จก. 11,580.61</t>
  </si>
  <si>
    <t>บ. โตโยต้า กรุงไทย จก. 59,391.42</t>
  </si>
  <si>
    <t>จ้างออกแบบ</t>
  </si>
  <si>
    <t>จุฬาลงกรณ์มหาวิทยาลัย</t>
  </si>
  <si>
    <t>เป็นเกณฑ์ราคา</t>
  </si>
  <si>
    <t>1610.1/๓๕๔ ลงวันที่ 1 ก.ค 68</t>
  </si>
  <si>
    <t>นายกฤษฎา ศรีสวัสดิ์</t>
  </si>
  <si>
    <t>1610.1/3๕๘ ลงวันที่ ๔ ก.ค 68</t>
  </si>
  <si>
    <t>1610.1/360 ลงวันที่ ๔ ก.ค 68</t>
  </si>
  <si>
    <t>1610.1/364 ลงวันที่ ๔ ก.ค 68</t>
  </si>
  <si>
    <t>จัดทำแบบฝึกหัด</t>
  </si>
  <si>
    <t>1610.1/36๗ ลงวันที่ 15 ก.ค 68</t>
  </si>
  <si>
    <t>ซ่อมแซมรถยนต์ราชการ 9657 กทม.</t>
  </si>
  <si>
    <t>ซ่อมแซมรถยนต์ราชการ 6184 กทม.</t>
  </si>
  <si>
    <t>ซ่อมแซมรถยนต์ราชการ 4310 กทม.</t>
  </si>
  <si>
    <t>บริษัท พี เอส พริ้นดิ้งแอนด์ ดีไซน์ จำกัด</t>
  </si>
  <si>
    <t>เช่าอาคารเก็บเอกสารและพัสดุ</t>
  </si>
  <si>
    <t>นางสาวญานี  โพธิ์เวียง</t>
  </si>
  <si>
    <t>ข้อตกลง เลขที่ 1604.23/</t>
  </si>
  <si>
    <t>ของสำนักจัดการป่าชุมชน</t>
  </si>
  <si>
    <t>(ข)</t>
  </si>
  <si>
    <t>10,000 บาท</t>
  </si>
  <si>
    <t>และถูกต้องตาม พรบ.</t>
  </si>
  <si>
    <t>1.04/2568 ลว.28 ต.ค. 67</t>
  </si>
  <si>
    <t>เดือนมิถุนายน 2568</t>
  </si>
  <si>
    <t>การจัดซื้อจัดจ้าง</t>
  </si>
  <si>
    <t>เช่าเครื่องถ่ายเอกสาร</t>
  </si>
  <si>
    <t>บริษัท ดั๊บเบิ้ล เอ</t>
  </si>
  <si>
    <t>สัญญาเช่า เลขที่ 1604.23/</t>
  </si>
  <si>
    <t>ดิจิตอล ซินเนอร์จี จำกัด</t>
  </si>
  <si>
    <t>1.05/2568 ลว. 4 พ.ย. 67</t>
  </si>
  <si>
    <t>5,060 บาท</t>
  </si>
  <si>
    <t>จ้างเหมาบริการขับรถยนต์</t>
  </si>
  <si>
    <t>นายประสิทธิชัย วนเวียน</t>
  </si>
  <si>
    <t>15,000 บาท</t>
  </si>
  <si>
    <t>1.06/2568 ลว. 5 พ.ย. 67</t>
  </si>
  <si>
    <t>จ้างเหมาบริการเกี่ยวกับงานตรวจสอบ</t>
  </si>
  <si>
    <t>นายประโยชน์  ก้านจันทร์</t>
  </si>
  <si>
    <t>วิเคราะห์ วินิจฉัย ภารกิจด้านงาน</t>
  </si>
  <si>
    <t>25,000 บาท</t>
  </si>
  <si>
    <t>1.07/2568 ลว. 25 มี.ค. 68</t>
  </si>
  <si>
    <t>ส่งเสริมป่าชุมชน เดือนมิถุนายน 2568</t>
  </si>
  <si>
    <t>ซื้อน้ำมันเชื้อเพลิงสำหรับรถยนต์</t>
  </si>
  <si>
    <t>บมจ.ธนาคาร</t>
  </si>
  <si>
    <t>หนังสือที่ ทส 1604.23/166</t>
  </si>
  <si>
    <t>ราชการ</t>
  </si>
  <si>
    <t xml:space="preserve">กรุงไทย </t>
  </si>
  <si>
    <t>ลว. 27 ก.ย. 67</t>
  </si>
  <si>
    <t>940 บาท</t>
  </si>
  <si>
    <t>จ้างทำกระดานไวท์บอร์ด</t>
  </si>
  <si>
    <t>ร้านเจริญเทรดดิ้ง</t>
  </si>
  <si>
    <t>ใบสั่งจ้าง เลขที่ 1604.23/</t>
  </si>
  <si>
    <t>950 บาท</t>
  </si>
  <si>
    <t>2.48/2568 ลว. 1 ก.ค. 68</t>
  </si>
  <si>
    <t>จ้างทำตรายาง จำนวน 20 อัน</t>
  </si>
  <si>
    <t>ร้านนิธิภัณฑ์</t>
  </si>
  <si>
    <t>ใบสั่งจ้าง เลขที่ 1604.41/</t>
  </si>
  <si>
    <t>4,098.10 บาท</t>
  </si>
  <si>
    <t>2.49/2568 ลว. 1 ก.ค. 68</t>
  </si>
  <si>
    <t>จ้างซ่อมรถยนต์หมายเลขทะเบียน</t>
  </si>
  <si>
    <t>บริษัท โตโยต้า</t>
  </si>
  <si>
    <t>ฆช 7445 กทม.</t>
  </si>
  <si>
    <t>กรุงไทย จำกัด</t>
  </si>
  <si>
    <t>2.54/2568 ลว. 14 ก.ค. 68</t>
  </si>
  <si>
    <t>57,709.38 บาท</t>
  </si>
  <si>
    <t>บริษัท อีซุซุ</t>
  </si>
  <si>
    <t>2กจ 7630 กทม.</t>
  </si>
  <si>
    <t>กรุงเทพบริการ จำกัด</t>
  </si>
  <si>
    <t>2.57/2568 ลว. 17 ก.ค. 68</t>
  </si>
  <si>
    <t>13,140.24 บาท</t>
  </si>
  <si>
    <t>ฮภ 6180 กทม.</t>
  </si>
  <si>
    <t>2.56/2568 ลว. 17 ก.ค. 68</t>
  </si>
  <si>
    <t>39,142.74 บาท</t>
  </si>
  <si>
    <t>ใบสั่งจ้าง เลขที่ 1604.61/</t>
  </si>
  <si>
    <t>2 กจ 7647 กทม.</t>
  </si>
  <si>
    <t>2.58/2568 ลว. 17 ก.ค. 68</t>
  </si>
  <si>
    <t>38,489.29 บาท</t>
  </si>
  <si>
    <t>จ้างซ่อมเครื่องคอมพิวเตอร์ และ</t>
  </si>
  <si>
    <t>บริษัท ซี.เอส.ที</t>
  </si>
  <si>
    <t>เครื่องพิมพ์ จำนวน 3 รายการ</t>
  </si>
  <si>
    <t>เซอร์วิสเซส (2000) จำกัด</t>
  </si>
  <si>
    <t>2.52/2568 ลว. 14 ก.ค. 68</t>
  </si>
  <si>
    <t>8,485.10 บาท</t>
  </si>
  <si>
    <t>1กม 1244 กทม.</t>
  </si>
  <si>
    <t>2.55/2568 ลว. 14 ก.ค. 68</t>
  </si>
  <si>
    <t>5,230.16 บาท</t>
  </si>
  <si>
    <t>จ้างล้างทำความสะอาดและซ่อม</t>
  </si>
  <si>
    <t>ร้านสุรพล แอร์เซอร์วิส</t>
  </si>
  <si>
    <t>7,200 บาท</t>
  </si>
  <si>
    <t>2.53/2568 ลว. 14 ก.ค. 68</t>
  </si>
  <si>
    <t>จ้างซ่อมเครื่องพิมพ์</t>
  </si>
  <si>
    <t>บริษัท โทโทล โซลูชั่น</t>
  </si>
  <si>
    <t>เซอร์วิส จำกัด</t>
  </si>
  <si>
    <t>2.66/2568 ลว. 29 ก.ค. 68</t>
  </si>
  <si>
    <t>3,183.25 บาท</t>
  </si>
  <si>
    <t>3183.25 บาท</t>
  </si>
  <si>
    <t>จ้างทำตรายางชุดประกอบเลขไทย</t>
  </si>
  <si>
    <t>เอ็มทีม</t>
  </si>
  <si>
    <t>2,025 บาท</t>
  </si>
  <si>
    <t>2.51/2568 ลว. 8 ก.ค. 68</t>
  </si>
  <si>
    <t>จ้างเหมาบริการด้านงานดูแลรักษา</t>
  </si>
  <si>
    <t>นางศิริพร  แฮนเกตุ</t>
  </si>
  <si>
    <t>หนังสือที่ 1604.51/1.02/</t>
  </si>
  <si>
    <t>อาคารสถานที่</t>
  </si>
  <si>
    <t>7,000 บาท</t>
  </si>
  <si>
    <t>2568 ลว 17 ธ.ค. 67</t>
  </si>
  <si>
    <t>นางสมพร  ก๋าขัติ</t>
  </si>
  <si>
    <t>หนังสือที่ 1604.51/1.01/</t>
  </si>
  <si>
    <t>จ้างถ่ายเอกสาร</t>
  </si>
  <si>
    <t>ร้านซีล๊อคเซ็นเตอร์</t>
  </si>
  <si>
    <t>ใบสั่งจ้าง 1623.1/2.25/2568</t>
  </si>
  <si>
    <t>เสนอราคา  5,000.00 บาท</t>
  </si>
  <si>
    <t>ลงวันที่ 12 มิถุนายน 2568</t>
  </si>
  <si>
    <t>จ้างตรวจเช็คและซ่อมรถยนต์ราชการ</t>
  </si>
  <si>
    <t>บริษัทโตโยต้า จำกัด</t>
  </si>
  <si>
    <t>ใบสั่งจ้าง 1623.1/2.26/2568</t>
  </si>
  <si>
    <t>หมายเลขทะเบียน 3 ฒฆ 697 กทม.</t>
  </si>
  <si>
    <t>เสนอราคา 16,350.67 บาท</t>
  </si>
  <si>
    <t>ลงวันที่ 25 มิถุนายน 2568</t>
  </si>
  <si>
    <t>ซื้อกล้าไม้</t>
  </si>
  <si>
    <t>สุนันทา รวมค้า</t>
  </si>
  <si>
    <t>ใบสั่งซื้อ 1623.1/2.31/2568</t>
  </si>
  <si>
    <t>เสนอราคา 184,850.00 บาท</t>
  </si>
  <si>
    <t>ลงวันที่ 30 มิถุนายน 2568</t>
  </si>
  <si>
    <t>จ้างล้างทำความสะอาด และซ่อมเครื่องปรับอากาศ ของทางราชการ จำนวน 2 เครื่อง  กิจกรรมอำนวยการ งานแผนงานและสารสนเทศ</t>
  </si>
  <si>
    <t>ร้านโชกุนแอร์ ราคา 2,800.00  บาท</t>
  </si>
  <si>
    <t>ร้านโชกุนแอร์ ราคา 2,800.00 บาท</t>
  </si>
  <si>
    <t xml:space="preserve">ราคาเหมาะสมบริการรวดเร็ว </t>
  </si>
  <si>
    <t>ตามใบสั่งจ้างเลขที่ 25/256 ลงวันที่ 30 กรกฎาคม 2568</t>
  </si>
  <si>
    <t>ซื้อวัสดุสำนักงาน กิจกรรมผลิตกล้าไม้ (งานผลิตกล้าไม้) โดยวิธีเฉพาะเจาะจง</t>
  </si>
  <si>
    <t xml:space="preserve">บริษัท นิยมศึกษาภัณฑ์ จำกัด        ราคา  14,000.00 บาท </t>
  </si>
  <si>
    <t xml:space="preserve">ราคาที่เหมาะสม
บริการรวดเร็ว
                       </t>
  </si>
  <si>
    <t>ใบสั่งซื้อเลขที่ 7/2568
ลว. 25 กรกฎาคม 256๘</t>
  </si>
  <si>
    <t xml:space="preserve">ซื้อวัสดุสำนักงาน กิจกรรมป้องกันและปราบปรามการบุกรุกทำลายทรัพยากรป่าไม้ </t>
  </si>
  <si>
    <t xml:space="preserve"> -</t>
  </si>
  <si>
    <t>หน่วยป้องกันรักษาป่าที่ สบ.1 (ท่ามะปราง)</t>
  </si>
  <si>
    <t>ซื้อวัสดุสำนักงาน กิจกรรมเครือข่ายชุมชนฟื้นฟูป่า ส่วนส่งเสริมการปลูกป่า</t>
  </si>
  <si>
    <t xml:space="preserve">ซื้อวัสดุสนาม (งานสำรวจ) กิจกรรมจัดทำเครื่องหมายแสดงแนวเขตป่าสงวนแห่งชาติ </t>
  </si>
  <si>
    <t>ภายหลังจากการปรับปรุงแนวเขตที่ดินของรัฐแบบบูรณาการ (One Map) ส่วนจัดการที่ดิน</t>
  </si>
  <si>
    <t>ป่าไม้</t>
  </si>
  <si>
    <t xml:space="preserve">ซื้อวัสดุไฟฟ้า กิจกรรมเสริมสร้างความเข้มแข็งของเครือข่ายเกษตรกรอาชีพปลูกสวนป่า </t>
  </si>
  <si>
    <t>ส่วนอำนวยการ</t>
  </si>
  <si>
    <t>ซื้อวัสดุงานบ้านงานครัว กิจกรรมเสริมสร้างความเข้มแข็งของเครือข่ายเกษตรกรอาชีพ</t>
  </si>
  <si>
    <t>ปลูกสวนป่า ส่วนอำนวยการ</t>
  </si>
  <si>
    <t>ซื้อวัสดุสำนักงาน กิจกรรมเร่งรัดดำเนินการ กรณีส่วนราชการหรือหน่วยงานของรัฐเขาทำ</t>
  </si>
  <si>
    <t>พระราชบัญญัติป่าไม้ พุทธศักราช 2484 (เขาตะกร้า) จังหวัดสระบุรี</t>
  </si>
  <si>
    <t>ซื้อวัสดุการเกษตร เพื่อปฏิบัติงานกิจกรรมปลูกป่าทั่วไป เนื้อที่ 10 ไร่ (เงินนอกงบประมาณ) 'หน่วยฟื้นฟูสภาพป่าตาม</t>
  </si>
  <si>
    <t>ประโยชน์ในพื้นที่ต่างๆ ก่อนได้รับอนุญาต ตามมติคณะรัฐมนตรี วันที่ 23 มิถุนายน 2563 'ส่วนการอนุญาต</t>
  </si>
  <si>
    <t>ร้านนานาภัณฑ์ ราคาที่เสนอ 2,980.00 บาท</t>
  </si>
  <si>
    <t xml:space="preserve">มีคุณสมบัติครบถ้วนและราคาเหมาะสม </t>
  </si>
  <si>
    <t xml:space="preserve">ใบสั่งซื้อ เลขที่ 65/2568 ลงวันที่ 8 ก.ค.25689 </t>
  </si>
  <si>
    <t>ซื้อวัสดุสำนักงาน กิจกรรมอำนวยการงานแผนงานและสารสนเทศ (ส่วนกลาง) ฝ่ายการเงิน 'และบัญชี ส่วนอำนวยการ</t>
  </si>
  <si>
    <t>ร้านนานาภัณฑ์ ราคาที่เสนอ 14,465.00 บาท</t>
  </si>
  <si>
    <t>ใบสั่งซื้อ เลขที่ 68/2568 ลงวันที่ 8 ก.ค.2568</t>
  </si>
  <si>
    <t>ร้านเอ็มพี ค้ารุ่งเรือง ราคาที่เสนอ 140,700.00 บาท</t>
  </si>
  <si>
    <t>ใบสั่งซื้อ เลขที่ 71/2568 ลงวันที่ 8 ก.ค.2568</t>
  </si>
  <si>
    <t>ร้านนานาภัณฑ์ ราคาที่เสนอ 11,200.00 บาท</t>
  </si>
  <si>
    <t>ใบสั่งซื้อ เลขที่ 72/2568 ลงวันที่ 8 ก.ค.2568</t>
  </si>
  <si>
    <t>ร้านนานาภัณฑ์ ราคาที่เสนอ 14,360.00 บาท</t>
  </si>
  <si>
    <t>นายสมภพ ชื่นใจ ราคาที่เสนอ 10,000.00 บาท</t>
  </si>
  <si>
    <t>ใบสั่งซื้อ เลขที่ 76/2568 ลงวันที่ 22 ก.ค.2568</t>
  </si>
  <si>
    <t>ร้านเจแอนด์เอส เจริญพาณิชย์ ราคาที่เสนอ 163,693.00 บาท</t>
  </si>
  <si>
    <t>ใบสั่งซื้อ เลขที่ 81/2568 ลงวันที่ 25 ก.ค. 2568</t>
  </si>
  <si>
    <t>จ้างซ่อมรถยนต์ราชการ หมายเลขทะเบียน 5 ขย 8344 กทม. กิจกรรมจัดทำแผนที่</t>
  </si>
  <si>
    <t>แนบท้ายกฎกระทรวงป่าสงวนแห่งชาติภายหลังจากการปรับปรุงแผนที่แนวเขตที่ดิน</t>
  </si>
  <si>
    <t>ของรัฐแบบบูรณาการ (One Map) ส่วนจัดการที่ดินป่าไม้</t>
  </si>
  <si>
    <t>จ้างทำป้ายสื่อความหมาย เพื่อปฏิบัติงานกิจกรรมจัดทำพื้นที่สีเขียวในเมืองและชนบท</t>
  </si>
  <si>
    <t>ส่วนส่งเสริมการปลูกป่า</t>
  </si>
  <si>
    <t>จ้างซ่อมรถยนต์ราชการ หมายเลขทะเบียน 7 ฎ 4134 กทม. กิจกรรมโครงการฟื้นฟู</t>
  </si>
  <si>
    <t>สภาพป่าตามพระราชบัญญัติป่าไม้ พุทธศักราช 2484 (ป่าเขาทับควาย) จังหวัดลพบุรี</t>
  </si>
  <si>
    <t>หน่วยฟื้นฟูสภาพป่าตามพระราชบัญัติป่าไม้ พุทธศักราช 2484 ป่าเขาทับควาย จังหวัด</t>
  </si>
  <si>
    <t>ลพบุรี</t>
  </si>
  <si>
    <t>จ้างซ่อมเครื่องคอมพิวเตอร์ หมายเลขครุภัณฑ์ ปม.64-7440-001-0057-359-</t>
  </si>
  <si>
    <t>0017 กิจกรรมส่งเสริมการจัดการป่าชุมชน ส่วนจัดการป่าชุมชน</t>
  </si>
  <si>
    <t>จ้างซ่อมบำรุงและล้างทำความสะอาดเครื่องปรับอากาศ กิจกรรมส่งเสริมการจัดการ</t>
  </si>
  <si>
    <t>ป่าชุมชน ส่วนจัดการป่าชุมชน</t>
  </si>
  <si>
    <t>จ้างทำป้ายไวนิล ขนาด 9 x 2.45 เมตร จำนวน 1 ป้าย และป้ายอคริลิคสีเขียว ขนาด</t>
  </si>
  <si>
    <t>15 x 30 เซนติเมตร จำนวน 5 ป้าย กิจกรรมพัฒนาระบบเทคโนโลยีสารสนเทศ</t>
  </si>
  <si>
    <t>จ้างซ่อมรถยนต์ราชการ หมายเลขทะเบียน ศร 6186 กทม. กิจกรรมจัดทำแผนที่แนบ</t>
  </si>
  <si>
    <t>ท้ายกฎกระทรวงป่าสงวนแห่งชาติ ภายหลังจากการปรับปรุงแผนที่แนวเขตที่ดินของรัฐ</t>
  </si>
  <si>
    <t>แบบบูรณาการ (One Map) ส่วนจัดการที่ดินป่าไม้</t>
  </si>
  <si>
    <t>จ้างซ่อมรถยนต์ราชการ หมายเลขทะเบียน ชร 758 กทม. กิจกรรมเร่งรัดดำเนินการ</t>
  </si>
  <si>
    <t>กรณีส่วนราชการ หรือหน่วยงานของรัฐเข้าทำประโยชน์ในพื้นที่ป่าไม้ ก่อนได้รับอนุญาต</t>
  </si>
  <si>
    <t>ตามมติคณะรัฐมนตรี เมื่อวันที่ 23 มิถุนายน 2563 ส่วนอำนวยการ</t>
  </si>
  <si>
    <t>จ้างทำป้ายประชาสัมพันธ์พร้อมติดตั้งโครงเหล็ก กิจกรรมป้องกันและปราบปรามการ</t>
  </si>
  <si>
    <t>บุกรุกทำลายทรัพยากรป่าไม้ ส่วนป้องกันรักษาป่าและควบคุมไฟป่า</t>
  </si>
  <si>
    <t>จ้างทำป้ายประชาสัมพันธ์พร้อมติดตั้งโครงเหล็ก จำนวน 3 งาน กิจกรรมป้องกันและ</t>
  </si>
  <si>
    <t>ปราบปรามการบุกรุกทำลายทรัพยากรป่าไม้ ส่วนป้องกันรักษาป่าและควบคุมไฟป่า</t>
  </si>
  <si>
    <t>จ้างซ่อมรถยนต์ราชการ หมายเลขทะเบียน ตฬ 9756 กทม. กิจกรรมป้องกันและ</t>
  </si>
  <si>
    <t>ปราบปรามการบุกรุกทำลายทรัพยากรป่าไม้ หน่วยป้องกันรักษาป่าที่ สบ.1 (ท่ามะปราง)</t>
  </si>
  <si>
    <t>จ้างล้างเครื่องปรับอากาศ หมายเลขครุภัณฑ์ ปม.62-4120-001-0024-022-0002</t>
  </si>
  <si>
    <t>กิจกรรมอำนวยการงานแผนงานและสารสนเทศ (ส่วนกลาง) ส่วนอำนวยการ</t>
  </si>
  <si>
    <t>ข้อตกลงการจ้างเหมาบุคคลภายนอกเพื่อปฏิบัติงานปลูกป่าทั่วไป กิจกรรมปลูกป่าทั่วไป</t>
  </si>
  <si>
    <t xml:space="preserve">จำนวน 10 ไร่ (เงินนอกงบประมาณ) หน่วยฟื้นฟูสภาพป่าตามพระราชบัญญัติป่าไม้ </t>
  </si>
  <si>
    <t>พุทธศักราช 2484 (เขาตะกร้า) จังหวัดสระบุรี</t>
  </si>
  <si>
    <t>ร้านยางทอง ราคาที่เสนอ 5,360.00 บาท</t>
  </si>
  <si>
    <t>ใบสั่งจ้าง เลขที่ 62/2568 ลงวันที่ 1 ก.ค.2568</t>
  </si>
  <si>
    <t>ร้าน 3พี ดีเวลลอปเม้นท์ ราคาที่เสนอ 80,400.00 บาท</t>
  </si>
  <si>
    <t>ใบสั่งจ้าง เลขที่ 64/2568 ลงวันที่ 3 ก.ค.2568</t>
  </si>
  <si>
    <t>ร้านยางทอง ราคาที่เสนอ 13,790.00 บาท</t>
  </si>
  <si>
    <t>ใบสั่งจ้าง เลขที่ 66/2568 ลงวันที่ 8 ก.ค.2568</t>
  </si>
  <si>
    <t>หจก.คอมเทค ซิสเต็มส์ ราคาที่เสนอ 9,800.00 บาท</t>
  </si>
  <si>
    <t>มีคุณสมบัติครบถ้วน และราคาเหมาะสม</t>
  </si>
  <si>
    <t>ใบสั่งจ้าง เลขที่ 67/2568 ลงวันที่ 8 ก.ค.2568</t>
  </si>
  <si>
    <t>นายวีระยุทธ ประกอบศรี ราคาที่เสนอ 4,800.00 บาท</t>
  </si>
  <si>
    <t>ใบสั่งจ้าง เลขที่ 69/2568 ลงวันที่ 8 ก.ค.2568</t>
  </si>
  <si>
    <t>หจก.แฮปปี้ดีไซน์ แอนด์ คอนสตรัคชั่น ราคาที่เสนอ 3,794.22 บาท</t>
  </si>
  <si>
    <t>ใบสั่งจ้าง เลขที่ 71/2568 ลงวันที่ 8 ก.ค.2568</t>
  </si>
  <si>
    <t>ร้านยางทอง ราคาที่เสนอ 21,770.00 บาท</t>
  </si>
  <si>
    <t>ใบสั่งจ้าง เลขที่ 74/2568 ลงวันที่ 16 ก.ค.2568</t>
  </si>
  <si>
    <t>ร้านยางทอง ราคาที่เสนอ 7,920.00 บาท</t>
  </si>
  <si>
    <t xml:space="preserve">ใบสั่งจ้าง เลขที่ 75/2568 </t>
  </si>
  <si>
    <t>หจก.แฮปปี้ดีไซน์ แอนด์ คอนสตรัคชั่น ราคาที่เสนอ 25,000.00 บาท</t>
  </si>
  <si>
    <t>ใบสั่งจ้าง เลขที่ 77/2568 ลงวันที่ 23 ก.ค.2568</t>
  </si>
  <si>
    <t>หจก.แฮปปี้ดีไซน์ แอนด์ คอนสตรัคชั่น ราคาที่เสนอ 60,000.00 บาท</t>
  </si>
  <si>
    <t>ใบสั่งจ้าง เลขที่ 78/2568 ลงวันที่ 23 ก.ค.2568</t>
  </si>
  <si>
    <t>ร้านยางทอง ราคาที่เสนอ 35,940.00 บาท</t>
  </si>
  <si>
    <t>ใบสั่งจ้าง เลขที่ 79/2568 ลงวันที่ 23 ก.ค.2568</t>
  </si>
  <si>
    <t>นายวีระยุทธ ประกอบศรี ราคาที่เสนอ 800.00 บาท</t>
  </si>
  <si>
    <t>ใบสั่งจ้าง เลขที่ 80/2568 ลงวันที่ 23 ก.ค.2568</t>
  </si>
  <si>
    <t>นายธานี อะโน ราคาที่เสนอ 32,300.00 บาท</t>
  </si>
  <si>
    <t>ข้อตกลง เลขที่ 40/2568 ลงวันที่ 30 ก.ค.2568</t>
  </si>
  <si>
    <t>17,500.00</t>
  </si>
  <si>
    <t>_</t>
  </si>
  <si>
    <t>ร้านจิรวัฒน์</t>
  </si>
  <si>
    <t>ราคาที่เหมาะสม</t>
  </si>
  <si>
    <t>ใบสั่งชื้อเลขที่12/2568 ลว 23กค.2568</t>
  </si>
  <si>
    <t>ชื้อวัสดุสำนักงาน จำนวน 11 รายการ กิจกรรมบริการด้านการอนุญาติศูนย์ป่าไม้ชัยนาท</t>
  </si>
  <si>
    <t>ซื้อวัสดุสำนักงาน กิจกรรมการดำเนินงาน</t>
  </si>
  <si>
    <t>บริษัท คลังวิทยาศึกษา จำกัด</t>
  </si>
  <si>
    <t xml:space="preserve">ใบสั่งซื้อเลขที่ 8/2568 </t>
  </si>
  <si>
    <t>ตามพระราชบัญญัติป่าชุมชน พ.ศ. 2562</t>
  </si>
  <si>
    <t>ลว. 3 ก.ค. 68</t>
  </si>
  <si>
    <t>ร้านนานาภัณฑ์ ราคาที่เสนอ 25,670.00 บาท</t>
  </si>
  <si>
    <t>ใบสั่งซื้อ เลขที่ 63/2568 ลงวันที่ 1  ก.ค.2568</t>
  </si>
  <si>
    <t>นายชิษณุพงศ์  สวัสดิมิลินท์</t>
  </si>
  <si>
    <t>ทส 1612.1/1.01/2568
วันที่ 18 ตุลาคม 2567</t>
  </si>
  <si>
    <t xml:space="preserve">จ้างเหมาบริการ นายเอกรัตน์ คำพระยา 
งานด้านเครื่องคอมพิวเตอร์ </t>
  </si>
  <si>
    <t xml:space="preserve">นายเอกรัตน์ คำพระยา </t>
  </si>
  <si>
    <t>ทส 1612.1/1.02/2568
วันที่ 18 ตุลาคม 2567</t>
  </si>
  <si>
    <t>จ้างเหมาบริการ นางสาวนวรัตน์ คะณา 
งานด้านธุรการ</t>
  </si>
  <si>
    <t xml:space="preserve">นางสาวนวรัตน์ คะณา </t>
  </si>
  <si>
    <t>ทส 1612.1/1.03/2568
วันที่ 18 ตุลาคม 2567</t>
  </si>
  <si>
    <t>เช่าเครื่องสำรองข้อมูลระบบเครื่องแม่ข่าย</t>
  </si>
  <si>
    <t>ทส 1612.1/1.04/2568
วันที่ 29 ตุลาคม 2567</t>
  </si>
  <si>
    <t>จ้างบำรุงรักษาระบบเครื่องแม่ข่ายเสมือน</t>
  </si>
  <si>
    <t>ทส 1612.1/1.05/2568
วันที่ 29 ตุลาคม 2567</t>
  </si>
  <si>
    <t>จ้างบำรุงรักษาระบบบริหารจัดการเรื่องร้องเรียน</t>
  </si>
  <si>
    <t>ทส 1612.1/1.06/2568
วันที่ 29 ตุลาคม 2567</t>
  </si>
  <si>
    <t>จ้างบำรุงรักษาระบบติดตามการบุกรุกทำลายป่า</t>
  </si>
  <si>
    <t>ทส 1612.1/1.07/2568
วันที่ 29 ตุลาคม 2567</t>
  </si>
  <si>
    <t>จ้างบำรุงรักษางานบุคลากรกรมป่าไม้</t>
  </si>
  <si>
    <t>ทส 1612.1/1.08/2568
วันที่ 29 ตุลาคม 2567</t>
  </si>
  <si>
    <t>จ้างบำรุงรักษาระบบแจกจ่ายกล้าไม้</t>
  </si>
  <si>
    <t>ทส 1612.1/1.09/2568
วันที่ 29 ตุลาคม 2567</t>
  </si>
  <si>
    <t xml:space="preserve">จ้างบำรุงรักษาระบบแผนงาน งบประมาณ และการติดตามประเมินผล </t>
  </si>
  <si>
    <t>ทส 1612.1/1.10/2568
วันที่ 29 ตุลาคม 2567</t>
  </si>
  <si>
    <t>จ้างบำรุงรักษาระบบงานด่านป่าไม้ ระบบรับรองไม้ผลิตภัณฑ์ไม้และถ่านไม้ และระบบการส่งออกสินค้าไม้ และผลิตภัณฑ์จากไม้ของกรมป่าไม้</t>
  </si>
  <si>
    <t>ทส 1612.1/1.11/2568
วันที่ 29 ตุลาคม 2567</t>
  </si>
  <si>
    <t xml:space="preserve">จ้างบำรุงรักษาระบบฐานข้อมูลเชิงแผนที่กรมป่าไม้ </t>
  </si>
  <si>
    <t>ทส 1612.1/1.12/2568
วันที่ 29 ตุลาคม 2567</t>
  </si>
  <si>
    <t>จ้างเช่าเครื่องถ่ายเอกสาร</t>
  </si>
  <si>
    <t>ทส 1612.1/1.13/2568
วันที่ 31 ตุลาคม 2567</t>
  </si>
  <si>
    <t>จ้างเช่าระบบ Zoom Meeting</t>
  </si>
  <si>
    <t>ทส 1612.1/1.14/2568
วันที่ 30 ตุลาคม 2567</t>
  </si>
  <si>
    <t>จ้างเช่าสัญญาณเครือข่าย</t>
  </si>
  <si>
    <t>ทส 1612.1/1.15/2568
วันที่ 30 ตุลาคม 2567</t>
  </si>
  <si>
    <t>จ้างเช่าสื่อสัญญาณเครือข่าย</t>
  </si>
  <si>
    <t>ทส 1612.1/1.16/2568
วันที่ 29 ตุลาคม 2567</t>
  </si>
  <si>
    <t>จ้างเช่าระบบ Cloud Server</t>
  </si>
  <si>
    <t>ทส 1612.1/1.17/2568
วันที่ 29 ตุลาคม 2567</t>
  </si>
  <si>
    <t>จ้างบำรุงรักษาเครื่องกำเนิดไฟฟ้า (Generator)</t>
  </si>
  <si>
    <t>ทส 1612.1/1.18/2568
วันที่ 30 ตุลาคม 2567</t>
  </si>
  <si>
    <t xml:space="preserve">จ้างบำรุงรักษาเครื่องปรับอากาศควบคุมอุณหภูมิและ ความชื้น </t>
  </si>
  <si>
    <t>ทส 1612.1/1.19/2568
วันที่ 30 ตุลาคม 2567</t>
  </si>
  <si>
    <t>ซื้อกระดาษถ่ายเอกสาร ขนาด A4 จำนวน 100 รีม</t>
  </si>
  <si>
    <t>ทส 1612.1/2.01/2568
วันที่ 1 พฤศจิกายน 2567</t>
  </si>
  <si>
    <t>จ้างต่ออายุการใช้งานโปรแกรมป้องกันไวรัสคอมพิวเตอร์</t>
  </si>
  <si>
    <t>ทส 1612.1/2.02/2568
วันที่ 27 พฤศจิกายน 2567</t>
  </si>
  <si>
    <t>จ้างบำรุงรักษาระบบการแลกเปลี่ยนข้อมูลอิเล็กทรอนิกส์ตามระบบ NSW สำหรับการนำเข้าส่งออกสินค้าไม้</t>
  </si>
  <si>
    <t>ทส 1612.1/1.20/2568
วันที่ 26 ธันวาคม 2567</t>
  </si>
  <si>
    <t>ซื้อเครื่องปรับอากาศแบบแขวน</t>
  </si>
  <si>
    <t>ทส 1612.1/2.03/2568
วันที่ 8 มกราคม 2568</t>
  </si>
  <si>
    <t>ซื้อหมึกเครื่องพิมพ์พล๊อตเตอร์ จำนวน 3 รายการ</t>
  </si>
  <si>
    <t>ทส 1612.1/2.04/2568
วันที่ 21 มกราคม 2568</t>
  </si>
  <si>
    <t>ซื้อหมึกเครื่องพิมพ์ จำนวน 4 รายการ</t>
  </si>
  <si>
    <t>ทส 1612.1/2.05/2568
วันที่ 22 มกราคม 2568</t>
  </si>
  <si>
    <t>ประกวดราคาซื้อจัดหาเครื่องคอมพิวเตอร์และอุปกรณ์ ประจำปีงบประมาณ พ ศ ๒๕๖๘ ด้วยวิธีประกวดราคาอิเล็กทรอนิกส์ (e-bidding)</t>
  </si>
  <si>
    <t>e-bidding</t>
  </si>
  <si>
    <t>ทส 1612.1/1.21/2568
วันที่ 22 มกราคม 2568</t>
  </si>
  <si>
    <t>ประกวดราคาจ้างเพิ่มประสิทธิภาพระบบงานสวนป่าออนไลน์ เพื่อรองรับการออกหนังสือรับรองและใบอนุญาตอิเล็กทรอนิกส์ (e-License) กรมป่าไม้ (ครั้งที่ ๒) ด้วยวิธีประกวดราคาอิเล็กทรอนิกส์ (e-bidding)</t>
  </si>
  <si>
    <t>ทส 1612.1/1.22/2568
วันที่ 14 กุมภาพันธ์ 2568</t>
  </si>
  <si>
    <t>ทส 1612.1/2.07/2568
วันที่ 11 มีนาคม 2568</t>
  </si>
  <si>
    <t>ประกวดราคาซื้อเพิ่มประสิทธิภาพการให้บริการประชาชนของหน่วยงานพื้นที่กรมป่าไม้ ระยะที่ ๒ ด้วยวิธีประกวดราคาอิเล็กทรอนิกส์ (e-bidding)</t>
  </si>
  <si>
    <t>ทส 1612.1/1.23/2568
วันที่ 13 มีนาคม 2568</t>
  </si>
  <si>
    <t>จ้างซ่อมรถยนต์ราชการ หมายเลขทะเบียน 2 กย         9703 กทม.</t>
  </si>
  <si>
    <t>ทส 1612.1/2.08/2568
วันที่ 21 มีนาคม 2568</t>
  </si>
  <si>
    <t>ทส 1612.1/2.09/2568
วันที่ 1 เมษายน 2568</t>
  </si>
  <si>
    <t>จ้างล้างเครื่องปรับอากาศ จำนวน 4 เครื่อง</t>
  </si>
  <si>
    <t>ทส 1612.1/2.10/2568
วันที่ 29 เมษายน 2568</t>
  </si>
  <si>
    <t>จ้างต่ออายุการใช้งานอุปกรณ์ป้องกันเครือข่าย (Firewall)</t>
  </si>
  <si>
    <t>ทส 1612.1/2.11/2568
วันที่ 12 มิ.ย. 2568</t>
  </si>
  <si>
    <t>ประกวดราคาจ้างติดตั้งระบบเครือข่าย อาคารไพโรจน์ สุวรรณกร (ครั้งที่ 3) ด้วยวิธีประกวดราคาอิเล็กทรอนิกส์ (e-bidding)</t>
  </si>
  <si>
    <t>ทส 1612.1/1.24/2568
วันที่ 20 มิ.ย. 2568</t>
  </si>
  <si>
    <t>จ้างต่ออายุการใช้งานอุปกรณ์กระจายสัญญาณหลัก (Core switch)</t>
  </si>
  <si>
    <t>ทส 1612.1/2.12/2568
วันที่ 23 มิ.ย. 2568</t>
  </si>
  <si>
    <t>จ้างซ่อมเครื่องปรับอากาศ</t>
  </si>
  <si>
    <t>ทส 1612.1/2.13/2568
วันที่ 27 มิ.ย. 2568</t>
  </si>
  <si>
    <t>จ้างซ่อมห้องประชุมสำนักแผนและสารสนเทศ</t>
  </si>
  <si>
    <t>ทส 1612.1/2.14/2568
วันที่ 30 มิ.ย. 2568</t>
  </si>
  <si>
    <t>ซื้อหมึกเครื่องพิมพ์ จำนวน 5 รายการ</t>
  </si>
  <si>
    <t>ทส 1612.1/2.17/2568
วันที่ 15 ก.ค. 2568</t>
  </si>
  <si>
    <t>จ้างเหมาบริการ นายชิษณุพงศ์  สวัสดิมิลินท์ งานด้านเทคโนโลยีสารสนเทศ</t>
  </si>
  <si>
    <t>บริษัท สมาร์ท เทคโนโลยี โซลูชั่น จำกัด ราคาเสนอ 420,000 บาท</t>
  </si>
  <si>
    <t>บริษัท สมาร์ท เทคโนโลยี โซลูชั่น จำกัด ราคาเสนอ 495,624 บาท</t>
  </si>
  <si>
    <t>บริษัท อินเทอร์แอคทีฟ อินฟอร์เมชั่น ซีสเต็มส์ จำกัด ราคาเสนอ 120,000 บาท</t>
  </si>
  <si>
    <t>บริษัท อินเทอร์แอคทีฟ อินฟอร์เมชั่น ซีสเต็มส์ จำกัด ราคาเสนอ 300,000 บาท</t>
  </si>
  <si>
    <t>บริษัท อินเทอร์แอคทีฟ อินฟอร์เมชั่น ซีสเต็มส์ จำกัด ราคาเสนอ 384,000 บาท</t>
  </si>
  <si>
    <t>บริษัท อินเทอร์แอคทีฟ อินฟอร์เมชั่น ซีสเต็มส์ จำกัด ราคาเสนอ 180,000 บาท</t>
  </si>
  <si>
    <t>บริษัท อินเทอร์แอคทีฟ อินฟอร์เมชั่น ซีสเต็มส์ จำกัด ราคาเสนอ  420,000 บาท</t>
  </si>
  <si>
    <t>บริษัท อินเทอร์แอคทีฟ อินฟอร์เมชั่น ซีสเต็มส์ จำกัด ราคาเสนอ 360,000 บาท</t>
  </si>
  <si>
    <t>บริษัท เดอะแมปเปอร์ จำกัด ราคาเสนอ 300,000 บาท</t>
  </si>
  <si>
    <t>บริษัท โตชิบา เทค (ประเทศไทย) จำกัด ราคาเสนอ 18,000 บาท</t>
  </si>
  <si>
    <t>บริษัท ยูไนเต็ด อินฟอร์เมชั่น ไฮเวย์ จำกัด ราคาเสนอ 77,040 บาท</t>
  </si>
  <si>
    <t>บริษัท ยูไนเต็ด อินฟอร์เมชั่น ไฮเวย์ จำกัด ราคาเสนอ 1,399,560 บาท</t>
  </si>
  <si>
    <t>บริษัท ทรู อินเทอร์เน็ต คอร์ปอเรชั่น จำกัด ราคาเสนอ 1,174,860 บาท</t>
  </si>
  <si>
    <t>บริษัท ทรู อินเทอร์เน็ต คอร์ปอเรชั่น จำกัด ราคาเสนอ 115,560 บาท</t>
  </si>
  <si>
    <t>บริษัท ซีเอสพีเอ็ม (ประเทศไทย) จำกัด ราคาเสนอ 194,954.04 บาท</t>
  </si>
  <si>
    <t>บริษัท ซีเอสพีเอ็ม (ประเทศไทย) จำกัดราคาเสนอ 109,140 บาท</t>
  </si>
  <si>
    <t>บริษัท ดั๊บเบิ้ล เอ ดิจิตอล ซินเนอร์จี จำกัด ราคาเสนอ 10,379 บาท</t>
  </si>
  <si>
    <t>บริษัท ดั๊บเบิ้ล เอ ดิจิตอล ซินเนอร์จี จำกัด ราคาเสนอ 10,379 บาท บริษัท ก๊อปปี้เออร์ แอนด์พริ้รเตอร์ ซัพพลาย จำกัด ราคาเสนอ 11,235 บาท บริษัท คุณกระดาษ (ประเทศไทย) จำกัด ราคาเสนอ 11,770 บาท</t>
  </si>
  <si>
    <t>1. บริษัท ไวซ์ลี่ เอพีเทค จำกัด  ราคาเสนอ 167,990 บาท 2. บริษัท เฟรชเบรนส์ ไอที คอร์โปร์เลส จำกัด  ราคาเสนอ 243,960 บาท 3. บริษัท คอมพ์พลัส ไอที เซอร์วิส จำกัด    ราคาเสนอ 180,937 บาท</t>
  </si>
  <si>
    <t>บริษัท ไวซ์ลี่ เอพีเทค จำกัด ราคาเสนอ 167,990 บาท</t>
  </si>
  <si>
    <t>บริษัท อินเทอร์แอคทีฟ อินฟอร์เมชั่น ซีสเต็มส์ จำกัด ราคาเสนอ 225,000 บาท</t>
  </si>
  <si>
    <t>1. บริษัท เอสพี ลูบแอนด์ซัพพลาย จำกัด ราคาเสนอ 33,491 บาท 2. บริษัท ทีทีเอ็ม แอร์ จำกัด ราคาเสนอ 36,915 บาท 3. บริษัท โชคทวีทรัพย์ เซลล์ แอนด์ เซอร์วิส จำกัด ราคาเสนอ 33,400 บาท</t>
  </si>
  <si>
    <t>บริษัท โชคทวีทรัพย์ เซลล์ แอนด์ เซอร์วิส จำกัด ราคาเสนอ 33,400 บาท</t>
  </si>
  <si>
    <t>1. บริษัท ไอทีซิตี้ จำกัด ราคาเสนอ 29,137.17 บาท 2. บริษัท ทิพย์ถาวร ซัพพลาย จำกัด ราคาเสนอ 25,070 บาท 3. บริษัท ดีพร้อมท์ สยาม จำกัด ราคาเสนอ 25,038 บาท</t>
  </si>
  <si>
    <t>บริษัท ดีพร้อมท์ สยาม จำกัด ราคาเสนอ 25,038 บาท</t>
  </si>
  <si>
    <t>1. บริษัท มิสเตอร์ อิ๊งค์ คอมพิวเตอร์ เซอร์วิศ จำกัด ราคาเสนอ 47,508บาท 2. บริษัท อิ๊งค์ แลนด์ ออฟฟิศ ซัพพลาย จำกัด ราคาเสนอ 48,792 บาท 3. บริษัท สการ์เล็ท พิกเซล จำกัด ราคาเสนอ 50,076 บาท</t>
  </si>
  <si>
    <t>บริษัท สการ์เล็ท พิกเซล จำกัด ราคาเสนอ 50,076 บาท</t>
  </si>
  <si>
    <t>1. บริษัท ไอทีฟอร์เวิร์ด จำกัด ราคาเสนอ 11,944,800 บาท 2. บริษัท โทลล์เทค จำกัด ราคาเสนอ 11,949,000 บาท 3. บริษัท ไซเบอร์คิงส์ คอนซัลติ้ง จำกัด ราคาเสนอ 11,955,000 บาท</t>
  </si>
  <si>
    <t>บริษัท ไอทีฟอร์เวิร์ด จำกัด ราคาเสนอ 11,944,800 บาท</t>
  </si>
  <si>
    <t>บริษัท เค เอส ซี คอมเมอร์เชียล อินเตอร์เนต จำกัด ราคาเสนอ 2,621,500 บาท</t>
  </si>
  <si>
    <t>1. บริษัท ดั๊บเบิ้ล เอ ดิจิตอล ซินเนอร์จี จำกัด ราคาเสนอ 10,379 บาท 2. บริษัท ก๊อปปี้เออร์ แอนด์พริ้รเตอร์ ซัพพลาย จำกัด  ราคาเสนอ 11,235 บาท 3. บริษัท คุณกระดาษ (ประเทศไทย) จำกัด ราคาเสนอ 11,770 บาท</t>
  </si>
  <si>
    <t>1. บริษัท เฟรชเบรนส์ ไอที คอร์โปร์เลส จำกัด ราคาเสนอ 5,763,999 บาท 2. บริษัท คอมพ์พลัส ไอที เซอร์วิส จำกัด ราคาเสนอ 5,764,000 บาท 3. บริษัท ไวซ์ลี่ เอพีเทค จำกัด ราคาเสนอ 5,763,900 บาท</t>
  </si>
  <si>
    <t>บริษัท ไวซ์ลี่ เอพีเทค จำกัด ราคาเสนอ 5,763,900 บาท</t>
  </si>
  <si>
    <t>1. บริษัท โตโยต้า กรุงไทย จำกัด ราคาเสนอ 87,614.81 บาท 2. บริษัท วัชรพล ออโต้ คัลเลอร์ จำกัด ราคาเสนอ 35,000 บาท</t>
  </si>
  <si>
    <t>บริษัท วัชรพล ออโต้ คัลเลอร์ จำกัด ราคาเสนอ 35,000 บาท</t>
  </si>
  <si>
    <t>1. บริษัท คอมมิท จำกัด 2. บริษัท เฟรชเบรนส์ ไอที คอร์โปร์เลส จำกัด 3. บริษัท ไวซ์ลี่ เอพีเทค จำกัด</t>
  </si>
  <si>
    <t>บริษัท ไวซ์ลี่ เอพีเทค จำกัด ราคาเสนอ 46,598.50 บาท</t>
  </si>
  <si>
    <t xml:space="preserve"> บริษัท เอสพี ลูบแอนด์ซัพพลาย จำกัด ราคาเสนอ 5,778 บาท</t>
  </si>
  <si>
    <t>บริษัท เอสพี ลูบแอนด์ซัพพลาย จำกัด ราคาเสนอ 5,778 บาท</t>
  </si>
  <si>
    <t>1. บริษัท คอม เทรดดิ้ง จำกัด ราคาเสนอ 499,100 บาท 2. บริษัท มัลติ อิมพลิเมนท์ จำกัด ราคาเสนอ 514,670 บาท 3. บริษัท อ๊อกฟอร์ท จำกัด ราคาเสนอ 532,860 บาท</t>
  </si>
  <si>
    <t>บริษัท คอม เทรดดิ้ง จำกัด ราคาเสนอ 499,100 บาท</t>
  </si>
  <si>
    <t>บริษัท เจกรุ๊ป เทคโนโลยี จำกัด ราคาเสนอ 4,350,000 บาท บริษัท อัลฟ่าเคาน์เซลเลอร์ จำกัด ราคาเสนอ 4,195,000 บาท</t>
  </si>
  <si>
    <t>บริษัท อัลฟ่าเคาน์เซลเลอร์ จำกัด ราคาเสนอ 4,195,000 บาท</t>
  </si>
  <si>
    <t>1. บริษัท ไวซ์ลี่ เอพีเทค จำกัด  ราคาเสนอ 199,555 บาท 2. บริษัท เฟรชเบรนส์ ไอที คอร์โปร์เลส จำกัด ราคาเสนอ 267,500 บาท 3. บริษัท คอมมิท จำกัด  ราคาเสนอ 267,500 บาท</t>
  </si>
  <si>
    <t>บริษัท ไวซ์ลี่ เอพีเทค จำกัด ราคาเสนอ 199,555 บาท</t>
  </si>
  <si>
    <t>1. บริษัท เอศพี ลูบแอนด์ซัพพลาย จำกัด ราคาเสนอ 19,795 บาท 2. บริษัท พรอสเพอร์ ควอลิตี้ ซิสเต็มส์ จำกัด ราคาเสนอ 20,330 บาท 3. บริษัท 12 มิถุนายน วิศวกรรม จำกัด  ราคาเสนอ 20,330 บาท</t>
  </si>
  <si>
    <t>บริษัท เอศพี ลูบแอนด์ซัพพลาย จำกัด ราคาเสนอ 19,795 บาท</t>
  </si>
  <si>
    <t>นายปิยะ เพ็รร กำจัด ราคาเสนอ 8,000 บาท</t>
  </si>
  <si>
    <t>บริษัท มิสเตอร์ อิ๊งค์ คอมพิวเตอร์ เซอร์วิศ จำกัด ราคาเสนอ 24,610 บาท</t>
  </si>
  <si>
    <t>สรุปผลการดำเนินการจัดซื้อจัดจ้างในรอบเดือน กรกฏาคม 2568</t>
  </si>
  <si>
    <t xml:space="preserve">จ้างเปลี่ยนถ่ายน้ำมันเครื่องและเปลี่ยนแบตเตอร์รี่รถยนต์ราชการ </t>
  </si>
  <si>
    <t>ใบสั่งจ้าง เลขที่ 1601.7/2.86/2568</t>
  </si>
  <si>
    <t>ประจำส่วนเสริมสร้างวินัย หมายเลขทะเบียน ๒ กบ 9087 กรุงเทพ</t>
  </si>
  <si>
    <t>ลงวันที่ 1 ก.ค. 2568</t>
  </si>
  <si>
    <t>ปม. 56-007-03-0304-0111</t>
  </si>
  <si>
    <t>จ้างทำป้ายประชาสัมพันธ์วันเฉลิมพระชนพรรษา พระบาทสมเด็จพระเจ้าอยู่หัว</t>
  </si>
  <si>
    <t>ใบสั่งจ้าง เลขที่ 1601.7/2.87/2568</t>
  </si>
  <si>
    <t>ลงวันที่ 3 ก.ค. 2568</t>
  </si>
  <si>
    <t>จ้างทำตรายาง เพื่อใช้ในการปฏิบัติงานของสำนักบริหารกลาง ส่วนอำนวยการ</t>
  </si>
  <si>
    <t>ใบสั่งจ้าง เลขที่ 1601.7/2.88/2568</t>
  </si>
  <si>
    <t>จ้างทำตรายาง ประจำห้องรองอธิบดีกรมป่าไม้ (นายสุพจน์ ภู่รัตนโอภา)</t>
  </si>
  <si>
    <t>จ้างทำตรายาง ประจำห้องรองอธิบดีกรมป่าไม้ (นายพัฒนะ ศิริมัย)</t>
  </si>
  <si>
    <t>จ้างทำป้ายประชาสัมพันธ์เทิดพระเกียรติพระบาทสมเด็จพระเจ้าอยู่หัว</t>
  </si>
  <si>
    <t>ใบสั่งจ้าง เลขที่ 1601.7/2.91/2568</t>
  </si>
  <si>
    <t>และสมเด็จพระนางเจ้าฯ พระบรมราชินี</t>
  </si>
  <si>
    <t>ลงวันที่ 7 ก.ค. 2568</t>
  </si>
  <si>
    <t>จ้างทำตรายาง สำหรับข้าราชการที่ได้รับบรรจุใหม่ และใช้งานประจำส่วนพัสดุ</t>
  </si>
  <si>
    <t>จ้างซ่อมและเปลี่ยนอะไหล่เครื่องคอมพิวเตอร์ (ปม.56-007-15-1513-107)</t>
  </si>
  <si>
    <t>ประจำส่วนประชาสัมพันธ์และเผยแพร่</t>
  </si>
  <si>
    <t>จ้างซ่อมและเปลี่ยนอะไหล่เครื่องคอมพิวเตอร์ (ปม.61-7430-003-0102-</t>
  </si>
  <si>
    <t>ใบสั่งจ้าง เลขที่ 1601.7/2.95/2568</t>
  </si>
  <si>
    <t>359-0011) ประจำส่วนประชาสัมพันธ์และเผยแพร่</t>
  </si>
  <si>
    <t>ลงวันที่ 15 ก.ค. 2568</t>
  </si>
  <si>
    <t>จ้างทำตรายาง ประจำห้องรองอธิบดีกรมป่าไม้ (นายพัฒน์พงษ์ สมิตติพัฒน์)</t>
  </si>
  <si>
    <t>ซื้อวัสดุสำนักงาน เพื่อใช้ปฏิบัติงาน ประจำฝ่ายอาคารสถานที่ สื่อสาร และยานพาหนะ</t>
  </si>
  <si>
    <t>ใบสั่งซื้อ เลขที่ 1601.7/2.96/2568</t>
  </si>
  <si>
    <t>ลงวันที่ 18 ก.ค. 2568</t>
  </si>
  <si>
    <t>จ้างซ่อมแซมบำรุงรักษารถยนต์ของทางราชการ หมายเลขทะเบียน ฎษ-5132 กทม.</t>
  </si>
  <si>
    <t>ใบสั่งจ้าง เลขที่ 1601.7/2.98/2568</t>
  </si>
  <si>
    <t>ประจำศูนย์บริการประชาชน ปม.53-222-PAJERO 3200-001</t>
  </si>
  <si>
    <t xml:space="preserve">จ้างดำเนินการจัดพานพุ่มดอกไม้สด พานกรวยกระทงดอกไม้ธูปเทียนแพ </t>
  </si>
  <si>
    <t>ใบสั่งจ้าง เลขที่ 1601.7/2.99/2568</t>
  </si>
  <si>
    <t>และพุ่มดอกไม้สด เพิ่อใช้สำหรับพิธีถวานพระพรชัยมงคลแด่พระบาทสมเด็จ</t>
  </si>
  <si>
    <t>ลงวันที่ 22 ก.ค. 2568</t>
  </si>
  <si>
    <t>พระเจ้าอยู่หัว เนื่องในโอกาศวันเฉลิมพระชนพรรษา 28 ก.ค. 68 และพิธีถวายสัตย์</t>
  </si>
  <si>
    <t>ปฏิญาณเพื่อเป็นข้าราชการที่ดีและพลังของแผ่นดิน</t>
  </si>
  <si>
    <t>จ้างซ่อมแซมเครื่องคอมพิวเตอร์ ประจำส่วนการเจ้าหน้าที่</t>
  </si>
  <si>
    <t>(ปม.62-7440-001-0090-369-0014)</t>
  </si>
  <si>
    <t>จ้างทำตรายาง ประจำห้องรองอธิบดีกรมป่าไม้ (นายพงศ์พยัคฆ์ ศรียา)</t>
  </si>
  <si>
    <t>จ้างพิมพ์แบบพิมพ์ จำนวน ๑๕ รายการ ประจำปีงบประมาณ พ.ศ. ๒๕๖๘</t>
  </si>
  <si>
    <t>จ้างทำตรายาง ประจำห้องผู้ตรวจราชการกรมป่าไม้ (นางสาวพจนีย์ พจนะลาวัณย์)</t>
  </si>
  <si>
    <t>จ้างตรวจเช็คสภาพและซ่อมบำรุงเครื่องปรับอากาศ (ปม.52-007-01-0140-</t>
  </si>
  <si>
    <t>ใบสั่งจ้าง เลขที่ 1601.7/2.106/2568</t>
  </si>
  <si>
    <t>0010) และ ปม.52-007-01-0140-0005) ประจำห้องรองอธิบดีกรมป่าไม้</t>
  </si>
  <si>
    <t>ลงวันที่ 29 ก.ค. 2568</t>
  </si>
  <si>
    <t xml:space="preserve"> (นายพัฒน์พงษ์ สมิตติพัฒน์) </t>
  </si>
  <si>
    <t>ซื้อวัสดุสำนักงาน ประจำห้องรองอธิบดีกรมป่าไม้ (นายสุพจน์ ภู่รัตนโอภา)</t>
  </si>
  <si>
    <t>ใบสั่งซื้อ เลขที่ 1601.7/2.107/2568</t>
  </si>
  <si>
    <t>ลงวันที่ 4 ส.ค. 2568</t>
  </si>
  <si>
    <t>ซื้อวัสดุสำนักงาน ประจำห้องรองอธิบดีกรมป่าไม้ (นายพงศ์พยัคฆ์ ศรียา)</t>
  </si>
  <si>
    <t>ใบสั่งซื้อ เลขที่ 1601.7/2.108/2568</t>
  </si>
  <si>
    <t>ลงวันที่ 5 ส.ค. 2568</t>
  </si>
  <si>
    <t xml:space="preserve">จ้างดำเนินการโครงการประชาสัมพันธ์ขับเคลื่อนภารกิจป่าชุมชน </t>
  </si>
  <si>
    <t>ใบสั่งจ้าง เลขที่ 1601.7/2.109/2568</t>
  </si>
  <si>
    <t>ส่งเสริมความร่วมมือเครือข่ายในการดุแลทรัพยากรป่าไม้ ผ่านสื่อโทรทัศน์</t>
  </si>
  <si>
    <t>หจก.สาธิตเอ็นจิเนียริ่ง ซัพพลายราคาที่เสนอ 41,259.20 บาท</t>
  </si>
  <si>
    <t>ราคาเหมาะสมบริการรวดเร็ว</t>
  </si>
  <si>
    <t>บริษัท ตรีเพชรอีซูซุบริการ จำกัดราคาที่เสนอ 5,414.20 บาท</t>
  </si>
  <si>
    <t>ร้านมิดไนท์  ไซเบอร์เนตราคาที่เสนอ 5,414.20 บาท</t>
  </si>
  <si>
    <t>ร้านหนึ่งโฆษณา ราคาที่เสนอ 8,000 บาท</t>
  </si>
  <si>
    <t>ร้าน มิดไนท์ ไซเบอร์เนต ราคาที่เสนอ 7,080 บาท</t>
  </si>
  <si>
    <t>ร้าน มิดไนท์ ไซเบอร์เนต ราคาที่เสนอ 2,690 บาท</t>
  </si>
  <si>
    <t>ราคาต่ำกว่า 5,000 บาท ไม่ต้องทำ PO</t>
  </si>
  <si>
    <t>ร้าน มิดไนท์ ไซเบอร์เนต ราคาที่เสนอ 1,380 บาท</t>
  </si>
  <si>
    <t>ร้านหนึ่งโฆษณา ราคาที่เสนอ 23,000 บาท</t>
  </si>
  <si>
    <t>ร้าน มิดไนท์ ไซเบอร์เนต ราคาที่เสนอ 3,690 บาท</t>
  </si>
  <si>
    <t>บริษัท อินไลน คอมพิวเตอร์ จำกัด ราคาที่เสนอ 2,996 บาท</t>
  </si>
  <si>
    <t>บริษัท อินไลน คอมพิวเตอร์ จำกัด ราคาที่เสนอ 5,350 บาท</t>
  </si>
  <si>
    <t>ร้าน มิดไนท์ ไซเบอร์เนต ราคาที่เสนอ 3,060 บาท</t>
  </si>
  <si>
    <t>อู่วีระโชติ ราคาที่เสนอ 35,042.50 บาท</t>
  </si>
  <si>
    <t>ร้านสองขุน ราคาที่เสนอ 12,000 บาท</t>
  </si>
  <si>
    <t>บริษัท อินไลน คอมพิวเตอร์ จำกัด ราคาที่เสนอ 4,173 บาท</t>
  </si>
  <si>
    <t>ร้าน มิดไนท์ ไซเบอร์เนต ราคาที่เสนอ 900 บาท</t>
  </si>
  <si>
    <t>ร้าน มิดไนท์ ไซเบอร์เนต ราคาที่เสนอ 6,320 บาท</t>
  </si>
  <si>
    <t>ใบสั่งจ้าง เลขที่ 1601.7/2.103/2568 ลงวันที่ 18 ก.ค. 2568</t>
  </si>
  <si>
    <t>สำนักงานกิจการโรงพิมพ์ องค์การสงเคราะห์ทหารผ่านศึก ราคาที่เสนอ 146,850 บาท</t>
  </si>
  <si>
    <t>ใบสั่งจ้าง เลขที่ 1601.7/2.104/2568 ลงวันที่ 24 ก.ค. 2568</t>
  </si>
  <si>
    <t>ร้าน มิดไนท์ ไซเบอร์เนต ราคาที่เสนอ 2,140 บาท</t>
  </si>
  <si>
    <t>ร้าน สุรพล แอร์ เซอร์วิส ราคาที่เสนอ 23,900 บาท</t>
  </si>
  <si>
    <t>หจก.เค.บี.คอม ราคาที่เสนอ 9,036 บาท</t>
  </si>
  <si>
    <t>หจก.เค.บี.คอม ราคาที่เสนอ 31,899 บาท</t>
  </si>
  <si>
    <t>บริษัท คำรณ อินเตอร์ กรุ๊ป จำกัด ราคาที่เสนอ 70,000 บาท</t>
  </si>
  <si>
    <t>ค่าเช่าเครื่องถ่ายเอกสาร</t>
  </si>
  <si>
    <t>0.36 บาท/แผ่น</t>
  </si>
  <si>
    <t>หจก.เอ็นเอ็นพี ออโตเมชั่น</t>
  </si>
  <si>
    <t>พิจารณาโดย</t>
  </si>
  <si>
    <t>สัญญา เลขที่ ทส 1608.1/2/2568</t>
  </si>
  <si>
    <t>ประจำเดือนมิถุนายน 2568</t>
  </si>
  <si>
    <t>2,476.44 บาท</t>
  </si>
  <si>
    <t>ลงวันที่ 30 ตุลาคม 2567</t>
  </si>
  <si>
    <t>ค่าจ้างเหมาบริการบุคคลภายนอก</t>
  </si>
  <si>
    <t>12,000/เดือน</t>
  </si>
  <si>
    <t>นางสาวจำปา กันทาแก้ว</t>
  </si>
  <si>
    <t>ข้อตกลงเลขที่ ทส 1608.4/1/2568</t>
  </si>
  <si>
    <t>ปฏิบัติงานตำแหน่ง เจ้าหน้าที่ธุรการ</t>
  </si>
  <si>
    <t>12,000 บาท/เดือน</t>
  </si>
  <si>
    <t>144,000 บาท/12 เดือน</t>
  </si>
  <si>
    <t>ลงวันที่ 11 ตุลาคม 2567</t>
  </si>
  <si>
    <t>นายเสกสรรค์ กลั่นหุ่น</t>
  </si>
  <si>
    <t>ข้อตกลงเลขที่ ทส 1608.4/2/2568</t>
  </si>
  <si>
    <t>ปฏิบัติงานตำแหน่ง พนักงานขับรถยนต์</t>
  </si>
  <si>
    <t>ประจำเดือนมิถุนายน  2568</t>
  </si>
  <si>
    <t>14,516.10/1 เดือน</t>
  </si>
  <si>
    <t>นายอาทินันท์ เกิดแก้ว</t>
  </si>
  <si>
    <t>ข้อตกลงเลขที่ ทส 1608.1/3/2568</t>
  </si>
  <si>
    <t>ปฏิบัติงานตำแหน่ง นักวิเคราะห์นโยบายและแผน</t>
  </si>
  <si>
    <t>15,000/9 เดือน</t>
  </si>
  <si>
    <t>15,000 บาท/1 เดือน</t>
  </si>
  <si>
    <t>149,516.10 บาท/10 เดือน</t>
  </si>
  <si>
    <t>ลงวันที่ 29 พฤศจิกายน 2567</t>
  </si>
  <si>
    <t>15,000/6 เดือน</t>
  </si>
  <si>
    <t>นางสาวเพ็ญพิชชา จันทร์เจริญ</t>
  </si>
  <si>
    <t>ข้อตกลงเลขที่ ทส 1608.1/8/2568</t>
  </si>
  <si>
    <t>90,000 บาท/6 เดือน</t>
  </si>
  <si>
    <t>ลงวันที่ 31 มีนาคม 2568</t>
  </si>
  <si>
    <t>E-bidding</t>
  </si>
  <si>
    <t>จังหวัดอุดรธานี จำนวน 1 คัน</t>
  </si>
  <si>
    <t>จังหวัดมหาสารคาม จำนวน 1 คัน</t>
  </si>
  <si>
    <t>จ้างก่อสร้างโครงการก่อสร้างบ้านพักข้าราชการ 2 ห้องนอน</t>
  </si>
  <si>
    <t>ศูนย์เพาะชำกล้าไม้นครศรีธรรมราช ตำบลหนองหงส์</t>
  </si>
  <si>
    <t>อำเภอทุ่งสง จังหวัดนครศรีธรรมราช จำนวน 1 หลัง</t>
  </si>
  <si>
    <t>11,000/เดือน</t>
  </si>
  <si>
    <t>นางมณฑา แป้นศิริ</t>
  </si>
  <si>
    <t>ข้อตกลงจ้างบริการบุคคลภายนอก</t>
  </si>
  <si>
    <t>11,000 บาท/เดือน</t>
  </si>
  <si>
    <t>132,000 บาท/12 เดือน</t>
  </si>
  <si>
    <t>เลขที่ ทส 1608.3/1/2568</t>
  </si>
  <si>
    <t>ลงวันที่ 15 ตุลาคม 2567</t>
  </si>
  <si>
    <t>10,000/เดือน</t>
  </si>
  <si>
    <t>นางอำพร คิดเห็น</t>
  </si>
  <si>
    <t>10,000 บาท/เดือน</t>
  </si>
  <si>
    <t>120,000 บาท/12 เดือน</t>
  </si>
  <si>
    <t>เลขที่ ทส 1608.3/2/2568</t>
  </si>
  <si>
    <t>สัญญา เลขที่ ทส 1608.3/1/2568</t>
  </si>
  <si>
    <t>1,657.80 บาท</t>
  </si>
  <si>
    <t>ลงวันที่ 28 ตุลาคม 2567</t>
  </si>
  <si>
    <t>ค่าเช่าสถานที่สำหรับจัดเก็บเอกสาร</t>
  </si>
  <si>
    <t>6,500/เดือน</t>
  </si>
  <si>
    <t>นายสายันต์ วรรณสังข์</t>
  </si>
  <si>
    <t>ใบสั่งจ้าง เลขที่ ทส 1608.3/1966</t>
  </si>
  <si>
    <t>6,500 บาท</t>
  </si>
  <si>
    <t>78,000 บาท/12 เดือน</t>
  </si>
  <si>
    <t>ค่าเช่าเครื่องคอมพิวเตอร์แบบตั้งโต๊ะฯ</t>
  </si>
  <si>
    <t>19,543.55/เดือน</t>
  </si>
  <si>
    <t>หจก.พีรญาเซ็นเตอร์</t>
  </si>
  <si>
    <t>สัญญาเช่าคอมพิวเตอร์</t>
  </si>
  <si>
    <t>117,261.30/6 เดือน</t>
  </si>
  <si>
    <t>15,000/เดือน</t>
  </si>
  <si>
    <t>นางสาวณัฐวรา ชัยสมพร</t>
  </si>
  <si>
    <t>ปฏิบัติงานตำแหน่ง นักวิชาการเผยแพร่</t>
  </si>
  <si>
    <t>15,000/5เดือน</t>
  </si>
  <si>
    <t>เลขที่ ทส 1608.3/4/2568</t>
  </si>
  <si>
    <t>ลงวันที่ 30 เมษายน 2568</t>
  </si>
  <si>
    <t>ค่าตรวจเช็คระยะ เปลี่ยนถ่ายน้ำมันเครื่องรถยนต์ราชการ</t>
  </si>
  <si>
    <t>32,206.14/งาน</t>
  </si>
  <si>
    <t>ใบสั่งจ้าง เลขที่ ทส 1608.3/1010/2568</t>
  </si>
  <si>
    <t>หมายเลขทะเบียน ฮฉ 4248 กทม.</t>
  </si>
  <si>
    <t>ลงวันที่ 21 พฤษภาคม 2568</t>
  </si>
  <si>
    <t>ค่าตรวจเช็คระยะ เปลี่ยนถ่ายน้ำมันเครื่องและซ่อมบำรุงรักษา</t>
  </si>
  <si>
    <t>11,207.18/งาน</t>
  </si>
  <si>
    <t>ใบสั่งจ้าง เลขที่ ทส 1608.3/1009/2568</t>
  </si>
  <si>
    <t>รถยนต์ราชการ หมายเลขทะเบียน 1ฒอ 1745 กทม.</t>
  </si>
  <si>
    <t>4,980/งาน</t>
  </si>
  <si>
    <t>ใบสั่งจ้าง เลขที่ ทส 1608.3/1089/2568</t>
  </si>
  <si>
    <t>ลงวันที่ 29 พฤษภาคม 2568</t>
  </si>
  <si>
    <t>ค่าจ้างถ่ายเอกสารประกอบการฝึกอบรม หลักสูตรโครงการ</t>
  </si>
  <si>
    <t>13,270.68/งาน</t>
  </si>
  <si>
    <t>ใบสั่งจ้าง เลขที่ ทส 1608.3/1269/2568</t>
  </si>
  <si>
    <t>ลงวันที่ 24 มิถุนายน 2568</t>
  </si>
  <si>
    <t>จ้างเปลี่ยนแบตเตอรี่รถยนต์ราชการ</t>
  </si>
  <si>
    <t>ร้าน พัฒนยนต์ 1987</t>
  </si>
  <si>
    <t>ใบสั่งจ้าง เลขที่ 1608.4/2.09/2568</t>
  </si>
  <si>
    <t>หมายเลขทะเบียน 52-1404 กทม.</t>
  </si>
  <si>
    <t>3,200 บาท</t>
  </si>
  <si>
    <t>ลงวันที่ 21 มิถุนายน 2568</t>
  </si>
  <si>
    <t>จ้างเหมาบริการบุคคลภายนอก</t>
  </si>
  <si>
    <t>ข้อตกลงเลขที่ ทส 1608.419/1.01/2568</t>
  </si>
  <si>
    <t>ลงวันที่ 31 ตุลาคม 2567</t>
  </si>
  <si>
    <t>ใบสั่งซื้อ ที่ 1608.419/2.13/2568</t>
  </si>
  <si>
    <t>30,000 บาท</t>
  </si>
  <si>
    <t>ลงวันที่ 11 มิถุนายน 2568</t>
  </si>
  <si>
    <t>จ้างเหมาบริการบุคคลภายนอก ตำแหน่ง คนงาน</t>
  </si>
  <si>
    <t>จ้างเหมาบุคคลภายนอก ตำแหน่ง คนงาน</t>
  </si>
  <si>
    <t>9,000 บาท</t>
  </si>
  <si>
    <t>ใบสั่งจ้าง เลขที่ 1608.408/1.01/2568</t>
  </si>
  <si>
    <t>วันที่ 5 - 8 พฤษภาคม 2568</t>
  </si>
  <si>
    <t>วันที่ 27 - 30 พฤษภาคม 2568</t>
  </si>
  <si>
    <t>ซื้อวัสดุสำนักงานและหมึกพิมพ์</t>
  </si>
  <si>
    <t>ใบสั่งจ้าง ที่ 1608.408/2.11/2568</t>
  </si>
  <si>
    <t>ลงวันที่ 6 มิถุนายน 2568</t>
  </si>
  <si>
    <t>วันที่ 11 - 12 มิถุนายน 2568</t>
  </si>
  <si>
    <t>จังหวัดกรุงเทพฯ</t>
  </si>
  <si>
    <t>วันที่ 19 - 20 มิถุนายน 2568</t>
  </si>
  <si>
    <t xml:space="preserve">ศูนย์ฯกรุงเทพและติดต่อประสานงานราชการ ส่วนผลิตกล้าไม้ </t>
  </si>
  <si>
    <t>สำนักส่งเสริมการปลูกป่า กรมป่าไม้ จังหวัดกรุงเทพฯ</t>
  </si>
  <si>
    <t>วันที่ 25 - 27 มิถุนายน 2568</t>
  </si>
  <si>
    <t>ค่าจ้างเหมาบริการบุคคลภายนอก ตำแหน่งคนงาน</t>
  </si>
  <si>
    <t>จ้างเหมาบุคคลภายนอก ตำแหน่ง</t>
  </si>
  <si>
    <t>ข้อตกลงเลขที่ 1608.411/1.01/2568</t>
  </si>
  <si>
    <t>คนงาน</t>
  </si>
  <si>
    <t>ลงวันที่ 1 พฤศจิกายน 2567</t>
  </si>
  <si>
    <t>จ้างเหมาบริการบุคคลภายนอกตำแหน่งคนงาน</t>
  </si>
  <si>
    <t>ข้อตกลงเลขที่ ทส 1608.410/1.01/2568</t>
  </si>
  <si>
    <t>นายชัยภพ  โชคพารุ่งเรือง</t>
  </si>
  <si>
    <t>ข้อตกลงเลขที่ 1608.412/1.01/2568</t>
  </si>
  <si>
    <t>ตำแหน่งคนงาน</t>
  </si>
  <si>
    <t>จ้างเหมาบริการบุคคลภายนอก ตำแหน่งคนงาน</t>
  </si>
  <si>
    <t>จ้างเหมาบริการตำแหน่งคนงาน</t>
  </si>
  <si>
    <t>นายจรูญ จันทร์ด้วง</t>
  </si>
  <si>
    <t xml:space="preserve">ข้อตกลงเลขที่ 1608.414/1.01/2568 </t>
  </si>
  <si>
    <t>จ้างเหมาบุคคลภายนอก (คนงาน)</t>
  </si>
  <si>
    <t>นางสาวเรวดี  เพ็ชรคง</t>
  </si>
  <si>
    <t>ข้อตกลงเลขที่ 1608.415/1.01/2568</t>
  </si>
  <si>
    <t>ข้อตกลงเลขที่ ทส 1608.416/1.01/2568</t>
  </si>
  <si>
    <t>ใบสั่งจ้าง เลขที่ ทส 1608.417/1.01/2568</t>
  </si>
  <si>
    <t>จ้างเหมาบริการบุคคลภายนอกตำแหน่ง คนงาน</t>
  </si>
  <si>
    <t>ข้อตกลงเลขที่ ทส 1608.405/1.01/2568</t>
  </si>
  <si>
    <t>ข้อตกลงเลขที่ ทส 1608.420/1.01/2568</t>
  </si>
  <si>
    <t>ข้อตกลง เลขที่ ทส 1608.421/1.01/2568</t>
  </si>
  <si>
    <t>กิจกรรมผลิตกล้าไม้ (งานผลิตกล้าไม้)</t>
  </si>
  <si>
    <t>จัดซื้อรถฟาร์มแทรกเตอร์ ชนิดขับเคลื่อน 4 ล้อ ขนาด 85 แรงม้า</t>
  </si>
  <si>
    <t>ตำบลกู่ทอง อำเภอเชียงยืน</t>
  </si>
  <si>
    <t>ตำบลบ้านจั่น อำเภอเมืองอุดรธานี</t>
  </si>
  <si>
    <t>บริษัท ตงชนะกิจ จำกัด 800,000 บาท</t>
  </si>
  <si>
    <t>พิจารณาโดยใช้เกณฑ์ราคา</t>
  </si>
  <si>
    <t>สัญญา เลขที่ ทส 1608.1/12/2568 ลงวันที่ 6 พฤษภาคม 2568</t>
  </si>
  <si>
    <t>บริษัท ยูโรแทรค 907,000 บาท</t>
  </si>
  <si>
    <t>สัญญา เลขที่ ทส 1608.1/13/2568 ลงวันที่ 6 พฤษภาคม 2568</t>
  </si>
  <si>
    <t>ค่าจ้างจัดทำตรายาง ประจำเดือนมิถุนายน 2568</t>
  </si>
  <si>
    <t>เอ็มทีม 4,980 บาท</t>
  </si>
  <si>
    <t>หจก.เอ็นเอ็นพี ออโตเมชั่น 4,980 บาท</t>
  </si>
  <si>
    <t>ประมาณ พ.ศ. 2568</t>
  </si>
  <si>
    <t>พัฒนาศักยภาพบุคลากรด้านการฟื้นฟูพื้นที่ป่าไม้ ประจำปีงบ</t>
  </si>
  <si>
    <t>นางสาวอรุณี เช็นนอก 9,000.00 บาท</t>
  </si>
  <si>
    <t>บ.โตโยต้า เค มอเตอร์สฯ 11,207.18 บาท</t>
  </si>
  <si>
    <t>บ.เดอะ วัน พริ้นติ้ง จำกัด 13,270.68 บาท</t>
  </si>
  <si>
    <t>บริษัท อีซูซุ เมโทร จำกัด 10,763.13 บาท</t>
  </si>
  <si>
    <t>ใบสั่งจ้าง เลขที่ 1608.4/2.10/2568 ลงวันที่ 17 มิถุนายน 2568</t>
  </si>
  <si>
    <t xml:space="preserve"> 2กฐ 4892 กทม</t>
  </si>
  <si>
    <t>จ้างตรวจสภาพและซ่อมบำรุง รถยนต์ราชการ หมายเลขทะเบียน</t>
  </si>
  <si>
    <t>ข้อตกลงเลขที่ 1608.406/1.01/2568 ลงวันที่ 31 ตุลาคม 2567</t>
  </si>
  <si>
    <t>นางสาวภัชรินทร์ จรเสถียร 9,000</t>
  </si>
  <si>
    <t>นางสาวพรทิพย์ ปานทอง 9,000 บาท</t>
  </si>
  <si>
    <t>ใช้ราคาที่ได้รับการจัดสรรโดยสำนักงบประมาณ</t>
  </si>
  <si>
    <t>ใบสั่งจ้าง เลขที่ ทส 1608.418/322 ลงวันที่ 31 ตุลาคม 2567</t>
  </si>
  <si>
    <t>นางสาวสำรวย สท้านไผท 9,000 บาท</t>
  </si>
  <si>
    <t>พิจารณาโดย ใช้เกณฑ์ราคา</t>
  </si>
  <si>
    <t>ข้อตกลงเลขที่ 1608.407/1.03/2568 ลงวันที่ 31 ตุลาคม 2567</t>
  </si>
  <si>
    <t>จ้างเหมาบริการบุคคล ภายนอก ตำแหน่ง คนงาน</t>
  </si>
  <si>
    <t>นางสาวเฉลิมศรี การบรรจง 9,000 บาท</t>
  </si>
  <si>
    <t>นางสาวชลลดา ศรีพิมพ์ 8,175 บาท</t>
  </si>
  <si>
    <t>บันทึกที่ ทส 1608.408/395 ลงวันที่ 29 เมษายน 2568</t>
  </si>
  <si>
    <t>เชิงปฏิบัติการ จังหวัดกรุงเทพฯ</t>
  </si>
  <si>
    <t>ขออนุมัติเบิกค่าใช้จ่ายในการเดินทางไปราชการ เพื่อเข้าร่วมสัมมนา</t>
  </si>
  <si>
    <t>การเบิกจ่ายฯ จังหวัดกรุงเทพฯ</t>
  </si>
  <si>
    <t>ขออนุมัติเบิกค่าใช้จ่ายในการเดินทางไปราชการ เพื่อติดต่อประสานงาน</t>
  </si>
  <si>
    <t>นางสาวชลลดา ศรีพิมพ์ 8,340 บาท</t>
  </si>
  <si>
    <t>บันทึกที่ ทส 1608.408/441 ลงวันที่ 26 พฤษภาคม 2568</t>
  </si>
  <si>
    <t>เอ็มทีม 35,000 บาท</t>
  </si>
  <si>
    <t>นางสาวชลลดา ศรีพิมพ์ 2,100 บาท</t>
  </si>
  <si>
    <t>บันทึกที่ ทส 1608.408/473 ลงวันที่ 5 มิถุนายน 2568</t>
  </si>
  <si>
    <t>แหล่งจัดเก็บเมล็ดไม้ จังหวัดจันทบุรี</t>
  </si>
  <si>
    <t>ขออนุมัติเบิกค่าใช้จ่ายในการเดินทางไปราชการ เพื่อสำรวจแม่ไม้และ</t>
  </si>
  <si>
    <t>ราชการ ส่วนผลิตกล้าไม้ กรมป่าไม้</t>
  </si>
  <si>
    <t>ขออนุมัติเบิกค่าใช้จ่ายในการเดินทางไปราชการเพื่อติดต่อประสานงาน</t>
  </si>
  <si>
    <t>นางสาวชลลดา ศรีพิมพ์ 1,599.50 บาท</t>
  </si>
  <si>
    <t>บันทึกที่ ทส 1608.408/512 ลงวันที่ 16 มิถุนายน 2568</t>
  </si>
  <si>
    <t>จ้างสร้างเรือนเพาะชำกล้าไม้</t>
  </si>
  <si>
    <t>ขออนุมัติเบิกค่าใช้จ่ายในการเดินทางไปราชการ เพื่อตรวจรับมอบงาน</t>
  </si>
  <si>
    <t>นางสาวชลลดา ศรีพิมพ์ 4,910 บาท</t>
  </si>
  <si>
    <t>บันทึกที่ ทส 1608.408/521 ลงวันที่ 23 มิถุนายน 2568</t>
  </si>
  <si>
    <t>นางจรัสพิมพ์ ศรีกาญจน์ 99,000 บาท</t>
  </si>
  <si>
    <t>นางนงคราญ แสนราช 9,000 บาท</t>
  </si>
  <si>
    <t>นางสาวกานต์ธิดา สมมุ้ง 9,000 บาท</t>
  </si>
  <si>
    <t>นายนพดล  สระทองแพ 99,000 บาท</t>
  </si>
  <si>
    <t>น.ส. นันทาวดี  เถระพันธ์ 9,000 บาท</t>
  </si>
  <si>
    <t>นางฐิติมน เกี๋ยงคำ 9,000 บาท</t>
  </si>
  <si>
    <t>ข้อตกลงเลขที่ 1608.413/1.01/2568ลงวันที่ 31 ตุลาคม 2567</t>
  </si>
  <si>
    <t>นางกำจร หลักคำ 9,000 บาท</t>
  </si>
  <si>
    <t>นายปัญญา  ศรีหาท้าว 9,000 บาท</t>
  </si>
  <si>
    <t>นายสุวิทย์  อารีเอื้อ 99,000 บาท</t>
  </si>
  <si>
    <t>ข้อตกลงเลขที่ 1608.409/1.01/2568 ลงวันที่ 31 ตุลาคม 2567</t>
  </si>
  <si>
    <t>ราคาที่ได้รับจัดสรรโดยงบประมาณ</t>
  </si>
  <si>
    <t>ค่าจ้างเหมาบริการบุคคลภายนอกปฏิบัติงานตำแหน่ง</t>
  </si>
  <si>
    <t>เจ้าหน้าที่บริหารงานทั่วไป</t>
  </si>
  <si>
    <t>นายธนัชนัณฑ์ ดอกดวง 15,000 บาท/1 เดือน</t>
  </si>
  <si>
    <t>นายธนัชนัณฑ์ ดอกดวง 149,516.10 บาท/10 เดือน</t>
  </si>
  <si>
    <t>ข้อตกลงเลขที่ ทส 1608.1/4/2568 ลงวันที่ 29 พฤศจิกายน 2567</t>
  </si>
  <si>
    <t>บริษัท แกรนิตอันดามัน 243,750 บาท</t>
  </si>
  <si>
    <t>สัญญา เลขที่ ทส 1608.1/14/2568 ลงวันที่ 7 พฤษภาคม 2568</t>
  </si>
  <si>
    <t>ปฏิบัติงานตำแหน่ง ผู้ช่วยเจ้าหน้าที่ธุรการ ประจำเดือนมิถุนายน 2568</t>
  </si>
  <si>
    <t>เลขที่ ทส 1608.3/2/2568 ลงวันที่ 15 ตุลาคม 2567</t>
  </si>
  <si>
    <t>อุปกรณ์ และครุภัณฑ์ของส่วนฟื้นฟูพื้นที่ป่าไม้ ประจำเดือน</t>
  </si>
  <si>
    <t>มิถุนายน 2568</t>
  </si>
  <si>
    <t>บ.โตโยต้า เค มอเตอร์สฯ 32,206.14 บาท</t>
  </si>
  <si>
    <t>วัสดุการเกษตร</t>
  </si>
  <si>
    <t>ร้านมานพพันธุ์ไม้</t>
  </si>
  <si>
    <t>เป็นราคาที่ต่อรองต่ำสุดแล้ว</t>
  </si>
  <si>
    <t>ที่ ทส 1621.80402/288/2568 ลว. 15 พฤศจิกายน 2567</t>
  </si>
  <si>
    <t>ที่ ทส 1621.80402/289/2568 ลว. 15 พฤศจิกายน 2567</t>
  </si>
  <si>
    <t>ที่ ทส 1621.80402/290/2568 ลว. 15 พฤศจิกายน 2567</t>
  </si>
  <si>
    <t>ที่ ทส 1621.80402/291/2568 ลว. 15 พฤศจิกายน 2567</t>
  </si>
  <si>
    <t>ที่ ทส 1621.80402/292/2568 ลว. 15 พฤศจิกายน 2567</t>
  </si>
  <si>
    <t>วัสดุสำนักงาน</t>
  </si>
  <si>
    <t>ร้านรวมวิทยา</t>
  </si>
  <si>
    <t>ที่ ทส 1621.80402/28 ลว. 24 กุมภาพันธ์ 2568</t>
  </si>
  <si>
    <t>ที่ ทส 1621.80402/98 ลว. 21 กรกฎาคม 2568</t>
  </si>
  <si>
    <t>ซื้อวัสดุการเกษตร  จำนวน ๑๑ รายการ</t>
  </si>
  <si>
    <t>อรพรรณ การเกษตร  71,000 บาท</t>
  </si>
  <si>
    <t>เป็นราคาต่อรองต่ำสุด</t>
  </si>
  <si>
    <t>ทส.1621.80304/159  ลว. 15 พ.ย.2567</t>
  </si>
  <si>
    <t>ซื้อวัสดุการเกษตร  จำนวน 8 รายการ</t>
  </si>
  <si>
    <t>อรพรรณ การเกษตร  23,100 บาท</t>
  </si>
  <si>
    <t>ทส.1621.80304/163  ลว. 15 พ.ย.2567</t>
  </si>
  <si>
    <t>ซื้อวัสดุการเกษตร  จำนวน 10 รายการ</t>
  </si>
  <si>
    <t>อรพรรณ การเกษตร  34,300 บาท</t>
  </si>
  <si>
    <t>ทส.1621.80301/167  ลว. 15 พ.ย.2567</t>
  </si>
  <si>
    <t>อรพรรณ การเกษตร  38,500 บาท</t>
  </si>
  <si>
    <t>ทส.1621.80301/171  ลว. 15 พ.ย.2568</t>
  </si>
  <si>
    <t>ซื้อวัสดุการเกษตร  จำนวน 7 รายการ</t>
  </si>
  <si>
    <t>อรพรรณ การเกษตร  38,000 บาท</t>
  </si>
  <si>
    <t>ทส.1621.80301/175  ลว. 15 พ.ย.2568</t>
  </si>
  <si>
    <t>ซื้อวัสดุสำนักงาน จำนวน 9 รายการ</t>
  </si>
  <si>
    <t>อักษรภัณฑ์ 20,500 บาท</t>
  </si>
  <si>
    <t>ทส.1621.80301/9/2568 ลว 13 ม.ค.2568</t>
  </si>
  <si>
    <t>ซื้อวัสดุสำนักงาน จำนวน 20 รายการ</t>
  </si>
  <si>
    <t>รวมวิทยา 21,000 บาท</t>
  </si>
  <si>
    <t>ทส.1621.80304/32/2568 ลว 24 มี.ค.2568</t>
  </si>
  <si>
    <t>ซื้อวัสดุสำนักงาน จำนวน 16 รายการ</t>
  </si>
  <si>
    <t>อักษรภัณฑ์ 28,500 บาท</t>
  </si>
  <si>
    <t>ทส.1621.80304/52/2568 ลว 29 ก.ค.2568</t>
  </si>
  <si>
    <t>จัดซื้อวัสดุการเกษตร จำนวน 10 รายการ</t>
  </si>
  <si>
    <t>สมฤดีการค้า 35,500 บาท</t>
  </si>
  <si>
    <t>ทส 1621.80503/90 ลว. 19 พฤศจิกายน 2567</t>
  </si>
  <si>
    <t>จัดซื้อวัสดุการเกษตร จำนวน 8  รายการ</t>
  </si>
  <si>
    <t>สมฤดีการค้า 15,400 บาท</t>
  </si>
  <si>
    <t>ทส 1621.80503/94 ลว. 19 พฤศจิกายน 2567</t>
  </si>
  <si>
    <t>จัดซื้อวัสดุการเกษตร จำนวน 9 รายการ</t>
  </si>
  <si>
    <t>สมฤดีการค้า 18,300 บาท</t>
  </si>
  <si>
    <t>ทส 1621.80503/127 ลว. 9 ธันวาคม 2567</t>
  </si>
  <si>
    <t>จัดซื้อวัสดุการเกษตร จำนวน 4 รายการ</t>
  </si>
  <si>
    <t>สมฤดีการค้า 6,000 บาท</t>
  </si>
  <si>
    <t>ทส 1621.80503/102 ลว. 19 พฤศจิกายน 2567</t>
  </si>
  <si>
    <t>จัดซื้อวัสดุสำนักงาน จำนวน 9 รายการ</t>
  </si>
  <si>
    <t>อักษรภัณฑ์ 7,800 บาท</t>
  </si>
  <si>
    <t>ทส 1621.80503/6/2568 ลว. 13 มกราคม 2568</t>
  </si>
  <si>
    <t>จัดซื้อวัสดุสำนักงาน จำนวน 14 รายการ</t>
  </si>
  <si>
    <t>อักษรภัณฑ์ 17,200 บาท</t>
  </si>
  <si>
    <t>ทส 1621.80503/8/2568 ลว. 2 กรกฎาคม 2568</t>
  </si>
  <si>
    <t>เพาะชำกล้าไม้ทั่วไป จำนวน 100,000 กล้า</t>
  </si>
  <si>
    <t>นางสาวดวงพร  ยิ่งดัง</t>
  </si>
  <si>
    <t>นางสาวดวงพร ยิ่งดัง 233,300 (ธ.ค.67)</t>
  </si>
  <si>
    <t>ทส 1621.80402/338/2568 ลว. 25 พ.ย. 2567</t>
  </si>
  <si>
    <t>เพาะชำกล้าไม้มีค่า จำนวน 8,000 กล้า</t>
  </si>
  <si>
    <t>นางเตียม  สุขน้อย</t>
  </si>
  <si>
    <t>นายเตียม  สุขน้อย 29,900 (ธ.ค.67)</t>
  </si>
  <si>
    <t>ทส 1621.80402/339/2568 ลว. 25 พ.ย. 2567</t>
  </si>
  <si>
    <t>เพาะชำกล้าไม้ทั่วไป จำนวน 30,000 กล้า</t>
  </si>
  <si>
    <t>นางละมุน  นาคสุข</t>
  </si>
  <si>
    <t>นางละมุน นาคสุข 70,000 (ธ.ค.67)</t>
  </si>
  <si>
    <t>ทส 1621.80402/340/2568 ลว. 25 พ.ย. 2567</t>
  </si>
  <si>
    <t>เพาะชำหญ้าแฝก จำนวน 50,000 กล้า</t>
  </si>
  <si>
    <t>นายแหลม  สุขน้อย</t>
  </si>
  <si>
    <t>นายแหลม  สุขน้อย 61,900 (ธ.ค.67)</t>
  </si>
  <si>
    <t>ทส 1621.80402/341/2568 ลว. 25 พ.ย. 2567</t>
  </si>
  <si>
    <t>ทส 1621.80402/342/2568 ลว. 25 พ.ย. 2567</t>
  </si>
  <si>
    <t>จ้างเหมาปฎิบัติงานเพาะชำกล้าไม้มีค่า 8,000 กล้า</t>
  </si>
  <si>
    <t>นางสาวโสภา  ไกรศร 29,900 (ธ.ค.67)</t>
  </si>
  <si>
    <t>ทส.1621.80304/6/2568 ลว.16 ธ.ค.2567</t>
  </si>
  <si>
    <t>จ้างเหมาปฎิบัติงานเพาะชำหญ้าแฝก 50,000 กล้า</t>
  </si>
  <si>
    <t>นางสาวโสภา  ไกรศร 44,000 (ธ.ค.67)</t>
  </si>
  <si>
    <t>ทส.1621.80304/2/2568 ลว.16 ธ.ค.2567</t>
  </si>
  <si>
    <t>นางสาวโสภา  ไกรศร 44,500 (ธ.ค.67)</t>
  </si>
  <si>
    <t>ทส.1621.80304/3/2568 ลว.16 ธ.ค.2567</t>
  </si>
  <si>
    <t>จ้างเหมาจัดทำแนวกันไฟ 15 กิโลเมตร</t>
  </si>
  <si>
    <t>นายสุริยา  สืบสาย 82,050 (ธ.ค.67)</t>
  </si>
  <si>
    <t>ทส.1621.80304/1/2568 ลว.16 ธ.ค.2567</t>
  </si>
  <si>
    <t>จ้างเหมาปฏิบัติงานเพาะชำกล้าไม้ทั่วไป 100,000 กล้า</t>
  </si>
  <si>
    <t>นางสาวโสภา  ไกรศร 150,000 (ธ.ค.67)</t>
  </si>
  <si>
    <t>ทส.1621.80304/4/2568 ลว.16 ธ.ค.2567</t>
  </si>
  <si>
    <t>จ้างเหมาปฏิบัติงานเพาะชำกล้าไม้ทั่วไป 30,000 กล้า</t>
  </si>
  <si>
    <t>นางสาวโสภา  ไกรศร 70,200 (ธ.ค.67)</t>
  </si>
  <si>
    <t>ทส.1621.80304/5/2568 ลว.16 ธ.ค.2567</t>
  </si>
  <si>
    <t>จ้างเหมาปฏิบัติงานดายวัชพืช ครั้งที่ 2 บำรุงป่าใช้สอย 200 ไร่</t>
  </si>
  <si>
    <t>นางสาวอุไรรัตน์ สีทอง 66,100 บาท</t>
  </si>
  <si>
    <t>ที่ ทส 1621.100602/48/2568 ลว 6 มิ.ย.68</t>
  </si>
  <si>
    <t>นางสาวอุไรรัตน์ สีทอง 6,000 บาท</t>
  </si>
  <si>
    <t>ที่ ทส 1621.100602/53/2568 ลว 18 มิ.ย.68</t>
  </si>
  <si>
    <t>จ้างเหมาปฏิบัติงานดายวัชพืช ครั้งที่ 2 กิจกรรมหลักเบิกแทนกันกรมชลประทาน ( 203 ไร่)</t>
  </si>
  <si>
    <t>นายสุชาติ ดาหนองเป็ด 91,350 บาท</t>
  </si>
  <si>
    <t>ที่ ทส 1621.100602/51/2568 ลว 18 มิ.ย.68</t>
  </si>
  <si>
    <t>จ้างเหมาปฏิบัติงานดายวัชพืช ครั้งที่ 2 กิจกรรมหลักเบิกแทนกันกรมชลประทาน ( 100 ไร่)</t>
  </si>
  <si>
    <t>นายสุพัด ดาหนองเป็ด 45,000 บาท</t>
  </si>
  <si>
    <t>ที่ ทส 1621.100602/52/2568 ลว 18 มิ.ย.68</t>
  </si>
  <si>
    <t>จ้างเหมาปฏิบัติงานเพาะชำหญ้าแฝก (งานที่ 1) เพาะชำหญ้าแฝก 300,000 กล้า</t>
  </si>
  <si>
    <t>นายปิติ อาญาเมือง 74,250 บาท</t>
  </si>
  <si>
    <t>ที่ ทส 1621.100809/77/2568 ลว 6 มิ.ย.68</t>
  </si>
  <si>
    <t>จ้างเหมาปฏิบัติงานการถาง ปลูกป่า 500 ไร่</t>
  </si>
  <si>
    <t>นายสมสุข สินวิลัย 350,000 บาท</t>
  </si>
  <si>
    <t>ที่ ทส 1621.100809/78/2568 ลว 11 มิ.ย.68</t>
  </si>
  <si>
    <t>จ้างเหมาปฏิบัติงานการเก็บ ริบ สุม เผา ปลูกป่า 500 ไร่</t>
  </si>
  <si>
    <t>นางลำพร กงจีน 250,000 บาท</t>
  </si>
  <si>
    <t>ที่ ทส 1621.100809/79/2568 ลว 11 มิ.ย.68</t>
  </si>
  <si>
    <t>จ้างเหมาปฏิบัติงานบำรุง ดูแลรักษาต้นไม้ กำจัดวัชพืช รอบโคนต้น ครั้งที่ 2</t>
  </si>
  <si>
    <t>นายสมสุข สินวิลัย 54,400 บาท</t>
  </si>
  <si>
    <t>ที่ ทส 1621.100809/76/2568 ลว 6 มิ.ย.68</t>
  </si>
  <si>
    <t>จ้างเหมาปฏิบัติงายามป้องกันไฟป่า กิจกรรมหลักเบิกแทนกันกรมชลประทาน</t>
  </si>
  <si>
    <t>นางลำพร กงจีน 196,140 บาท</t>
  </si>
  <si>
    <t>ที่ ทส 1621.100809/45/2568 ลว 14 มี.ค.68</t>
  </si>
  <si>
    <t>จ้างเหมาปฏิบัติงานยามป้องกันไฟป่า กิจกรรมหลักเบิกแทนกันกรมชลประทาน</t>
  </si>
  <si>
    <t>จ้างเหมาปฏิบัติงานดายวัชพืช (ครั้งที่ 2) กิจกรรมบำรุงป่าใช้สอย</t>
  </si>
  <si>
    <t>นางชลธิชา มือชัยภูมิ 66,100 บาท</t>
  </si>
  <si>
    <t>ที่ ทส 1621.100809/68/2568 ลว 22 พ.ค.68</t>
  </si>
  <si>
    <t>จ้างเหมาปฏิบัติงานปลูกซ่อม กิจกรรมบำรุงป่าใช้สอย</t>
  </si>
  <si>
    <t>นางชลธิชา มือชัยภูมิ 6,000 บาท</t>
  </si>
  <si>
    <t>ที่ ทส 1621.100809/85/2568 ลว 18 มิ.ย.68</t>
  </si>
  <si>
    <t>จ้างเหมาปฎิบัติงานเพาะชำกล้าไม้มีค่า 4,000 กล้า</t>
  </si>
  <si>
    <t>นางสาวรุ่งธิดาพร  ภาพกลาง 8,900 (ธ.ค.67)</t>
  </si>
  <si>
    <t>ทส.1621.80503/1/2568 ลว.13 ธ.ค.2567</t>
  </si>
  <si>
    <t>จ้างเหมาปฏิบัติงานเพาะชำกล้าไม้ทั่วไป 50,000 กล้า</t>
  </si>
  <si>
    <t>นางสาวรุ่งธิดาพร  ภาพกลาง 75,000 (ธ.ค.67)</t>
  </si>
  <si>
    <t>ทส.1621.80503/2/2568 ลว.13 ธ.ค.2567</t>
  </si>
  <si>
    <t>จ้างเหมาปฏิบัติงานเพาะชำกล้าไม้ทั่วไป 20,000 กล้า</t>
  </si>
  <si>
    <t>นางสาวรุ่งธิดาพร  ภาพกลาง 28,000 (ธ.ค.67)</t>
  </si>
  <si>
    <t>ทส.1621.80503/3/2568 ลว.13 ธ.ค.2567</t>
  </si>
  <si>
    <t>จ้างเหมาปฏิบัติงานบำรุงรักษาป่า จำนวน 50 ไร่</t>
  </si>
  <si>
    <t>นายสุริยา  สืบสาย 27,600 (ธ.ค.67)</t>
  </si>
  <si>
    <t>ทส.1621.80503/4/2568 ลว.13 ธ.ค.2567</t>
  </si>
  <si>
    <t>จ้างเหมาจัดทำแนวกันไฟ 5 กิโลเมตร</t>
  </si>
  <si>
    <t>นายสุริยา  สืบสาย 27,350 (ธ.ค.67)</t>
  </si>
  <si>
    <t>ทส.1621.80503/5/2568 ลว.13 ธ.ค.2567</t>
  </si>
  <si>
    <t>นางสาวโสภา  ไกรศร 45,0000 (ก.พ.68)</t>
  </si>
  <si>
    <t>ทส.1621.80503/7/2568 ลว.10 ก.พ..2568</t>
  </si>
  <si>
    <t>ค่าจ้างทำความสะอาดและซ่อมบำรุงเครื่องปรับอากาศ</t>
  </si>
  <si>
    <t>นายพิษณุ  หมวกหมื่นไวย</t>
  </si>
  <si>
    <t>เนื่องจากส่งมอบของได้ภายในกำหนด และมีวงเงินในการจัดซื้อจัดจ้างไม่เกินวงเงินตามที่กำหนด</t>
  </si>
  <si>
    <t>บิลเงินสด เลขที่ 5-5 ลว. 15 ก.ค. 68</t>
  </si>
  <si>
    <t>ค่ากรอบรูปหลุยส์</t>
  </si>
  <si>
    <t>ร้าน ส.สุทธิ 1,000 บาท</t>
  </si>
  <si>
    <t>ค่าผ้าซับในผู้ประดับสีเหลือง</t>
  </si>
  <si>
    <t>ร้าน ส.ทรัพย์เจริญ</t>
  </si>
  <si>
    <t>จ้างเหมาบริการเจ้าหน้าที่รักษาความปลอดภัย</t>
  </si>
  <si>
    <t xml:space="preserve">นายสุวิทย์ ไชยจรัส 9,500 บาท </t>
  </si>
  <si>
    <t>ทส 1621.1/92/2568 ลว 21 มี.ค.68</t>
  </si>
  <si>
    <t>จ้างเหมาบริการพนักงานทำความสะอาด</t>
  </si>
  <si>
    <t xml:space="preserve">นางสาวมะลิ เขาโคกกรวด 9,500 บาท </t>
  </si>
  <si>
    <t>ทส 1621.1/91/2568 ลว.21 มี.ค.68</t>
  </si>
  <si>
    <t>ค่าเช่าเครื่องถ่ายเอกสาร (กรกฎาคม 2568)</t>
  </si>
  <si>
    <t>ห้างหุ่นส่วนจำกัด ออฟฟิศ เซ็นเตอร์ กรุ๊ป 2,732 บาท</t>
  </si>
  <si>
    <t>ค่าซ่อมบำรุงรักษาและทำความสะอาดเครื่องปรับอากาศ</t>
  </si>
  <si>
    <t>นายวิษณุ หมวกหมื่นไวย 3,150 บาท</t>
  </si>
  <si>
    <t>ค่าจ้างผู้ผ้าระบายสีเหลืองร่วมกับสีขาว</t>
  </si>
  <si>
    <t>นายจิรานุวัฒน์ บุญจันทร์ 2,000 บาท</t>
  </si>
  <si>
    <t>เป็นราคาที่ต่อรองต่ำที่สุดแล้ว</t>
  </si>
  <si>
    <t>ทส 1621.3/1088 ลว 30 มิ.ย. 2568</t>
  </si>
  <si>
    <t>จ้างเช็คระยะเปลี่ยนถ่ายน้ำมันเครื่อง รถยนต์ราชการ</t>
  </si>
  <si>
    <t>บริษัท โตโยต้าไทยเย็น จำกัด ราคา 3,058.06 บาท</t>
  </si>
  <si>
    <t>จ้างเหมาบริการ (คนงาน พนักงานดูแลและบำรุงสถานที่)</t>
  </si>
  <si>
    <t>นายฐิระวุฒิ พงศ์สุวรรณ 9,000 บาท</t>
  </si>
  <si>
    <t>การจ้างเหมาพนักงานตามรายละเอียดประกอบ ปม.2</t>
  </si>
  <si>
    <t>นายนฤพล ปลั่งกลาง 9,000 บาท</t>
  </si>
  <si>
    <t>จ้างเหมาบริการ (เจ้าหน้าที่บริหารงานทั่วไป)</t>
  </si>
  <si>
    <t>นางสาวจิดาภา พรมเมืองเก่า 15,000 บาท</t>
  </si>
  <si>
    <t>นายนฤดล จงใจหาญ 15,000 บาท</t>
  </si>
  <si>
    <t>ทส 1621.210/1/2568
ลว 9 ต.ค. 67</t>
  </si>
  <si>
    <t>จ้างเหมาบริการ (เจ้าหน้าที่ธุรการ)</t>
  </si>
  <si>
    <t>นายธัญญะ บุญภิญโญ 12,000 บาท</t>
  </si>
  <si>
    <t>ทส 1621.210/2/2568
ลว 9 ต.ค. 67</t>
  </si>
  <si>
    <t>จ้างเหมาบริการ (คนงาน ด้านรักษาความปลอดภัย)</t>
  </si>
  <si>
    <t>นายสิทธิพล คงโพธิ์น้อย 9,000 บาท</t>
  </si>
  <si>
    <t>ทส 1621.210/3/2568
ลว 9 ต.ค. 67</t>
  </si>
  <si>
    <t>นายเกียรติศักดิ์ ศิลบุตร 9,000 บาท</t>
  </si>
  <si>
    <t>ทส 1621.210/4/2568
ลว 9 ต.ค. 67</t>
  </si>
  <si>
    <t>จ้างเหมาบริการ (คนงาน ด้านรักษาความสะอาด)</t>
  </si>
  <si>
    <t>นางสาวชญาลักษณ์ เพ็งคุณ 9,000 บาท</t>
  </si>
  <si>
    <t>ทส 1621.210/5/2568
ลว 9 ต.ค. 67</t>
  </si>
  <si>
    <t>นางสาวนนทิชา ดวงดี 9,000 บาท</t>
  </si>
  <si>
    <t>ทส 1621.210/6/2568
ลว 9 ต.ค. 67</t>
  </si>
  <si>
    <t>จ้างงานจัดทำข้อมูลในระบบสารสนเทศภูมิศาสตร์ (GIS)</t>
  </si>
  <si>
    <t>นางสาวรัชนี วังหิน 15,000 บาท</t>
  </si>
  <si>
    <t>ทส 1621.1/4/2568
ลว 6 พ.ย. 67</t>
  </si>
  <si>
    <t>นางสาวแพรพรรณ ผ่องใส 15,000 บาท</t>
  </si>
  <si>
    <t>ทส 1621.1/5/2568
ลว 6 พ.ย. 67</t>
  </si>
  <si>
    <t>นายศุภกร ใจขันธ์ 15,000 บาท</t>
  </si>
  <si>
    <t>ทส 1621.1/6/2568
ลว 6 พ.ย. 67</t>
  </si>
  <si>
    <t>นางสาวพิชญานิน มณีศรี 15,000 บาท</t>
  </si>
  <si>
    <t>ทส 1621.1/7/2568
ลว 6 พ.ย. 67</t>
  </si>
  <si>
    <t>นางสาวฐิติมา คิดงาม 15,000 บาท</t>
  </si>
  <si>
    <t>ทส 1621.1/8/2568
ลว 6 พ.ย. 67</t>
  </si>
  <si>
    <t>นางสาวจารุวรรณ วรรณวงษ์ 15,000 บาท</t>
  </si>
  <si>
    <t>ทส 1621.1/9/2568
ลว 6 พ.ย. 67</t>
  </si>
  <si>
    <t>จ้างเหมาบริการ (ผู้ช่วย GIS)</t>
  </si>
  <si>
    <t>นางสาวชัญยาภรณ์ ฉูดสูงเนิน 15,000 บาท</t>
  </si>
  <si>
    <t>ทส 1621.1/17/2568
ลว 3 ธ.ค. 67</t>
  </si>
  <si>
    <t>นางสาววัชราภรณ์ ควบพิมาย 15,000 บาท</t>
  </si>
  <si>
    <t>ทส 1621.1/18/2568
ลว 3 ธ.ค. 67</t>
  </si>
  <si>
    <t>นายวุฒิกร สุขสม 15,000 บาท</t>
  </si>
  <si>
    <t>ทส 1621.1/58/2568
ลว 10 ก.พ. 68</t>
  </si>
  <si>
    <t>นางสาวณัฐชยา ท้าวคำหลง 15,000 บาท</t>
  </si>
  <si>
    <t>ทส 1621.1/59/2568
ลว 10 ก.พ. 68</t>
  </si>
  <si>
    <t>จ้างเหมาบริการ (เจ้าหน้าที่ด้านระบบสารสนเทศภูมิศาสตร์ GIS)</t>
  </si>
  <si>
    <t>นางสาวอัฉริยา วัดสำโรง 15,000 บาท</t>
  </si>
  <si>
    <t>ทส 1621.1/86/2568
ลว 21 มี.ค. 68</t>
  </si>
  <si>
    <t>นางสาวชัญญารัตน์ ปัญญาภูมิสถิตย์ 15,000 บาท</t>
  </si>
  <si>
    <t>ทส 1621.1/87/2568
ลว 21 มี.ค. 68</t>
  </si>
  <si>
    <t>นายศราวุธ รักธรรม 15,000 บาท</t>
  </si>
  <si>
    <t>ทส 1621.1/88/2568
ลว 21 มี.ค. 68</t>
  </si>
  <si>
    <t>นางสาวชุตินันท์ สุตลาวดี 15,000 บาท</t>
  </si>
  <si>
    <t>ทส 1621.1/89/2568
ลว 21 มี.ค. 68</t>
  </si>
  <si>
    <t>นางสาวไพยะพร หล่าบรรเทา 15,000 บาท</t>
  </si>
  <si>
    <t>ทส 1621.1/90/2568
ลว 21 มี.ค. 68</t>
  </si>
  <si>
    <t>นางสาวศิตา ศิลา 15,000 บาท</t>
  </si>
  <si>
    <t>ทส 1621.1/93/2568
ลว 8 เม.ย. 68</t>
  </si>
  <si>
    <t>จ้างเหมาบริการเพื่อช่วยปฏิบัติงานจัดทำสมุดประจำตัวให้แก่ราษฎรผู้ได้รับการรับรองให้อยู่อาศัยทำกินในพื้นที่ป่าสงวนแห่งชาติ</t>
  </si>
  <si>
    <t>นายธนพนธ์ เต๋ากระโทก 10,000 บาท</t>
  </si>
  <si>
    <t>ทส 1621.1/94/2568
ลว 22 เม.ย. 68</t>
  </si>
  <si>
    <t>นายพร้อม ศาลาดำ 10,000 บาท</t>
  </si>
  <si>
    <t>ทส 1621.1/95/2568
ลว 22 เม.ย. 68</t>
  </si>
  <si>
    <t>นายอนุชา เนตรตรี 10,000 บาท</t>
  </si>
  <si>
    <t>ทส 1621.1/96/2568
ลว 22 เม.ย. 68</t>
  </si>
  <si>
    <t>นายวรากร บุญเลิศ 15,000 บาท</t>
  </si>
  <si>
    <t>ทส 1621.1/98/2568
ลว 1 พ.ค. 68</t>
  </si>
  <si>
    <t>จ้างเหมางานปลูกป่า ๓ อย่าง ประโยชน์ ๔ อย่าง จำนวน ๒๐ ไร่</t>
  </si>
  <si>
    <t>นายมานพ เกิดสมบัติ 48,000 บาท</t>
  </si>
  <si>
    <t>ค่ากล้าไม้ จำนวน 452 ต้น</t>
  </si>
  <si>
    <t>นางสาวสุวรรณา เรตสันเทียะ</t>
  </si>
  <si>
    <t>เป็นราคาที่ต่อรองต่ำสุด</t>
  </si>
  <si>
    <t>รายงานขอซื้อขอจ้าง ที่ ทส 1607.455/พ882 ลว.19 มิถุนายน 2568</t>
  </si>
  <si>
    <t>ค่าวัสดุสำนักงาน 14 รายการ</t>
  </si>
  <si>
    <t>"เค.แอล เครื่องเขียน"</t>
  </si>
  <si>
    <t>หนังสือสั่งซื้อสั่งจ้าง สัญญาเลขที่ 11/2568 ลว.17 มิถุนายน 2568</t>
  </si>
  <si>
    <t>ค่าวัสดุน้ำมันเชื้อเพลิง (จัดซื้อน้ำมันเชื้อเพลิงดีเซล จำนวน 400 ลิตร) 1 รายการ</t>
  </si>
  <si>
    <t>ห.จ.ก.รุ่งเรืองกิจเกษม ปิโตรเลียม (สำนักงานใหญ่)</t>
  </si>
  <si>
    <t>หนังสือสั่งซื้อสั่งจ้าง เลขที่ 10/2568 ลว.17 มิถุนายน 2568</t>
  </si>
  <si>
    <t>ค่าวัสดุการเกษตร 6 รายการ</t>
  </si>
  <si>
    <t>ห้างหุ้นส่วนจำกัด กลางดงธุรกิจ</t>
  </si>
  <si>
    <t>หนังสือสั่งซื้อสั่งจ้าง เลขที่ 12/2568 ลว.25 มิถุนายน 2568</t>
  </si>
  <si>
    <t>ร้านวิทยาพานิช</t>
  </si>
  <si>
    <t>รายงานขอซื้อขอจ้าง ที่ ทส 1607.455.3/94 ลว.27 มิถุนายน 2568</t>
  </si>
  <si>
    <t xml:space="preserve">ค่าวัสดุเชื้อเพลิงและหล่อลื่น 1 รายการ </t>
  </si>
  <si>
    <t>บริษัท สว่างพงษ์เจริญปิโตรเลียม จำกัด</t>
  </si>
  <si>
    <t>รายงานขอซื้อขอจ้าง ที่ ทส 1607.455.3/86 ลว.23 มิถุนายน 2568</t>
  </si>
  <si>
    <t>รายงานขอซื้อขอจ้าง ที่ ทส 1607.455.3/81 ลว.23 มิถุนายน 2568</t>
  </si>
  <si>
    <t>ค่าจ้างจัดเตรียมแปลงเพาะเมล็ดไม้ งานเพาะเมล็ดไม้ และงานย้ายชำกล้าไม้</t>
  </si>
  <si>
    <t>นางสาวลำใย  จันแสง</t>
  </si>
  <si>
    <t>ทส 1621.80501/307/2568  ลว 25 พ.ย.2568</t>
  </si>
  <si>
    <t>นางเพียร  แพงสุภา</t>
  </si>
  <si>
    <t>ทส 1621.80501/306/2568 ลว 25 พ.ย.68</t>
  </si>
  <si>
    <t>ค่าจ้างเหมาดูแลรักษาต้นไม้ และงานแจกจ่ายกล้าไม้</t>
  </si>
  <si>
    <t>นางปุด คุมรอบ</t>
  </si>
  <si>
    <t>ทส 1621.80501/308/2568 ลว 25 พ.ย.2568</t>
  </si>
  <si>
    <t>นางเกษร  สุดดี</t>
  </si>
  <si>
    <t>ทส 1621.80301/19/2568  ลว 3 มี.ค.2568</t>
  </si>
  <si>
    <t>นางเกษ่ร  สุดดี</t>
  </si>
  <si>
    <t>ทส 1621.80301/23/2568  ลว 3 มี.ค.2568</t>
  </si>
  <si>
    <t>ค่าจ้างจัดเตรียมแปลงเพาะเมล็ดไม้ งานเพาะชำเมล็ดไม้ และงานย้ายชำกล้าไม้ งานดูและรักษาต้นไม้ และงานแจกจ่ายกล้าไม้</t>
  </si>
  <si>
    <t>นางทองจันทร์  หลงนาม</t>
  </si>
  <si>
    <t>นางทองจ้นทร์  หลงนาม</t>
  </si>
  <si>
    <t>ทส 1621.80301/13/2568  ลว 28 ก.พ.2568</t>
  </si>
  <si>
    <t>ค่าจ้างเหมาดูแลรักษากล้าไม้และทำกล้าไม้ให้แกร่ง</t>
  </si>
  <si>
    <t>นายนิติพงษ์  ไตรยศ</t>
  </si>
  <si>
    <t>ทส 1621.100801/14/2568  ลว 30 เม.ย.2568</t>
  </si>
  <si>
    <t>ทส 1621.100801/11/2568  ลว 21 ม.ค.2568</t>
  </si>
  <si>
    <t>นางสาวบุญเหลือ  พิบูลย์สังข์</t>
  </si>
  <si>
    <t>ทส 1621.100801/13/2568  ลว 30 เม.ย.2568</t>
  </si>
  <si>
    <t>นายนบุญจันทร์  สังสีแก้ว</t>
  </si>
  <si>
    <t>นายบุญจันทร์  สังสีแก้ว</t>
  </si>
  <si>
    <t>ทส 1621.90301/12/2568  ลว 3 ก.พ.2568</t>
  </si>
  <si>
    <t>ค่าจ้างงานดูแลรักษากล้าไม้ และทำกล้าไม้ให้แกร่ง</t>
  </si>
  <si>
    <t>นางสาวรุ่งธิดาพร  ภาพกลาง</t>
  </si>
  <si>
    <t>ทส 1621.80401/26/2568 ลว 3 มี.ค2568</t>
  </si>
  <si>
    <t>ทส 1621.80401/22/2568  ลว 3 มี.ค.2568</t>
  </si>
  <si>
    <t>ค่าจ้างจัดเตรียมแปลงเพาะเมล้ดไม้ งานเพาะเมล็ดไม้ งานย้ายชำกล้าไม้ งานดูแลรักษากล้าไม้ และงานแจกจ่ายกล้าไม้</t>
  </si>
  <si>
    <t>นางสาวโสภา  ไกรศร</t>
  </si>
  <si>
    <t>ทส 1621.80401/16/2568  ลว 28 ก.พ.2568</t>
  </si>
  <si>
    <t>น.ส.ติ๋ว  ประทุมวงศ์</t>
  </si>
  <si>
    <t>ทส 1621.101001/11/2568  ลว 2 พ.ค.2568</t>
  </si>
  <si>
    <t>นายอนา  อนาวิโล</t>
  </si>
  <si>
    <t>ทส 1621.101001/9/2568  ลว 12 มี.ค.2568</t>
  </si>
  <si>
    <t>นางอรุณ  กิ่งปลัด</t>
  </si>
  <si>
    <t>ทส 1621.101001/10/2568  ลว 2 พ.ค.2568</t>
  </si>
  <si>
    <t>นายสุธีร์  ต่ายกระโทก</t>
  </si>
  <si>
    <t>ทส 1621.90701/10/2568  ลว 3 ธ.ค 2568</t>
  </si>
  <si>
    <t>ค่าจ้างเหมาปฏิบัติงานสำรวจข้อมูลแม่ไม้ จำนวน 720 ไร่</t>
  </si>
  <si>
    <t>นางสาวอุมาพร บ้านพลับ</t>
  </si>
  <si>
    <t>หนังสือสั่งซื้อสั่งจ้าง ที่ ทส 1607.455.2/8/2568 ลว.7 พฤษภาคม 2568</t>
  </si>
  <si>
    <t>ค่าจ้างดำเนินงานสร้างแปลงผลิตเมล็ดไม้ในพื้นที่สวนป่าของรัฐ จำนวน 50 ไร่</t>
  </si>
  <si>
    <t>นายกริช ขอมอบกลาง</t>
  </si>
  <si>
    <t>หนังสือสั่งซื้อสั่งจ้าง ที่ ทส 1607.455/158/2568 ลว.20 มีนาคม 2568</t>
  </si>
  <si>
    <t>ค่าจ้างดำเนินงานบำรุงป่าเพื่อการวิจัยปีที่ 2-10 จำนวน  31 ไร่</t>
  </si>
  <si>
    <t>นายสมานศักดิ์ จงเอื้อกลาง</t>
  </si>
  <si>
    <t>หนังสือสั่งซื้อสั่งจ้าง ที่ ทส 1607.455/185/2568 ลว.12 มิถุนายน 2568</t>
  </si>
  <si>
    <t>จัดทำแแปลงเพาะชำ งานเพาะชำกล้าไม้</t>
  </si>
  <si>
    <t>นางสาวปริญญา  นุชิตภาพ</t>
  </si>
  <si>
    <t>ทส 1621.555/11/2568  ลว 5 มีนาคม 2568</t>
  </si>
  <si>
    <t>จัดทำแปลงเพาะชำ งานเพาะชำกล้าไม้ และงานย้ายชำกล้าไม้</t>
  </si>
  <si>
    <t>นางสาวปริญยา  นุชิตภาพ</t>
  </si>
  <si>
    <t>ทส 1621.555/12/2568  ลว 5 มี.ค.2568</t>
  </si>
  <si>
    <t>ค่าจ้างเหมาจัดเตรียมเมล็ดไม้  งานเพาะเมล็ดไม้  งานย้ายชำกล้าไม้
งานดูแลรักษากล้าไม้</t>
  </si>
  <si>
    <t>นางสาวดวงดาว  ตะหน่อมกลาง</t>
  </si>
  <si>
    <t>เป็นราคาต่อรองที่ต่ำสุด</t>
  </si>
  <si>
    <t>ทส 1621.1/71/2568  ลว 19 ก.พ.2568</t>
  </si>
  <si>
    <t>ค่าเปลี่ยนยางรถยนต์ราชการ</t>
  </si>
  <si>
    <t>หจก.นพอะไหล่ยนต์</t>
  </si>
  <si>
    <t>ทส 1621.1/118/2568 ลว 1 ก.ค.2568</t>
  </si>
  <si>
    <t>ค่าซ่อมบำรุงรถยนต์ราชการ</t>
  </si>
  <si>
    <t>ทส 1621.1/119/2568  ลว 1 ก.ค.2568</t>
  </si>
  <si>
    <t xml:space="preserve">ค่าจ้างเหมาจัดเตรียมแปลงเพาะเมล็ดไม้  
งานเพาะเมล็ดไม้  งานย้ายชำกล้าไม้ และงานดูแลรักษากล้าไม้
</t>
  </si>
  <si>
    <t>นางนิตยา  สีดำ</t>
  </si>
  <si>
    <t>นางนืตยา  สีดำ</t>
  </si>
  <si>
    <t>ทส 1621.1/65/2568  ลว 18 ก.พ.2568</t>
  </si>
  <si>
    <t>นางแสงจันทร์  สังสีแก้ว</t>
  </si>
  <si>
    <t>ทส 1621.1/66/2568  ลว 18 ก.พ.2568</t>
  </si>
  <si>
    <t>ทส 1621.1/67/2568  ลว 18 ก.พ.2568</t>
  </si>
  <si>
    <t>ค่าจ้างดายวัชพืช ครั้งที่ 2</t>
  </si>
  <si>
    <t>นางสุภัทรา  ทัดสระน้อย</t>
  </si>
  <si>
    <t>ทส 1621.70821/8/2568 ลงวันที่ 5 มิถุนายน 2568</t>
  </si>
  <si>
    <t>นางสุภัทตรา  ทัดสระน้อย</t>
  </si>
  <si>
    <t>ทส 1621.70818/8/2568 ลงวันที่ 5 มิถุนายน 2568</t>
  </si>
  <si>
    <t>ค่าจ้างปลูกซ่อม</t>
  </si>
  <si>
    <t>ทส 1621.100902/10/2568 ลงวันที่ 9 มิถุนายน 2568</t>
  </si>
  <si>
    <t>นายกิติพงศ์  กุลจันทึก</t>
  </si>
  <si>
    <t>ทส 1621.70402/14/2568 ลงวันที่ 5 มิถุนายน 2568</t>
  </si>
  <si>
    <t>น.ส.เกศริน  กลิ่นสูงเนิน</t>
  </si>
  <si>
    <t>ทส 1621.70402/13/2568 ลงวันที่ 5 มิถุนายน 2568</t>
  </si>
  <si>
    <t>ค่าจ้างลิดกิ่ง</t>
  </si>
  <si>
    <t>นายสรชัช  เปรมปรุงวิทย์</t>
  </si>
  <si>
    <t>ทส 1621.70601/5/2568 ลงวันที่ 8 พฤษภาคม 2568</t>
  </si>
  <si>
    <t>นายจักรกฤษณ์  เถาว์แล</t>
  </si>
  <si>
    <t>ทส 1621.70406/4/2568 ลงวันที่ 7 พฤษภาคม 2568</t>
  </si>
  <si>
    <t>ค่าจ้างดายวัชพืช</t>
  </si>
  <si>
    <t>น.ส.ทิพวรรณ  จันทร์ศิริ</t>
  </si>
  <si>
    <t>ทส 1621.90704/10/2568 ลงวันที่ 18 มิถุนายน 2568</t>
  </si>
  <si>
    <t>นางบัวผัน  หล่มจันทึก</t>
  </si>
  <si>
    <t>ทส 1621.70302/30/2568 ลงวันที่ 11 มิถุนายน 2568</t>
  </si>
  <si>
    <t>ทส 1621.70302/31/2568 ลงวันที่ 11 มิถุนายน 2568</t>
  </si>
  <si>
    <t>ค่าจ้างทำหลักและปักหมายแนวเขต</t>
  </si>
  <si>
    <t>นายณัฐสิทธิ์  บับภาวัน</t>
  </si>
  <si>
    <t>ทส 1621.100601/59/2568 ลงวันที่ 6 มิถุนายน 2568</t>
  </si>
  <si>
    <t>นางอำคา  หอมกลาง</t>
  </si>
  <si>
    <t>ทส 1621.70809/8/2568 ลงวันที่ 5 มิถุนายน 2568</t>
  </si>
  <si>
    <t>นางนุชอารีย์  แววพุก</t>
  </si>
  <si>
    <t>ทส 1621.70809/6/2568 ลงวันที่ 5 มิถุนายน 2568</t>
  </si>
  <si>
    <t>ทส 1621.70813/10/2568 ลงวันที่ 5 มิถุนายน 2568</t>
  </si>
  <si>
    <t>ทส 1621.70822/8/2568 ลงวันที่ 5 มิถุนายน 2568</t>
  </si>
  <si>
    <t>ทส 1621.70813/12/2568 ลงวันที่ 5 มิถุนายน 2568</t>
  </si>
  <si>
    <t>นางสมปอง  สีวานนท์</t>
  </si>
  <si>
    <t>ทส 1621.7052/13/2568 ลงวันที่ 9 มิถุนายน2568</t>
  </si>
  <si>
    <t>นายวินัย  กิจกังวล</t>
  </si>
  <si>
    <t>ทส 1621.70802/12/2568 ลงวันที่ 5 มิถุนายน 2568</t>
  </si>
  <si>
    <t>นายประดิษฐ์  วงค์พรม</t>
  </si>
  <si>
    <t>ทส 1621.100803/58/2568 ลงวันที่ 18 มิถุนายน 2568</t>
  </si>
  <si>
    <t>ค่าจ้างดายวัชพืช ครั้งที่ 1</t>
  </si>
  <si>
    <t>ทส 1621.100502/10/2568 ลงวันที่ 2 พฤษภาคม 2568</t>
  </si>
  <si>
    <t>ค่าจ้างปลูกและขนส่งกล้าไม้</t>
  </si>
  <si>
    <t>นายสมาน  แก้วอุบล</t>
  </si>
  <si>
    <t>ทส 1621.100601/67/2568 ลงวันที่ 18 มิถุนายน 2568</t>
  </si>
  <si>
    <t>ทส 1621.100502/12/2568 ลงวันที่ 11 มิถุนายน 2568</t>
  </si>
  <si>
    <t>นางช่วง  วงค์พรม</t>
  </si>
  <si>
    <t>ทส 1621.100803/56/2568 ลงวันที่ 16 มิถุนายน 2568</t>
  </si>
  <si>
    <t>นางโสภา  พันธ์ไธสง</t>
  </si>
  <si>
    <t>ทส 1621.100803/57/2568  ลงวันที่ 18 มิถุนายน 2568</t>
  </si>
  <si>
    <t>ทส 1621.100803/52/2568 ลงวันที่ 6 มิถุนายน 2568</t>
  </si>
  <si>
    <t>นางสาวโสภา  พันธ์ไธสง</t>
  </si>
  <si>
    <t>ทส 1621.100803/53/2568 ลงวันที่ 6 มิถุนายน 2568</t>
  </si>
  <si>
    <t>ทส 1621.100601/63/2568 ลงวันที่ 11 มิถุนายน 2568</t>
  </si>
  <si>
    <t>ทส 1621.100803/45/2568 ลงวันที่ 11 มิถุนายน 2568</t>
  </si>
  <si>
    <t>นายประเสริฐ วงค์พรม</t>
  </si>
  <si>
    <t xml:space="preserve">ทส 1621.100803/55/2568 ลงวันที่ 11 มิถุนายน 2568 </t>
  </si>
  <si>
    <t>นายหลง  เรืองนางรอง</t>
  </si>
  <si>
    <t>ทส 1621.90614/12/2568 ลงวันที่ 2 กค 2568</t>
  </si>
  <si>
    <t>นางเจริญ  โฝงสูงเนิน</t>
  </si>
  <si>
    <t>ทส 1621.90619/5/2568 ลงวันที่ 2 กค 2568</t>
  </si>
  <si>
    <t>นายจำลอง  จันทะนุย</t>
  </si>
  <si>
    <t>ทส 1621.90601/21/2568 ลงวันที่ 2 กค 2568</t>
  </si>
  <si>
    <t>ทส 1621.90617/5/2568 ลงวันที่ 2 กค 2568</t>
  </si>
  <si>
    <t>นางสาวเกศริน  กลิ่นสูงเนิน</t>
  </si>
  <si>
    <t>ทส 1621.70402/15/2568 ลงวันที่ 16 มิถุนายน 2568</t>
  </si>
  <si>
    <t>ทส 1621.70402/16/2568 ลงวันที่ 25 มิถุนายน 2568</t>
  </si>
  <si>
    <t>น.ส.ปิยดา  ผังกิ่ง</t>
  </si>
  <si>
    <t>ทส 1621.70406/5/2568 ลงวันที่ 5 มิถุนายน 2568</t>
  </si>
  <si>
    <t>ทส 1621.70407/5/2568 ลงวันที่ 5 มิถุนายน 2568</t>
  </si>
  <si>
    <t>นางกุศล  พันธุเถร</t>
  </si>
  <si>
    <t>ทส 1621.100901/40/2568 ลงวันที่ 5 มิถุนายน 2568</t>
  </si>
  <si>
    <t>ทส 1621.100901/45/2568 ลงวันที่ 17 มิถุนายน 2568</t>
  </si>
  <si>
    <t>นายธงศักดิ์  บุญประคม</t>
  </si>
  <si>
    <t>ทส 1621.100901/38/2568 ลงวันที่ 5 มิถุนายน 2568</t>
  </si>
  <si>
    <t>น.ส.เขียว  เกิดกลาง</t>
  </si>
  <si>
    <t>ทส 1621.100802/10/2568 ลงวันที่ 20 มิถุนายน 2568</t>
  </si>
  <si>
    <t>นายเก้า  หาญแท้</t>
  </si>
  <si>
    <t>ทส 1621.100805/6/2568 ลงวันที่ 11 มิถุนายน 2568</t>
  </si>
  <si>
    <t>นายสุเทียน  ก้อนทอง</t>
  </si>
  <si>
    <t>ทส 1621.100901/39/2568 ลงวันที่ 5มิถุนายน 2568</t>
  </si>
  <si>
    <t>ดายวัชพืชครั้งที่ 2 และลิดกิ่ง</t>
  </si>
  <si>
    <t>นายประจักร  พรมอ่อน</t>
  </si>
  <si>
    <t>ทส 1621.70805/3/2568 ลงวันที่ 5 มีนาคม 2568</t>
  </si>
  <si>
    <t>นางแตง  พรมอ่อน</t>
  </si>
  <si>
    <t>ทส 1621.70802/1/2568 ลงวันที่ 8 มกราคม 2568</t>
  </si>
  <si>
    <t>ดายวัชพืชครั้งที่ 2 และการลิดกิ่ง</t>
  </si>
  <si>
    <t>ทส 1621.70817/1/2568 ลงวันที่ 7 มกราคม 2568</t>
  </si>
  <si>
    <t>ดายวัชพืชครั้งที่ 2และการลิดกิ่ง</t>
  </si>
  <si>
    <t xml:space="preserve">นายประจักร  พรมอ่อน </t>
  </si>
  <si>
    <t>ทส 1621.70820/1/2568 ลงวันที่ 7 มกราคม 2568</t>
  </si>
  <si>
    <t>น.ส.ทิพวัลย์  เติมวุฒิ</t>
  </si>
  <si>
    <t>ทส 1621.100303/18/2568 ลงวันที่ 2 กค 2568</t>
  </si>
  <si>
    <t>ทส 1621.100303/15/2568 ลงวันที่ 5 มิถุนายน 2568</t>
  </si>
  <si>
    <t>ค่าจ้างปลูกซ่อมและนับอัตราการรอดตาย</t>
  </si>
  <si>
    <t>นายสาร์โรจน์  บุญพร้อม</t>
  </si>
  <si>
    <t>ทส 1621.100303/17/2568 ลงวันที่ 23 มิถุนายน 2568</t>
  </si>
  <si>
    <t>ทส 1621.100303/16/2568 ลงวันที่ 10 มิถุนายน 2568</t>
  </si>
  <si>
    <t>ค่าจ้างทำฝายต้นน้ำแบบคอกหมู</t>
  </si>
  <si>
    <t>ทส 1621.100601/40/2568 ลงวันที่ 1กค 2568</t>
  </si>
  <si>
    <t>นายอิสรพงษ์  แก้วเรือง</t>
  </si>
  <si>
    <t>ทส 1621.100601/71/2568 ลงวันที่ 24 มิย 2568</t>
  </si>
  <si>
    <t>ทส 1621.100502/15/2568 ลงวันที่ 3 กค 2568</t>
  </si>
  <si>
    <t>นายโสภา  พันธ์ไธสง</t>
  </si>
  <si>
    <t>ทส 1621.100806/13/2568 ลงวันที่ 11 มิถุนายน 2568</t>
  </si>
  <si>
    <t>ทส 1621.100806/16/2568 ลงวันที่ 20 มิย 2568</t>
  </si>
  <si>
    <t>นางสาวบ๋ม จานนอก</t>
  </si>
  <si>
    <t>ทส 1621.100808/14/2568 ลงวันที่ 20 มิย 2568</t>
  </si>
  <si>
    <t>น.ส.สุกัญญา  ภักดีนอก</t>
  </si>
  <si>
    <t>ทส 1621.100808/11/2568 ลงวันที่ 11 มิถุนายน 2568</t>
  </si>
  <si>
    <t>ทส 1621.100807/15/2568 ลงวันที่ 11 มิย 2568</t>
  </si>
  <si>
    <t>ค่าจ้างยามป้องกันไฟป่า</t>
  </si>
  <si>
    <t>น.ส.กัลยรัตน์  พันธ์เดช</t>
  </si>
  <si>
    <t>ทส 1621.70810/8/2568 ลงวันที่ 28 มกราคม 2568</t>
  </si>
  <si>
    <t>น.ส.ดวงดาว  ด่านจง</t>
  </si>
  <si>
    <t>ทส 1621.100401/1/2568 ลงวันที่ 26 พย 2567</t>
  </si>
  <si>
    <t>น.ส.ติ๋ม  สนสร้อย</t>
  </si>
  <si>
    <t>ทส 1621.100501/2/2568 ลงวันที่ 29 พย 2567</t>
  </si>
  <si>
    <t>นางประภาจิตร์  พงษ์สะพัง</t>
  </si>
  <si>
    <t>ทส 1621.100302/1/2568 ลงวันที่ 26 พย 2567</t>
  </si>
  <si>
    <t>ดายวัชพืชคร้งที่ 2 และปลูกซ่อม</t>
  </si>
  <si>
    <t>ทส 1621.100302/5/2568 ลงวันที่ 7 มกราคม 2568</t>
  </si>
  <si>
    <t>น.ส.สุกัญญา  บุญงอก</t>
  </si>
  <si>
    <t>ทส 1621.90602/1/2568 ลงวันที่ 31 มกราคม 2568</t>
  </si>
  <si>
    <t>ดายวัชพืชครั่งที่ 2 และลิดกิ่ง</t>
  </si>
  <si>
    <t>ทส 1621.90602/7/2568 ลงวันที่ 26 กพ 2568</t>
  </si>
  <si>
    <t>ทส 1621.90704/11/2568 ลงวันที่ 4 กค 2568</t>
  </si>
  <si>
    <t>ทส 1621.100501/1/2568 ลงวันที่ 26 พย 2567</t>
  </si>
  <si>
    <t>ดายัชพืชครั้งที่ 2 และการลิดกิ่ง</t>
  </si>
  <si>
    <t>นางอาสา  สมวาจา</t>
  </si>
  <si>
    <t>ทส 1621.90609/12/2568 ลงวันที่ 6 มกราคม 2568</t>
  </si>
  <si>
    <t>นางอินทิรา  บุญโยธา</t>
  </si>
  <si>
    <t>ทส 1621.100302/2/2568 ลงวันที่ 29 พย 2567</t>
  </si>
  <si>
    <t>ทส 1621.70304/5/2568 ลงวันที่ 15 มกราคม 2568</t>
  </si>
  <si>
    <t>ดายวัชพืชครั้งที่ 2 กับการลิดกิ่ง</t>
  </si>
  <si>
    <t>นายกล้า  เพียรรักษา</t>
  </si>
  <si>
    <t>ทส 1621.90602/2/2568 ลงวันที่ 8 มกราคม 2568</t>
  </si>
  <si>
    <t>นางพต  สุขรอบ</t>
  </si>
  <si>
    <t>ทส 1621.90616/12/2568 ลงวันที่ 10 มีนาคม 2568</t>
  </si>
  <si>
    <t>นายธนะชัย  จันแสง</t>
  </si>
  <si>
    <t>ทส 1621.90620/12/2568 ลงวันที่ 10 มีนาคม 2568</t>
  </si>
  <si>
    <t>น.ส.มยุรี  พานสุวรรณ์</t>
  </si>
  <si>
    <t>ทส 1621.70404/5/2568 ลงวันที่ 4 มิถุนายน 2568</t>
  </si>
  <si>
    <t>นายสมพงษ์  สุดใจ</t>
  </si>
  <si>
    <t>ทส 1621.70408/5/2568 ลงวันที่ 12 มิถุนายน 2568</t>
  </si>
  <si>
    <t>จัดซื้อวัสดุหมึกพิมพ์</t>
  </si>
  <si>
    <t>เจาะจง</t>
  </si>
  <si>
    <t>บจก.ตันติเจริญโภคทรัพย์ จำกัด 230,000</t>
  </si>
  <si>
    <t>ราคาเหมาะสมบริการ บริการรวดเร็ว</t>
  </si>
  <si>
    <t>1622.1/2.40 2 ก.ค.68</t>
  </si>
  <si>
    <t>ซ่อมรถยนต์ราชการ ชร 759 กทม.</t>
  </si>
  <si>
    <t>บจก โตโยต้านครชล 26,428.36</t>
  </si>
  <si>
    <t>1622.1/2.41 7 ก.ค.68</t>
  </si>
  <si>
    <t>จัดซื้อวัสดุสำนักงาน ส่วนการอนุญาตฯ</t>
  </si>
  <si>
    <t>บจก.ตันติเจริญโภคทรัพย์ จำกัด 63,230</t>
  </si>
  <si>
    <t>1622.1/2.43 16 ก.ค.68</t>
  </si>
  <si>
    <t>จัดซื้อวัสดุสำนักงาน ส่วนป้องกันรักษาป่าฯ</t>
  </si>
  <si>
    <t>บจก.ตันติเจริญโภคทรัพย์ จำกัด 11,000</t>
  </si>
  <si>
    <t>1622.1/2.44 21 ก.ค.68</t>
  </si>
  <si>
    <t>จัดซื้อวัสดุหมึกโทนเนอร์ ส่วนป้องกันรักษาป่าฯ</t>
  </si>
  <si>
    <t>หจก ไอทีอินเตอร์เน็ต 6,400</t>
  </si>
  <si>
    <t>1622.1/2.45 21 ก.ค.68</t>
  </si>
  <si>
    <t>ซ่อมรถยนต์ราชการ ฌฌ 7922 กทม.</t>
  </si>
  <si>
    <t>บจก โตโยต้านครชล 4,879.18</t>
  </si>
  <si>
    <t>1622.1/2.46 21 ก.ค.68</t>
  </si>
  <si>
    <t>ซ่อมเครื่องถ่ายเอกสาร ฝ่ายพัสดุ</t>
  </si>
  <si>
    <t>ร้านมายก๊อปปี้ 10,000</t>
  </si>
  <si>
    <t>1622.1/2.47 25 ก.ค.68</t>
  </si>
  <si>
    <t>จัดซื้อวัสดุสำนักงาน ฝ่ายบริหารฯ</t>
  </si>
  <si>
    <t>บจก.ตันติเจริญโภคทรัพย์ จำกัด 8,992</t>
  </si>
  <si>
    <t>1622.1/2.48 25 ก.ค.68</t>
  </si>
  <si>
    <t>จัดซื้อวัสดุหมึกพิมพ์ ฝ่ายบริหารฯ</t>
  </si>
  <si>
    <t>หจก ไอทีอินเตอร์เน็ต 11,380</t>
  </si>
  <si>
    <t>1622.1/2.49 25 ก.ค.68</t>
  </si>
  <si>
    <t>จัดซื้อวัสดุสำนักงาน ฝ่ายแผนฯ</t>
  </si>
  <si>
    <t>บจก.ตันติเจริญโภคทรัพย์ จำกัด 7,700</t>
  </si>
  <si>
    <t>1622.1/2.50 25 ก.ค.68</t>
  </si>
  <si>
    <t>จัดซื้อวัสดุหมึกพิมพ์ ฝ่ายแผนฯ</t>
  </si>
  <si>
    <t>หจก ไอทีอินเตอร์เน็ต 700</t>
  </si>
  <si>
    <t>1622.1/2.51 25 ก.ค.68</t>
  </si>
  <si>
    <t>จัดซื้อวัสดุหมึกพิมพ์ ส่วนการอนุญาตฯ</t>
  </si>
  <si>
    <t>หจก ไอทีอินเตอร์เน็ต 62,760</t>
  </si>
  <si>
    <t>1622.1/2.52 30 ก.ค.68</t>
  </si>
  <si>
    <t>สรุปผลการดำเนินการจัดซื้อจัดจ้าง ประจำเดือน กรกฎาคม 2568</t>
  </si>
  <si>
    <t>ประจำเดือน ก.ค.68/ครั้ง</t>
  </si>
  <si>
    <t>ประจำเดือน ก.ค.68/บาท</t>
  </si>
  <si>
    <t>กรกฎาคม 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</si>
</sst>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87" formatCode="_-* #,##0.00_-;\-* #,##0.00_-;_-* &quot;-&quot;??_-;_-@_-"/>
    <numFmt numFmtId="188" formatCode="[$-D00041E]0"/>
    <numFmt numFmtId="189" formatCode="[$-107041E]d\ mmm\ yy;@"/>
    <numFmt numFmtId="190" formatCode="_-&quot;฿&quot;* #,##0.00_-;\-&quot;฿&quot;* #,##0.00_-;_-&quot;฿&quot;* &quot;-&quot;??_-;_-@_-"/>
  </numFmts>
  <fonts count="33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8"/>
      <name val="Calibri"/>
      <family val="2"/>
      <charset val="222"/>
    </font>
    <font>
      <sz val="10"/>
      <name val="TH SarabunPSK"/>
      <family val="2"/>
    </font>
    <font>
      <sz val="11"/>
      <name val="TH SarabunPSK"/>
      <family val="2"/>
    </font>
    <font>
      <b/>
      <sz val="11"/>
      <name val="TH SarabunPSK"/>
      <family val="2"/>
    </font>
    <font>
      <b/>
      <sz val="10"/>
      <name val="TH SarabunPSK"/>
      <family val="2"/>
    </font>
    <font>
      <sz val="12"/>
      <name val="TH SarabunIT๙"/>
      <family val="2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  <font>
      <sz val="16"/>
      <color theme="1"/>
      <name val="TH SarabunPSK"/>
      <family val="2"/>
    </font>
    <font>
      <sz val="10"/>
      <color rgb="FFFF0000"/>
      <name val="TH SarabunPSK"/>
      <family val="2"/>
    </font>
    <font>
      <sz val="11"/>
      <color rgb="FFFF0000"/>
      <name val="TH SarabunPSK"/>
      <family val="2"/>
    </font>
    <font>
      <sz val="11"/>
      <color theme="1"/>
      <name val="TH SarabunPSK"/>
      <family val="2"/>
    </font>
    <font>
      <b/>
      <sz val="11"/>
      <color theme="1"/>
      <name val="TH SarabunPSK"/>
      <family val="2"/>
    </font>
    <font>
      <sz val="10"/>
      <color theme="1"/>
      <name val="TH SarabunPSK"/>
      <family val="2"/>
    </font>
    <font>
      <b/>
      <sz val="10"/>
      <color theme="1"/>
      <name val="TH SarabunPSK"/>
      <family val="2"/>
    </font>
    <font>
      <sz val="16"/>
      <color theme="1"/>
      <name val="TH SarabunIT๙"/>
      <family val="2"/>
    </font>
    <font>
      <b/>
      <sz val="12"/>
      <color theme="1"/>
      <name val="TH SarabunIT๙"/>
      <family val="2"/>
    </font>
    <font>
      <sz val="12"/>
      <color theme="1"/>
      <name val="TH SarabunIT๙"/>
      <family val="2"/>
    </font>
    <font>
      <b/>
      <sz val="16"/>
      <color theme="1"/>
      <name val="TH SarabunPSK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2"/>
      <name val="TH SarabunIT๙"/>
      <family val="2"/>
    </font>
    <font>
      <b/>
      <sz val="11"/>
      <color theme="1"/>
      <name val="TH SarabunPSK"/>
      <family val="2"/>
      <charset val="222"/>
    </font>
    <font>
      <b/>
      <sz val="11"/>
      <name val="TH SarabunPSK"/>
      <family val="2"/>
      <charset val="222"/>
    </font>
    <font>
      <b/>
      <sz val="12"/>
      <name val="TH SarabunPSK"/>
      <family val="2"/>
      <charset val="222"/>
    </font>
    <font>
      <b/>
      <sz val="11"/>
      <color rgb="FFFF0000"/>
      <name val="TH SarabunPSK"/>
      <family val="2"/>
      <charset val="222"/>
    </font>
    <font>
      <sz val="12"/>
      <color theme="1"/>
      <name val="TH SarabunPSK"/>
      <family val="2"/>
    </font>
    <font>
      <sz val="12"/>
      <color rgb="FF000000"/>
      <name val="TH SarabunIT๙"/>
      <family val="2"/>
    </font>
    <font>
      <sz val="16"/>
      <name val="TH SarabunPSK"/>
      <family val="2"/>
    </font>
    <font>
      <b/>
      <sz val="12"/>
      <color rgb="FF000000"/>
      <name val="TH SarabunIT๙"/>
      <family val="2"/>
    </font>
    <font>
      <sz val="12"/>
      <color rgb="FFFF0000"/>
      <name val="TH SarabunIT๙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188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187" fontId="9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8" fillId="0" borderId="0"/>
    <xf numFmtId="0" fontId="9" fillId="0" borderId="0"/>
    <xf numFmtId="0" fontId="8" fillId="0" borderId="0"/>
    <xf numFmtId="187" fontId="8" fillId="0" borderId="0" applyFont="0" applyFill="0" applyBorder="0" applyAlignment="0" applyProtection="0"/>
  </cellStyleXfs>
  <cellXfs count="510">
    <xf numFmtId="0" fontId="0" fillId="0" borderId="0" xfId="0"/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187" fontId="4" fillId="0" borderId="0" xfId="3" applyFont="1" applyFill="1"/>
    <xf numFmtId="187" fontId="3" fillId="0" borderId="0" xfId="3" applyFont="1" applyFill="1"/>
    <xf numFmtId="0" fontId="11" fillId="0" borderId="0" xfId="0" applyFont="1"/>
    <xf numFmtId="187" fontId="5" fillId="0" borderId="0" xfId="0" applyNumberFormat="1" applyFont="1" applyAlignment="1">
      <alignment horizontal="right"/>
    </xf>
    <xf numFmtId="0" fontId="1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187" fontId="13" fillId="0" borderId="0" xfId="3" applyFont="1" applyFill="1"/>
    <xf numFmtId="187" fontId="12" fillId="0" borderId="0" xfId="3" applyFont="1" applyFill="1"/>
    <xf numFmtId="0" fontId="1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87" fontId="15" fillId="0" borderId="0" xfId="3" applyFont="1" applyFill="1"/>
    <xf numFmtId="187" fontId="11" fillId="0" borderId="0" xfId="3" applyFont="1" applyFill="1"/>
    <xf numFmtId="187" fontId="11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/>
    <xf numFmtId="0" fontId="10" fillId="0" borderId="0" xfId="0" applyFont="1" applyAlignment="1">
      <alignment horizontal="center"/>
    </xf>
    <xf numFmtId="0" fontId="12" fillId="0" borderId="0" xfId="0" applyFont="1"/>
    <xf numFmtId="0" fontId="17" fillId="0" borderId="0" xfId="0" applyFont="1"/>
    <xf numFmtId="0" fontId="10" fillId="0" borderId="0" xfId="0" applyFont="1" applyAlignment="1">
      <alignment horizontal="left"/>
    </xf>
    <xf numFmtId="187" fontId="10" fillId="0" borderId="0" xfId="3" applyFont="1" applyAlignment="1">
      <alignment horizontal="right" vertical="center"/>
    </xf>
    <xf numFmtId="0" fontId="18" fillId="0" borderId="1" xfId="0" applyFont="1" applyBorder="1" applyAlignment="1">
      <alignment horizontal="center" vertical="top" wrapText="1"/>
    </xf>
    <xf numFmtId="187" fontId="18" fillId="0" borderId="1" xfId="3" applyFont="1" applyBorder="1" applyAlignment="1">
      <alignment horizontal="center" vertical="top" wrapText="1"/>
    </xf>
    <xf numFmtId="0" fontId="19" fillId="0" borderId="0" xfId="0" applyFont="1"/>
    <xf numFmtId="0" fontId="19" fillId="0" borderId="1" xfId="0" applyFont="1" applyBorder="1" applyAlignment="1">
      <alignment horizontal="center"/>
    </xf>
    <xf numFmtId="0" fontId="19" fillId="0" borderId="1" xfId="0" applyFont="1" applyBorder="1" applyAlignment="1">
      <alignment horizontal="left"/>
    </xf>
    <xf numFmtId="0" fontId="19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top" wrapText="1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vertical="top" wrapText="1"/>
    </xf>
    <xf numFmtId="0" fontId="19" fillId="0" borderId="0" xfId="0" applyFont="1" applyAlignment="1">
      <alignment vertical="top"/>
    </xf>
    <xf numFmtId="0" fontId="19" fillId="0" borderId="1" xfId="0" applyFont="1" applyBorder="1" applyAlignment="1">
      <alignment vertical="top"/>
    </xf>
    <xf numFmtId="0" fontId="18" fillId="0" borderId="1" xfId="0" applyFont="1" applyBorder="1" applyAlignment="1">
      <alignment horizontal="left" vertical="top"/>
    </xf>
    <xf numFmtId="0" fontId="19" fillId="0" borderId="1" xfId="0" applyFont="1" applyBorder="1" applyAlignment="1">
      <alignment horizontal="left" vertical="top"/>
    </xf>
    <xf numFmtId="0" fontId="19" fillId="0" borderId="0" xfId="0" applyFont="1" applyAlignment="1">
      <alignment horizontal="center" vertical="top"/>
    </xf>
    <xf numFmtId="187" fontId="18" fillId="0" borderId="1" xfId="3" applyFont="1" applyBorder="1" applyAlignment="1">
      <alignment horizontal="right" vertical="top"/>
    </xf>
    <xf numFmtId="0" fontId="10" fillId="0" borderId="0" xfId="0" applyFont="1" applyAlignment="1">
      <alignment horizontal="left" vertical="top"/>
    </xf>
    <xf numFmtId="187" fontId="18" fillId="0" borderId="2" xfId="3" applyFont="1" applyBorder="1" applyAlignment="1">
      <alignment horizontal="right" vertical="top"/>
    </xf>
    <xf numFmtId="187" fontId="19" fillId="0" borderId="1" xfId="3" applyFont="1" applyBorder="1" applyAlignment="1">
      <alignment horizontal="left" vertical="top"/>
    </xf>
    <xf numFmtId="187" fontId="19" fillId="0" borderId="1" xfId="3" applyFont="1" applyBorder="1" applyAlignment="1">
      <alignment horizontal="center" vertical="top"/>
    </xf>
    <xf numFmtId="0" fontId="19" fillId="0" borderId="2" xfId="0" applyFont="1" applyBorder="1" applyAlignment="1">
      <alignment horizontal="center" vertical="top"/>
    </xf>
    <xf numFmtId="187" fontId="19" fillId="0" borderId="3" xfId="3" applyFont="1" applyBorder="1" applyAlignment="1">
      <alignment horizontal="right" vertical="top"/>
    </xf>
    <xf numFmtId="187" fontId="19" fillId="0" borderId="2" xfId="3" applyFont="1" applyBorder="1" applyAlignment="1">
      <alignment horizontal="right" vertical="top"/>
    </xf>
    <xf numFmtId="187" fontId="19" fillId="0" borderId="1" xfId="3" applyFont="1" applyBorder="1" applyAlignment="1">
      <alignment horizontal="center" vertical="top" wrapText="1"/>
    </xf>
    <xf numFmtId="0" fontId="18" fillId="0" borderId="2" xfId="0" applyFont="1" applyBorder="1" applyAlignment="1">
      <alignment horizontal="left" vertical="top"/>
    </xf>
    <xf numFmtId="187" fontId="19" fillId="0" borderId="1" xfId="3" applyFont="1" applyBorder="1" applyAlignment="1">
      <alignment horizontal="left" vertical="top" wrapText="1"/>
    </xf>
    <xf numFmtId="187" fontId="19" fillId="0" borderId="1" xfId="3" applyFont="1" applyBorder="1" applyAlignment="1">
      <alignment vertical="top" wrapText="1"/>
    </xf>
    <xf numFmtId="0" fontId="10" fillId="0" borderId="0" xfId="0" applyFont="1" applyAlignment="1">
      <alignment horizontal="left" vertical="top" wrapText="1"/>
    </xf>
    <xf numFmtId="0" fontId="18" fillId="0" borderId="1" xfId="0" applyFont="1" applyBorder="1" applyAlignment="1">
      <alignment horizontal="left"/>
    </xf>
    <xf numFmtId="0" fontId="19" fillId="0" borderId="1" xfId="0" applyFont="1" applyBorder="1" applyAlignment="1">
      <alignment horizontal="center" vertical="top"/>
    </xf>
    <xf numFmtId="187" fontId="19" fillId="0" borderId="1" xfId="3" applyFont="1" applyBorder="1" applyAlignment="1">
      <alignment horizontal="right" vertical="center"/>
    </xf>
    <xf numFmtId="187" fontId="19" fillId="0" borderId="1" xfId="3" applyFont="1" applyBorder="1" applyAlignment="1">
      <alignment horizontal="right" vertical="top"/>
    </xf>
    <xf numFmtId="187" fontId="18" fillId="0" borderId="2" xfId="3" applyFont="1" applyBorder="1" applyAlignment="1">
      <alignment horizontal="right" vertical="top" wrapText="1"/>
    </xf>
    <xf numFmtId="0" fontId="19" fillId="0" borderId="2" xfId="0" applyFont="1" applyBorder="1" applyAlignment="1">
      <alignment horizontal="left" vertical="top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wrapText="1"/>
    </xf>
    <xf numFmtId="0" fontId="19" fillId="0" borderId="2" xfId="0" applyFont="1" applyBorder="1" applyAlignment="1">
      <alignment horizontal="center" vertical="top" wrapText="1"/>
    </xf>
    <xf numFmtId="187" fontId="19" fillId="0" borderId="2" xfId="3" applyFont="1" applyBorder="1" applyAlignment="1">
      <alignment horizontal="right" vertical="top" wrapText="1"/>
    </xf>
    <xf numFmtId="0" fontId="10" fillId="0" borderId="0" xfId="0" applyFont="1" applyAlignment="1">
      <alignment horizontal="center" wrapText="1"/>
    </xf>
    <xf numFmtId="0" fontId="6" fillId="0" borderId="0" xfId="0" applyFont="1" applyAlignment="1">
      <alignment horizontal="right"/>
    </xf>
    <xf numFmtId="187" fontId="6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187" fontId="19" fillId="0" borderId="1" xfId="3" applyFont="1" applyBorder="1" applyAlignment="1">
      <alignment vertical="top"/>
    </xf>
    <xf numFmtId="187" fontId="10" fillId="0" borderId="0" xfId="3" applyFont="1" applyAlignment="1">
      <alignment horizontal="left" vertical="center"/>
    </xf>
    <xf numFmtId="187" fontId="18" fillId="0" borderId="1" xfId="3" applyFont="1" applyBorder="1" applyAlignment="1">
      <alignment horizontal="right" vertical="top" wrapText="1"/>
    </xf>
    <xf numFmtId="0" fontId="13" fillId="0" borderId="0" xfId="0" applyFont="1"/>
    <xf numFmtId="0" fontId="13" fillId="0" borderId="0" xfId="0" applyFont="1" applyAlignment="1">
      <alignment horizontal="center" vertical="center"/>
    </xf>
    <xf numFmtId="187" fontId="18" fillId="0" borderId="0" xfId="3" applyFont="1" applyAlignment="1">
      <alignment horizontal="right" vertical="top"/>
    </xf>
    <xf numFmtId="187" fontId="19" fillId="0" borderId="0" xfId="3" applyFont="1" applyAlignment="1">
      <alignment horizontal="right" vertical="top"/>
    </xf>
    <xf numFmtId="0" fontId="19" fillId="0" borderId="0" xfId="0" applyFont="1" applyAlignment="1">
      <alignment horizontal="left" vertical="top"/>
    </xf>
    <xf numFmtId="0" fontId="18" fillId="0" borderId="3" xfId="0" applyFont="1" applyBorder="1" applyAlignment="1">
      <alignment horizontal="left" vertical="top"/>
    </xf>
    <xf numFmtId="187" fontId="19" fillId="0" borderId="2" xfId="3" applyFont="1" applyBorder="1" applyAlignment="1">
      <alignment horizontal="left" vertical="top" wrapText="1"/>
    </xf>
    <xf numFmtId="0" fontId="19" fillId="0" borderId="0" xfId="0" applyFont="1" applyAlignment="1">
      <alignment horizontal="center" vertical="top" wrapText="1"/>
    </xf>
    <xf numFmtId="0" fontId="19" fillId="0" borderId="0" xfId="0" applyFont="1" applyAlignment="1">
      <alignment horizontal="left"/>
    </xf>
    <xf numFmtId="187" fontId="19" fillId="0" borderId="0" xfId="3" applyFont="1" applyAlignment="1">
      <alignment horizontal="right" vertical="center"/>
    </xf>
    <xf numFmtId="187" fontId="7" fillId="0" borderId="1" xfId="3" applyFont="1" applyBorder="1" applyAlignment="1">
      <alignment horizontal="center" vertical="top"/>
    </xf>
    <xf numFmtId="187" fontId="19" fillId="0" borderId="2" xfId="3" applyFont="1" applyBorder="1" applyAlignment="1">
      <alignment vertical="top" wrapText="1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right"/>
    </xf>
    <xf numFmtId="0" fontId="19" fillId="0" borderId="1" xfId="0" applyFont="1" applyBorder="1" applyAlignment="1">
      <alignment horizontal="center" vertical="top" wrapText="1"/>
    </xf>
    <xf numFmtId="187" fontId="19" fillId="0" borderId="2" xfId="3" applyFont="1" applyBorder="1" applyAlignment="1">
      <alignment horizontal="center" vertical="top"/>
    </xf>
    <xf numFmtId="0" fontId="19" fillId="0" borderId="3" xfId="0" applyFont="1" applyBorder="1" applyAlignment="1">
      <alignment horizontal="center" vertical="top"/>
    </xf>
    <xf numFmtId="187" fontId="19" fillId="0" borderId="1" xfId="3" applyFont="1" applyBorder="1" applyAlignment="1">
      <alignment horizontal="right" vertical="top" wrapText="1"/>
    </xf>
    <xf numFmtId="0" fontId="19" fillId="0" borderId="0" xfId="0" applyFont="1" applyAlignment="1">
      <alignment horizontal="left" vertical="top" wrapText="1"/>
    </xf>
    <xf numFmtId="187" fontId="7" fillId="0" borderId="1" xfId="3" applyFont="1" applyBorder="1" applyAlignment="1">
      <alignment horizontal="right" vertical="top"/>
    </xf>
    <xf numFmtId="0" fontId="18" fillId="0" borderId="1" xfId="0" applyFont="1" applyBorder="1" applyAlignment="1">
      <alignment horizontal="left" wrapText="1"/>
    </xf>
    <xf numFmtId="187" fontId="7" fillId="0" borderId="1" xfId="3" applyFont="1" applyBorder="1" applyAlignment="1">
      <alignment horizontal="left" vertical="top"/>
    </xf>
    <xf numFmtId="187" fontId="19" fillId="0" borderId="2" xfId="3" applyFont="1" applyBorder="1" applyAlignment="1">
      <alignment horizontal="center" vertical="top" wrapText="1"/>
    </xf>
    <xf numFmtId="187" fontId="19" fillId="0" borderId="3" xfId="3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 wrapText="1"/>
    </xf>
    <xf numFmtId="187" fontId="7" fillId="0" borderId="2" xfId="3" applyFont="1" applyBorder="1" applyAlignment="1">
      <alignment horizontal="right" vertical="top"/>
    </xf>
    <xf numFmtId="187" fontId="18" fillId="0" borderId="0" xfId="3" applyFont="1" applyAlignment="1">
      <alignment horizontal="right"/>
    </xf>
    <xf numFmtId="0" fontId="18" fillId="0" borderId="1" xfId="0" applyFont="1" applyBorder="1" applyAlignment="1">
      <alignment vertical="top"/>
    </xf>
    <xf numFmtId="0" fontId="18" fillId="0" borderId="2" xfId="0" applyFont="1" applyBorder="1" applyAlignment="1">
      <alignment vertical="top"/>
    </xf>
    <xf numFmtId="0" fontId="19" fillId="0" borderId="0" xfId="0" applyFont="1" applyAlignment="1">
      <alignment horizontal="left" wrapText="1"/>
    </xf>
    <xf numFmtId="187" fontId="19" fillId="0" borderId="3" xfId="3" applyFont="1" applyBorder="1" applyAlignment="1">
      <alignment horizontal="left" vertical="top"/>
    </xf>
    <xf numFmtId="0" fontId="19" fillId="0" borderId="1" xfId="0" applyFont="1" applyBorder="1"/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187" fontId="24" fillId="0" borderId="1" xfId="3" applyFont="1" applyFill="1" applyBorder="1" applyAlignment="1">
      <alignment horizontal="center" vertical="center" wrapText="1"/>
    </xf>
    <xf numFmtId="187" fontId="24" fillId="3" borderId="1" xfId="3" applyFont="1" applyFill="1" applyBorder="1" applyAlignment="1">
      <alignment horizontal="center" vertical="center" wrapText="1"/>
    </xf>
    <xf numFmtId="187" fontId="25" fillId="0" borderId="1" xfId="3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0" fontId="25" fillId="0" borderId="1" xfId="0" applyFont="1" applyBorder="1"/>
    <xf numFmtId="187" fontId="25" fillId="0" borderId="1" xfId="3" applyFont="1" applyBorder="1" applyAlignment="1">
      <alignment horizontal="center"/>
    </xf>
    <xf numFmtId="43" fontId="25" fillId="0" borderId="1" xfId="0" applyNumberFormat="1" applyFont="1" applyBorder="1"/>
    <xf numFmtId="0" fontId="25" fillId="0" borderId="2" xfId="3" applyNumberFormat="1" applyFont="1" applyBorder="1" applyAlignment="1">
      <alignment horizontal="center" vertical="top"/>
    </xf>
    <xf numFmtId="0" fontId="25" fillId="0" borderId="1" xfId="3" applyNumberFormat="1" applyFont="1" applyBorder="1" applyAlignment="1">
      <alignment horizontal="center" vertical="top"/>
    </xf>
    <xf numFmtId="187" fontId="25" fillId="0" borderId="1" xfId="3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7" fontId="25" fillId="0" borderId="0" xfId="3" applyFont="1"/>
    <xf numFmtId="43" fontId="25" fillId="0" borderId="1" xfId="0" applyNumberFormat="1" applyFont="1" applyBorder="1" applyAlignment="1">
      <alignment horizontal="center"/>
    </xf>
    <xf numFmtId="187" fontId="25" fillId="0" borderId="1" xfId="3" applyFont="1" applyBorder="1" applyAlignment="1">
      <alignment horizontal="right"/>
    </xf>
    <xf numFmtId="0" fontId="25" fillId="0" borderId="1" xfId="3" applyNumberFormat="1" applyFont="1" applyBorder="1" applyAlignment="1">
      <alignment horizontal="center"/>
    </xf>
    <xf numFmtId="0" fontId="25" fillId="0" borderId="0" xfId="3" applyNumberFormat="1" applyFont="1" applyAlignment="1">
      <alignment horizontal="center"/>
    </xf>
    <xf numFmtId="0" fontId="25" fillId="0" borderId="0" xfId="0" applyFont="1" applyAlignment="1">
      <alignment horizontal="center"/>
    </xf>
    <xf numFmtId="187" fontId="26" fillId="0" borderId="1" xfId="3" applyFont="1" applyBorder="1" applyAlignment="1">
      <alignment horizontal="right"/>
    </xf>
    <xf numFmtId="187" fontId="26" fillId="0" borderId="2" xfId="3" applyFont="1" applyBorder="1" applyAlignment="1">
      <alignment horizontal="right" vertical="top" wrapText="1"/>
    </xf>
    <xf numFmtId="187" fontId="25" fillId="0" borderId="0" xfId="3" applyFont="1" applyAlignment="1">
      <alignment horizontal="center"/>
    </xf>
    <xf numFmtId="187" fontId="25" fillId="0" borderId="0" xfId="3" applyFont="1" applyBorder="1" applyAlignment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/>
    <xf numFmtId="17" fontId="25" fillId="0" borderId="0" xfId="3" applyNumberFormat="1" applyFont="1" applyFill="1" applyBorder="1" applyAlignment="1">
      <alignment horizontal="center"/>
    </xf>
    <xf numFmtId="187" fontId="25" fillId="0" borderId="0" xfId="3" applyFont="1" applyFill="1" applyBorder="1" applyAlignment="1">
      <alignment horizontal="right"/>
    </xf>
    <xf numFmtId="187" fontId="25" fillId="0" borderId="0" xfId="3" applyFont="1" applyFill="1" applyAlignment="1">
      <alignment horizontal="right"/>
    </xf>
    <xf numFmtId="187" fontId="25" fillId="0" borderId="0" xfId="0" applyNumberFormat="1" applyFont="1" applyAlignment="1">
      <alignment horizontal="right"/>
    </xf>
    <xf numFmtId="187" fontId="19" fillId="0" borderId="2" xfId="3" applyFont="1" applyBorder="1" applyAlignment="1">
      <alignment horizontal="left" vertical="top"/>
    </xf>
    <xf numFmtId="187" fontId="10" fillId="0" borderId="0" xfId="3" applyFont="1" applyAlignment="1">
      <alignment horizontal="right" vertical="top"/>
    </xf>
    <xf numFmtId="187" fontId="19" fillId="0" borderId="2" xfId="3" applyFont="1" applyBorder="1" applyAlignment="1">
      <alignment vertical="top"/>
    </xf>
    <xf numFmtId="187" fontId="26" fillId="0" borderId="0" xfId="3" applyFont="1" applyAlignment="1">
      <alignment horizontal="right"/>
    </xf>
    <xf numFmtId="0" fontId="18" fillId="0" borderId="4" xfId="0" applyFont="1" applyBorder="1" applyAlignment="1">
      <alignment horizontal="center" vertical="top" wrapText="1"/>
    </xf>
    <xf numFmtId="0" fontId="19" fillId="0" borderId="0" xfId="0" applyFont="1" applyAlignment="1">
      <alignment horizontal="center" wrapText="1"/>
    </xf>
    <xf numFmtId="0" fontId="19" fillId="0" borderId="1" xfId="0" applyFont="1" applyBorder="1" applyAlignment="1">
      <alignment vertical="top" wrapText="1"/>
    </xf>
    <xf numFmtId="0" fontId="28" fillId="0" borderId="0" xfId="0" applyFont="1"/>
    <xf numFmtId="0" fontId="18" fillId="0" borderId="1" xfId="0" applyFont="1" applyBorder="1"/>
    <xf numFmtId="0" fontId="19" fillId="0" borderId="1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187" fontId="26" fillId="0" borderId="0" xfId="3" applyFont="1" applyAlignment="1">
      <alignment horizontal="right" vertical="top"/>
    </xf>
    <xf numFmtId="0" fontId="19" fillId="0" borderId="3" xfId="0" applyFont="1" applyBorder="1" applyAlignment="1">
      <alignment horizontal="center"/>
    </xf>
    <xf numFmtId="187" fontId="18" fillId="0" borderId="0" xfId="3" applyFont="1" applyAlignment="1">
      <alignment horizontal="right" vertical="center"/>
    </xf>
    <xf numFmtId="0" fontId="18" fillId="0" borderId="0" xfId="0" applyFont="1" applyAlignment="1">
      <alignment horizontal="left" vertical="top"/>
    </xf>
    <xf numFmtId="187" fontId="18" fillId="0" borderId="0" xfId="3" applyFont="1" applyBorder="1" applyAlignment="1">
      <alignment horizontal="right" vertical="top" wrapText="1"/>
    </xf>
    <xf numFmtId="187" fontId="19" fillId="0" borderId="0" xfId="3" applyFont="1" applyBorder="1" applyAlignment="1">
      <alignment horizontal="right" vertical="top" wrapText="1"/>
    </xf>
    <xf numFmtId="187" fontId="19" fillId="0" borderId="0" xfId="3" applyFont="1" applyBorder="1" applyAlignment="1">
      <alignment horizontal="center" vertical="top" wrapText="1"/>
    </xf>
    <xf numFmtId="187" fontId="19" fillId="0" borderId="0" xfId="3" applyFont="1" applyBorder="1" applyAlignment="1">
      <alignment vertical="top" wrapText="1"/>
    </xf>
    <xf numFmtId="0" fontId="19" fillId="0" borderId="2" xfId="0" applyFont="1" applyBorder="1" applyAlignment="1">
      <alignment horizontal="left" vertical="top" wrapText="1"/>
    </xf>
    <xf numFmtId="0" fontId="19" fillId="0" borderId="2" xfId="0" quotePrefix="1" applyFont="1" applyBorder="1" applyAlignment="1">
      <alignment horizontal="center" vertical="top" wrapText="1"/>
    </xf>
    <xf numFmtId="0" fontId="19" fillId="0" borderId="2" xfId="0" quotePrefix="1" applyFont="1" applyBorder="1" applyAlignment="1">
      <alignment horizontal="left" vertical="top" wrapText="1"/>
    </xf>
    <xf numFmtId="4" fontId="7" fillId="0" borderId="2" xfId="0" applyNumberFormat="1" applyFont="1" applyBorder="1" applyAlignment="1">
      <alignment horizontal="center" vertical="top" wrapText="1"/>
    </xf>
    <xf numFmtId="187" fontId="18" fillId="0" borderId="2" xfId="3" quotePrefix="1" applyFont="1" applyBorder="1" applyAlignment="1">
      <alignment horizontal="right" vertical="top" wrapText="1"/>
    </xf>
    <xf numFmtId="0" fontId="18" fillId="0" borderId="1" xfId="0" applyFont="1" applyBorder="1" applyAlignment="1">
      <alignment vertical="top" wrapText="1"/>
    </xf>
    <xf numFmtId="0" fontId="10" fillId="0" borderId="0" xfId="0" applyFont="1" applyAlignment="1">
      <alignment vertical="top"/>
    </xf>
    <xf numFmtId="0" fontId="7" fillId="0" borderId="0" xfId="0" applyFont="1"/>
    <xf numFmtId="187" fontId="23" fillId="0" borderId="2" xfId="3" applyFont="1" applyBorder="1" applyAlignment="1">
      <alignment horizontal="right"/>
    </xf>
    <xf numFmtId="187" fontId="25" fillId="0" borderId="2" xfId="3" applyFont="1" applyBorder="1" applyAlignment="1">
      <alignment horizontal="center" vertical="top"/>
    </xf>
    <xf numFmtId="187" fontId="26" fillId="0" borderId="0" xfId="3" applyFont="1" applyAlignment="1">
      <alignment horizontal="right" vertical="center"/>
    </xf>
    <xf numFmtId="187" fontId="18" fillId="0" borderId="0" xfId="3" applyFont="1" applyBorder="1" applyAlignment="1">
      <alignment horizontal="right"/>
    </xf>
    <xf numFmtId="187" fontId="19" fillId="0" borderId="0" xfId="3" applyFont="1" applyBorder="1" applyAlignment="1">
      <alignment horizontal="right" vertical="top"/>
    </xf>
    <xf numFmtId="187" fontId="19" fillId="0" borderId="0" xfId="3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  <xf numFmtId="187" fontId="7" fillId="0" borderId="1" xfId="3" applyFont="1" applyBorder="1" applyAlignment="1">
      <alignment horizontal="right" vertical="top" wrapText="1"/>
    </xf>
    <xf numFmtId="0" fontId="28" fillId="0" borderId="0" xfId="0" applyFont="1" applyAlignment="1">
      <alignment horizontal="center" vertical="top"/>
    </xf>
    <xf numFmtId="0" fontId="28" fillId="0" borderId="0" xfId="0" applyFont="1" applyAlignment="1">
      <alignment horizontal="left" vertical="top" wrapText="1"/>
    </xf>
    <xf numFmtId="187" fontId="28" fillId="0" borderId="0" xfId="3" applyFont="1" applyAlignment="1">
      <alignment horizontal="right" vertical="top"/>
    </xf>
    <xf numFmtId="0" fontId="28" fillId="0" borderId="0" xfId="0" applyFont="1" applyAlignment="1">
      <alignment horizontal="left" vertical="top"/>
    </xf>
    <xf numFmtId="0" fontId="7" fillId="0" borderId="1" xfId="0" applyFont="1" applyBorder="1" applyAlignment="1">
      <alignment vertical="top" wrapText="1"/>
    </xf>
    <xf numFmtId="0" fontId="19" fillId="0" borderId="1" xfId="0" applyFont="1" applyBorder="1" applyAlignment="1">
      <alignment horizontal="left" vertical="top" wrapText="1"/>
    </xf>
    <xf numFmtId="187" fontId="19" fillId="0" borderId="0" xfId="3" applyFont="1" applyAlignment="1">
      <alignment horizontal="right" vertical="top" wrapText="1"/>
    </xf>
    <xf numFmtId="187" fontId="18" fillId="0" borderId="0" xfId="3" applyFont="1" applyAlignment="1">
      <alignment horizontal="right" vertical="top" wrapText="1"/>
    </xf>
    <xf numFmtId="0" fontId="18" fillId="0" borderId="2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/>
    </xf>
    <xf numFmtId="187" fontId="19" fillId="0" borderId="2" xfId="3" quotePrefix="1" applyFont="1" applyBorder="1" applyAlignment="1">
      <alignment horizontal="right" vertical="top" wrapText="1"/>
    </xf>
    <xf numFmtId="0" fontId="7" fillId="4" borderId="2" xfId="0" applyFont="1" applyFill="1" applyBorder="1" applyAlignment="1">
      <alignment horizontal="center" vertical="center"/>
    </xf>
    <xf numFmtId="187" fontId="7" fillId="0" borderId="2" xfId="3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187" fontId="7" fillId="0" borderId="2" xfId="3" applyFont="1" applyFill="1" applyBorder="1" applyAlignment="1">
      <alignment horizontal="right" vertical="center"/>
    </xf>
    <xf numFmtId="187" fontId="23" fillId="0" borderId="2" xfId="3" applyFont="1" applyFill="1" applyBorder="1" applyAlignment="1">
      <alignment horizontal="right" vertical="center"/>
    </xf>
    <xf numFmtId="187" fontId="7" fillId="0" borderId="2" xfId="3" applyFont="1" applyFill="1" applyBorder="1" applyAlignment="1">
      <alignment horizontal="left" vertical="center"/>
    </xf>
    <xf numFmtId="189" fontId="7" fillId="0" borderId="2" xfId="0" applyNumberFormat="1" applyFont="1" applyBorder="1" applyAlignment="1">
      <alignment horizontal="left" vertical="center"/>
    </xf>
    <xf numFmtId="0" fontId="29" fillId="0" borderId="1" xfId="0" applyFont="1" applyBorder="1" applyAlignment="1">
      <alignment horizontal="left" vertical="top" wrapText="1"/>
    </xf>
    <xf numFmtId="0" fontId="29" fillId="0" borderId="1" xfId="0" applyFont="1" applyBorder="1" applyAlignment="1">
      <alignment vertical="top" wrapText="1"/>
    </xf>
    <xf numFmtId="0" fontId="23" fillId="0" borderId="1" xfId="0" applyFont="1" applyBorder="1" applyAlignment="1">
      <alignment horizontal="center" vertical="top" wrapText="1"/>
    </xf>
    <xf numFmtId="187" fontId="19" fillId="0" borderId="0" xfId="3" applyFont="1" applyBorder="1" applyAlignment="1">
      <alignment vertical="top"/>
    </xf>
    <xf numFmtId="187" fontId="19" fillId="0" borderId="4" xfId="3" applyFont="1" applyBorder="1" applyAlignment="1">
      <alignment vertical="top" wrapText="1"/>
    </xf>
    <xf numFmtId="187" fontId="23" fillId="0" borderId="1" xfId="3" applyFont="1" applyBorder="1" applyAlignment="1">
      <alignment horizontal="center" vertical="top" wrapText="1"/>
    </xf>
    <xf numFmtId="0" fontId="7" fillId="0" borderId="0" xfId="0" applyFont="1" applyAlignment="1">
      <alignment vertical="top"/>
    </xf>
    <xf numFmtId="187" fontId="7" fillId="0" borderId="1" xfId="3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187" fontId="7" fillId="0" borderId="1" xfId="3" applyFont="1" applyBorder="1" applyAlignment="1">
      <alignment horizontal="right" vertical="center"/>
    </xf>
    <xf numFmtId="187" fontId="13" fillId="0" borderId="0" xfId="0" applyNumberFormat="1" applyFont="1"/>
    <xf numFmtId="187" fontId="25" fillId="0" borderId="0" xfId="3" applyFont="1" applyBorder="1" applyAlignment="1">
      <alignment horizontal="right"/>
    </xf>
    <xf numFmtId="0" fontId="25" fillId="0" borderId="1" xfId="3" applyNumberFormat="1" applyFont="1" applyBorder="1" applyAlignment="1">
      <alignment horizontal="right"/>
    </xf>
    <xf numFmtId="0" fontId="19" fillId="0" borderId="7" xfId="0" applyFont="1" applyBorder="1" applyAlignment="1">
      <alignment horizontal="center" vertical="top"/>
    </xf>
    <xf numFmtId="187" fontId="19" fillId="0" borderId="6" xfId="3" applyFont="1" applyBorder="1" applyAlignment="1">
      <alignment horizontal="right" vertical="top"/>
    </xf>
    <xf numFmtId="187" fontId="7" fillId="0" borderId="3" xfId="3" applyFont="1" applyBorder="1" applyAlignment="1">
      <alignment horizontal="right" vertical="top"/>
    </xf>
    <xf numFmtId="0" fontId="18" fillId="0" borderId="3" xfId="0" applyFont="1" applyBorder="1" applyAlignment="1">
      <alignment horizontal="left"/>
    </xf>
    <xf numFmtId="0" fontId="29" fillId="0" borderId="1" xfId="0" applyFont="1" applyBorder="1" applyAlignment="1">
      <alignment horizontal="center" vertical="top" wrapText="1"/>
    </xf>
    <xf numFmtId="187" fontId="29" fillId="0" borderId="1" xfId="3" applyFont="1" applyBorder="1" applyAlignment="1">
      <alignment horizontal="right" vertical="top" wrapText="1"/>
    </xf>
    <xf numFmtId="0" fontId="19" fillId="0" borderId="2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vertical="top"/>
    </xf>
    <xf numFmtId="0" fontId="30" fillId="0" borderId="0" xfId="0" applyFont="1"/>
    <xf numFmtId="0" fontId="7" fillId="0" borderId="1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/>
    </xf>
    <xf numFmtId="187" fontId="7" fillId="0" borderId="1" xfId="3" applyFont="1" applyBorder="1" applyAlignment="1">
      <alignment vertical="top" wrapText="1"/>
    </xf>
    <xf numFmtId="0" fontId="23" fillId="0" borderId="1" xfId="0" applyFont="1" applyBorder="1" applyAlignment="1">
      <alignment vertical="top" wrapText="1"/>
    </xf>
    <xf numFmtId="0" fontId="7" fillId="0" borderId="1" xfId="0" applyFont="1" applyBorder="1"/>
    <xf numFmtId="0" fontId="7" fillId="0" borderId="2" xfId="0" applyFont="1" applyBorder="1" applyAlignment="1">
      <alignment vertical="top" wrapText="1"/>
    </xf>
    <xf numFmtId="2" fontId="7" fillId="0" borderId="2" xfId="0" applyNumberFormat="1" applyFont="1" applyBorder="1" applyAlignment="1">
      <alignment vertical="top" wrapText="1"/>
    </xf>
    <xf numFmtId="2" fontId="7" fillId="0" borderId="1" xfId="0" applyNumberFormat="1" applyFont="1" applyBorder="1" applyAlignment="1">
      <alignment vertical="top" wrapText="1"/>
    </xf>
    <xf numFmtId="0" fontId="23" fillId="0" borderId="1" xfId="0" applyFont="1" applyBorder="1" applyAlignment="1">
      <alignment vertical="top"/>
    </xf>
    <xf numFmtId="0" fontId="10" fillId="0" borderId="0" xfId="0" applyFont="1" applyAlignment="1">
      <alignment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top" wrapText="1"/>
    </xf>
    <xf numFmtId="187" fontId="7" fillId="0" borderId="3" xfId="3" applyFont="1" applyBorder="1" applyAlignment="1">
      <alignment horizontal="right" vertical="top" wrapText="1"/>
    </xf>
    <xf numFmtId="0" fontId="7" fillId="0" borderId="10" xfId="0" applyFont="1" applyBorder="1" applyAlignment="1">
      <alignment horizontal="left" vertical="top"/>
    </xf>
    <xf numFmtId="0" fontId="19" fillId="0" borderId="3" xfId="0" applyFont="1" applyBorder="1" applyAlignment="1">
      <alignment horizontal="center" vertical="top" wrapText="1"/>
    </xf>
    <xf numFmtId="0" fontId="19" fillId="0" borderId="10" xfId="0" applyFont="1" applyBorder="1" applyAlignment="1">
      <alignment horizontal="left" vertical="top" wrapText="1"/>
    </xf>
    <xf numFmtId="187" fontId="7" fillId="0" borderId="1" xfId="5" applyFont="1" applyFill="1" applyBorder="1" applyAlignment="1">
      <alignment horizontal="left" vertical="top" wrapText="1"/>
    </xf>
    <xf numFmtId="0" fontId="19" fillId="0" borderId="3" xfId="5" applyNumberFormat="1" applyFont="1" applyFill="1" applyBorder="1" applyAlignment="1">
      <alignment horizontal="center" vertical="top" wrapText="1"/>
    </xf>
    <xf numFmtId="0" fontId="19" fillId="0" borderId="1" xfId="5" applyNumberFormat="1" applyFont="1" applyFill="1" applyBorder="1" applyAlignment="1">
      <alignment horizontal="center" vertical="top" wrapText="1"/>
    </xf>
    <xf numFmtId="187" fontId="19" fillId="0" borderId="3" xfId="3" applyFont="1" applyBorder="1" applyAlignment="1">
      <alignment horizontal="right" vertical="top" wrapText="1"/>
    </xf>
    <xf numFmtId="3" fontId="19" fillId="0" borderId="1" xfId="0" applyNumberFormat="1" applyFont="1" applyBorder="1" applyAlignment="1">
      <alignment horizontal="center" vertical="top"/>
    </xf>
    <xf numFmtId="49" fontId="7" fillId="0" borderId="3" xfId="0" applyNumberFormat="1" applyFont="1" applyBorder="1" applyAlignment="1">
      <alignment horizontal="left" vertical="top" wrapText="1"/>
    </xf>
    <xf numFmtId="187" fontId="29" fillId="0" borderId="13" xfId="3" applyFont="1" applyBorder="1" applyAlignment="1">
      <alignment horizontal="right" vertical="top"/>
    </xf>
    <xf numFmtId="0" fontId="19" fillId="0" borderId="13" xfId="0" applyFont="1" applyBorder="1" applyAlignment="1">
      <alignment horizontal="center" vertical="top"/>
    </xf>
    <xf numFmtId="0" fontId="29" fillId="0" borderId="13" xfId="0" applyFont="1" applyBorder="1" applyAlignment="1">
      <alignment horizontal="left" vertical="top"/>
    </xf>
    <xf numFmtId="0" fontId="19" fillId="0" borderId="13" xfId="0" applyFont="1" applyBorder="1" applyAlignment="1">
      <alignment horizontal="center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5" xfId="0" applyFont="1" applyBorder="1" applyAlignment="1">
      <alignment horizontal="left" vertical="top" wrapText="1"/>
    </xf>
    <xf numFmtId="0" fontId="19" fillId="0" borderId="16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49" fontId="7" fillId="0" borderId="1" xfId="0" applyNumberFormat="1" applyFont="1" applyBorder="1" applyAlignment="1">
      <alignment horizontal="left" vertical="top" wrapText="1"/>
    </xf>
    <xf numFmtId="187" fontId="29" fillId="0" borderId="1" xfId="3" applyFont="1" applyBorder="1" applyAlignment="1">
      <alignment horizontal="right" vertical="top"/>
    </xf>
    <xf numFmtId="0" fontId="29" fillId="0" borderId="1" xfId="0" applyFont="1" applyBorder="1" applyAlignment="1">
      <alignment horizontal="left" vertical="top"/>
    </xf>
    <xf numFmtId="0" fontId="19" fillId="0" borderId="0" xfId="0" applyFont="1" applyAlignment="1">
      <alignment wrapText="1"/>
    </xf>
    <xf numFmtId="0" fontId="28" fillId="0" borderId="0" xfId="0" applyFont="1" applyAlignment="1">
      <alignment vertical="top"/>
    </xf>
    <xf numFmtId="59" fontId="7" fillId="0" borderId="13" xfId="0" applyNumberFormat="1" applyFont="1" applyBorder="1" applyAlignment="1">
      <alignment horizontal="center" vertical="top" wrapText="1"/>
    </xf>
    <xf numFmtId="187" fontId="19" fillId="0" borderId="13" xfId="3" applyFont="1" applyBorder="1" applyAlignment="1">
      <alignment horizontal="righ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quotePrefix="1" applyFont="1" applyBorder="1" applyAlignment="1">
      <alignment horizontal="left" vertical="top" wrapText="1"/>
    </xf>
    <xf numFmtId="0" fontId="19" fillId="0" borderId="17" xfId="0" applyFont="1" applyBorder="1" applyAlignment="1">
      <alignment horizontal="center" vertical="top" wrapText="1"/>
    </xf>
    <xf numFmtId="0" fontId="19" fillId="0" borderId="14" xfId="0" applyFont="1" applyBorder="1" applyAlignment="1">
      <alignment horizontal="left" vertical="top" wrapText="1"/>
    </xf>
    <xf numFmtId="4" fontId="19" fillId="0" borderId="15" xfId="0" applyNumberFormat="1" applyFont="1" applyBorder="1" applyAlignment="1">
      <alignment horizontal="center" vertical="top" wrapText="1"/>
    </xf>
    <xf numFmtId="0" fontId="19" fillId="0" borderId="16" xfId="0" applyFont="1" applyBorder="1" applyAlignment="1">
      <alignment horizontal="center" vertical="top" wrapText="1"/>
    </xf>
    <xf numFmtId="59" fontId="19" fillId="0" borderId="13" xfId="0" applyNumberFormat="1" applyFont="1" applyBorder="1" applyAlignment="1">
      <alignment horizontal="center" vertical="top" wrapText="1"/>
    </xf>
    <xf numFmtId="0" fontId="19" fillId="0" borderId="15" xfId="0" applyFont="1" applyBorder="1" applyAlignment="1">
      <alignment horizontal="center" vertical="top" wrapText="1"/>
    </xf>
    <xf numFmtId="0" fontId="19" fillId="0" borderId="12" xfId="0" applyFont="1" applyBorder="1" applyAlignment="1">
      <alignment horizontal="center" vertical="top" wrapText="1"/>
    </xf>
    <xf numFmtId="59" fontId="19" fillId="0" borderId="17" xfId="0" applyNumberFormat="1" applyFont="1" applyBorder="1" applyAlignment="1">
      <alignment horizontal="center" vertical="top" wrapText="1"/>
    </xf>
    <xf numFmtId="0" fontId="19" fillId="0" borderId="14" xfId="0" applyFont="1" applyBorder="1" applyAlignment="1">
      <alignment horizontal="center" vertical="top" wrapText="1"/>
    </xf>
    <xf numFmtId="4" fontId="19" fillId="0" borderId="14" xfId="0" applyNumberFormat="1" applyFont="1" applyBorder="1" applyAlignment="1">
      <alignment horizontal="center" vertical="top" wrapText="1"/>
    </xf>
    <xf numFmtId="0" fontId="19" fillId="0" borderId="3" xfId="0" applyFont="1" applyBorder="1" applyAlignment="1">
      <alignment horizontal="left" vertical="top" wrapText="1"/>
    </xf>
    <xf numFmtId="4" fontId="19" fillId="0" borderId="16" xfId="0" applyNumberFormat="1" applyFont="1" applyBorder="1" applyAlignment="1">
      <alignment horizontal="center" vertical="top" wrapText="1"/>
    </xf>
    <xf numFmtId="59" fontId="19" fillId="0" borderId="12" xfId="0" applyNumberFormat="1" applyFont="1" applyBorder="1" applyAlignment="1">
      <alignment horizontal="center" vertical="top" wrapText="1"/>
    </xf>
    <xf numFmtId="49" fontId="19" fillId="0" borderId="14" xfId="0" applyNumberFormat="1" applyFont="1" applyBorder="1" applyAlignment="1">
      <alignment horizontal="left" vertical="top" wrapText="1"/>
    </xf>
    <xf numFmtId="0" fontId="7" fillId="0" borderId="14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7" fillId="0" borderId="16" xfId="0" applyFont="1" applyBorder="1" applyAlignment="1">
      <alignment vertical="top" wrapText="1"/>
    </xf>
    <xf numFmtId="59" fontId="7" fillId="0" borderId="12" xfId="0" applyNumberFormat="1" applyFont="1" applyBorder="1" applyAlignment="1">
      <alignment horizontal="center" vertical="top" wrapText="1"/>
    </xf>
    <xf numFmtId="187" fontId="19" fillId="0" borderId="12" xfId="3" applyFont="1" applyBorder="1" applyAlignment="1">
      <alignment horizontal="right" vertical="top" wrapText="1"/>
    </xf>
    <xf numFmtId="0" fontId="7" fillId="0" borderId="14" xfId="0" applyFont="1" applyBorder="1" applyAlignment="1">
      <alignment horizontal="center" vertical="top" wrapText="1"/>
    </xf>
    <xf numFmtId="59" fontId="7" fillId="0" borderId="13" xfId="0" quotePrefix="1" applyNumberFormat="1" applyFont="1" applyBorder="1" applyAlignment="1">
      <alignment vertical="top" wrapText="1"/>
    </xf>
    <xf numFmtId="59" fontId="19" fillId="0" borderId="16" xfId="0" applyNumberFormat="1" applyFont="1" applyBorder="1" applyAlignment="1">
      <alignment horizontal="center" vertical="top" wrapText="1"/>
    </xf>
    <xf numFmtId="0" fontId="19" fillId="0" borderId="13" xfId="0" quotePrefix="1" applyFont="1" applyBorder="1" applyAlignment="1">
      <alignment horizontal="center" vertical="top" wrapText="1"/>
    </xf>
    <xf numFmtId="49" fontId="19" fillId="0" borderId="15" xfId="0" applyNumberFormat="1" applyFont="1" applyBorder="1" applyAlignment="1">
      <alignment horizontal="center" vertical="top" wrapText="1"/>
    </xf>
    <xf numFmtId="187" fontId="19" fillId="0" borderId="14" xfId="3" applyFont="1" applyBorder="1" applyAlignment="1">
      <alignment horizontal="right" vertical="top" wrapText="1"/>
    </xf>
    <xf numFmtId="187" fontId="19" fillId="0" borderId="15" xfId="3" applyFont="1" applyBorder="1" applyAlignment="1">
      <alignment horizontal="right" vertical="top" wrapText="1"/>
    </xf>
    <xf numFmtId="187" fontId="19" fillId="0" borderId="16" xfId="3" applyFont="1" applyBorder="1" applyAlignment="1">
      <alignment horizontal="right" vertical="top" wrapText="1"/>
    </xf>
    <xf numFmtId="0" fontId="18" fillId="0" borderId="0" xfId="0" applyFont="1" applyAlignment="1">
      <alignment horizontal="center"/>
    </xf>
    <xf numFmtId="0" fontId="19" fillId="0" borderId="1" xfId="0" applyFont="1" applyBorder="1" applyAlignment="1">
      <alignment horizontal="right" vertical="top" wrapText="1"/>
    </xf>
    <xf numFmtId="0" fontId="19" fillId="0" borderId="3" xfId="0" applyFont="1" applyBorder="1" applyAlignment="1">
      <alignment vertical="top"/>
    </xf>
    <xf numFmtId="0" fontId="19" fillId="0" borderId="6" xfId="0" applyFont="1" applyBorder="1" applyAlignment="1">
      <alignment horizontal="center" vertical="top"/>
    </xf>
    <xf numFmtId="0" fontId="19" fillId="0" borderId="12" xfId="0" applyFont="1" applyBorder="1" applyAlignment="1">
      <alignment horizontal="center" vertical="top"/>
    </xf>
    <xf numFmtId="0" fontId="19" fillId="0" borderId="12" xfId="0" applyFont="1" applyBorder="1" applyAlignment="1">
      <alignment vertical="top"/>
    </xf>
    <xf numFmtId="0" fontId="19" fillId="0" borderId="10" xfId="0" applyFont="1" applyBorder="1" applyAlignment="1">
      <alignment vertical="top"/>
    </xf>
    <xf numFmtId="0" fontId="19" fillId="0" borderId="9" xfId="0" applyFont="1" applyBorder="1" applyAlignment="1">
      <alignment horizontal="center" vertical="top"/>
    </xf>
    <xf numFmtId="0" fontId="19" fillId="0" borderId="18" xfId="0" applyFont="1" applyBorder="1" applyAlignment="1">
      <alignment horizontal="center" vertical="top"/>
    </xf>
    <xf numFmtId="0" fontId="19" fillId="0" borderId="19" xfId="0" applyFont="1" applyBorder="1" applyAlignment="1">
      <alignment horizontal="center" vertical="top"/>
    </xf>
    <xf numFmtId="0" fontId="19" fillId="0" borderId="3" xfId="0" applyFont="1" applyBorder="1" applyAlignment="1">
      <alignment horizontal="left" vertical="top"/>
    </xf>
    <xf numFmtId="0" fontId="19" fillId="0" borderId="12" xfId="0" applyFont="1" applyBorder="1" applyAlignment="1">
      <alignment horizontal="left" vertical="top"/>
    </xf>
    <xf numFmtId="0" fontId="19" fillId="0" borderId="10" xfId="0" applyFont="1" applyBorder="1" applyAlignment="1">
      <alignment horizontal="left" vertical="top"/>
    </xf>
    <xf numFmtId="187" fontId="19" fillId="0" borderId="12" xfId="3" applyFont="1" applyBorder="1" applyAlignment="1">
      <alignment horizontal="right" vertical="top"/>
    </xf>
    <xf numFmtId="187" fontId="19" fillId="0" borderId="10" xfId="3" applyFont="1" applyBorder="1" applyAlignment="1">
      <alignment horizontal="right" vertical="top"/>
    </xf>
    <xf numFmtId="0" fontId="19" fillId="0" borderId="1" xfId="1" applyFont="1" applyBorder="1" applyAlignment="1">
      <alignment horizontal="center" vertical="top" wrapText="1"/>
    </xf>
    <xf numFmtId="1" fontId="7" fillId="0" borderId="1" xfId="0" applyNumberFormat="1" applyFont="1" applyBorder="1" applyAlignment="1">
      <alignment horizontal="center" vertical="top"/>
    </xf>
    <xf numFmtId="4" fontId="7" fillId="0" borderId="1" xfId="0" applyNumberFormat="1" applyFont="1" applyBorder="1" applyAlignment="1">
      <alignment horizontal="center" vertical="top"/>
    </xf>
    <xf numFmtId="0" fontId="29" fillId="0" borderId="2" xfId="0" applyFont="1" applyBorder="1" applyAlignment="1">
      <alignment vertical="top" wrapText="1"/>
    </xf>
    <xf numFmtId="187" fontId="29" fillId="0" borderId="2" xfId="3" applyFont="1" applyBorder="1" applyAlignment="1">
      <alignment horizontal="right" vertical="top"/>
    </xf>
    <xf numFmtId="187" fontId="31" fillId="0" borderId="2" xfId="3" applyFont="1" applyBorder="1" applyAlignment="1">
      <alignment horizontal="right" vertical="top"/>
    </xf>
    <xf numFmtId="0" fontId="7" fillId="4" borderId="15" xfId="0" applyFont="1" applyFill="1" applyBorder="1" applyAlignment="1">
      <alignment horizontal="center" vertical="top"/>
    </xf>
    <xf numFmtId="187" fontId="7" fillId="0" borderId="15" xfId="3" applyFont="1" applyFill="1" applyBorder="1" applyAlignment="1">
      <alignment vertical="top" wrapText="1"/>
    </xf>
    <xf numFmtId="187" fontId="7" fillId="0" borderId="15" xfId="3" applyFont="1" applyFill="1" applyBorder="1" applyAlignment="1">
      <alignment vertical="top"/>
    </xf>
    <xf numFmtId="0" fontId="7" fillId="0" borderId="15" xfId="0" applyFont="1" applyBorder="1" applyAlignment="1">
      <alignment horizontal="center" vertical="top"/>
    </xf>
    <xf numFmtId="187" fontId="7" fillId="0" borderId="20" xfId="3" applyFont="1" applyFill="1" applyBorder="1" applyAlignment="1">
      <alignment vertical="top" wrapText="1"/>
    </xf>
    <xf numFmtId="0" fontId="7" fillId="0" borderId="21" xfId="0" applyFont="1" applyBorder="1" applyAlignment="1">
      <alignment horizontal="center" vertical="top"/>
    </xf>
    <xf numFmtId="189" fontId="7" fillId="0" borderId="15" xfId="0" applyNumberFormat="1" applyFont="1" applyBorder="1" applyAlignment="1">
      <alignment horizontal="center" vertical="top"/>
    </xf>
    <xf numFmtId="49" fontId="7" fillId="0" borderId="15" xfId="0" applyNumberFormat="1" applyFont="1" applyBorder="1" applyAlignment="1">
      <alignment horizontal="left" vertical="top"/>
    </xf>
    <xf numFmtId="187" fontId="7" fillId="0" borderId="15" xfId="3" applyFont="1" applyFill="1" applyBorder="1" applyAlignment="1">
      <alignment horizontal="right" vertical="top"/>
    </xf>
    <xf numFmtId="0" fontId="7" fillId="0" borderId="17" xfId="0" applyFont="1" applyBorder="1" applyAlignment="1">
      <alignment horizontal="center" vertical="top"/>
    </xf>
    <xf numFmtId="187" fontId="7" fillId="0" borderId="17" xfId="3" applyFont="1" applyFill="1" applyBorder="1" applyAlignment="1">
      <alignment vertical="top" wrapText="1"/>
    </xf>
    <xf numFmtId="187" fontId="7" fillId="0" borderId="17" xfId="3" applyFont="1" applyFill="1" applyBorder="1" applyAlignment="1">
      <alignment vertical="top"/>
    </xf>
    <xf numFmtId="0" fontId="7" fillId="0" borderId="16" xfId="0" applyFont="1" applyBorder="1" applyAlignment="1">
      <alignment horizontal="center" vertical="top"/>
    </xf>
    <xf numFmtId="187" fontId="7" fillId="0" borderId="16" xfId="3" applyFont="1" applyFill="1" applyBorder="1" applyAlignment="1">
      <alignment vertical="top" wrapText="1"/>
    </xf>
    <xf numFmtId="187" fontId="7" fillId="0" borderId="16" xfId="3" applyFont="1" applyFill="1" applyBorder="1" applyAlignment="1">
      <alignment vertical="top"/>
    </xf>
    <xf numFmtId="189" fontId="7" fillId="0" borderId="16" xfId="0" applyNumberFormat="1" applyFont="1" applyBorder="1" applyAlignment="1">
      <alignment horizontal="center" vertical="top"/>
    </xf>
    <xf numFmtId="0" fontId="7" fillId="4" borderId="17" xfId="0" applyFont="1" applyFill="1" applyBorder="1" applyAlignment="1">
      <alignment horizontal="center" vertical="top"/>
    </xf>
    <xf numFmtId="187" fontId="7" fillId="0" borderId="16" xfId="3" applyFont="1" applyFill="1" applyBorder="1" applyAlignment="1">
      <alignment horizontal="right" vertical="top"/>
    </xf>
    <xf numFmtId="0" fontId="7" fillId="4" borderId="16" xfId="0" applyFont="1" applyFill="1" applyBorder="1" applyAlignment="1">
      <alignment horizontal="center" vertical="top"/>
    </xf>
    <xf numFmtId="189" fontId="7" fillId="0" borderId="16" xfId="0" applyNumberFormat="1" applyFont="1" applyBorder="1" applyAlignment="1">
      <alignment horizontal="left" vertical="top"/>
    </xf>
    <xf numFmtId="49" fontId="7" fillId="0" borderId="17" xfId="0" applyNumberFormat="1" applyFont="1" applyBorder="1" applyAlignment="1">
      <alignment horizontal="left" vertical="top"/>
    </xf>
    <xf numFmtId="187" fontId="7" fillId="0" borderId="20" xfId="3" applyFont="1" applyFill="1" applyBorder="1" applyAlignment="1">
      <alignment horizontal="right" vertical="top"/>
    </xf>
    <xf numFmtId="187" fontId="7" fillId="0" borderId="17" xfId="3" applyFont="1" applyFill="1" applyBorder="1" applyAlignment="1">
      <alignment horizontal="right" vertical="top"/>
    </xf>
    <xf numFmtId="0" fontId="18" fillId="0" borderId="1" xfId="0" applyFont="1" applyBorder="1" applyAlignment="1">
      <alignment wrapText="1"/>
    </xf>
    <xf numFmtId="0" fontId="19" fillId="0" borderId="4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left" vertical="top" wrapText="1"/>
    </xf>
    <xf numFmtId="187" fontId="7" fillId="0" borderId="10" xfId="3" applyFont="1" applyBorder="1" applyAlignment="1">
      <alignment horizontal="right" vertical="top" wrapText="1"/>
    </xf>
    <xf numFmtId="187" fontId="7" fillId="0" borderId="10" xfId="3" applyFont="1" applyBorder="1" applyAlignment="1">
      <alignment horizontal="right" vertical="top"/>
    </xf>
    <xf numFmtId="4" fontId="7" fillId="0" borderId="8" xfId="0" applyNumberFormat="1" applyFont="1" applyBorder="1" applyAlignment="1">
      <alignment horizontal="center" vertical="top" wrapText="1"/>
    </xf>
    <xf numFmtId="0" fontId="19" fillId="0" borderId="3" xfId="0" applyFont="1" applyBorder="1" applyAlignment="1">
      <alignment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22" xfId="0" applyFont="1" applyBorder="1" applyAlignment="1">
      <alignment vertical="top" wrapText="1"/>
    </xf>
    <xf numFmtId="0" fontId="19" fillId="0" borderId="18" xfId="0" applyFont="1" applyBorder="1" applyAlignment="1">
      <alignment vertical="top" wrapText="1"/>
    </xf>
    <xf numFmtId="0" fontId="7" fillId="0" borderId="18" xfId="0" applyFont="1" applyBorder="1" applyAlignment="1">
      <alignment horizontal="center" vertical="top" wrapText="1"/>
    </xf>
    <xf numFmtId="0" fontId="19" fillId="0" borderId="12" xfId="0" applyFont="1" applyBorder="1" applyAlignment="1">
      <alignment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23" xfId="0" applyFont="1" applyBorder="1" applyAlignment="1">
      <alignment vertical="top" wrapText="1"/>
    </xf>
    <xf numFmtId="0" fontId="19" fillId="0" borderId="19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19" fillId="0" borderId="23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top" wrapText="1"/>
    </xf>
    <xf numFmtId="4" fontId="7" fillId="0" borderId="6" xfId="0" applyNumberFormat="1" applyFont="1" applyBorder="1" applyAlignment="1">
      <alignment horizontal="center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19" xfId="0" applyFont="1" applyBorder="1" applyAlignment="1">
      <alignment vertical="top" wrapText="1"/>
    </xf>
    <xf numFmtId="0" fontId="7" fillId="0" borderId="23" xfId="0" applyFont="1" applyBorder="1" applyAlignment="1">
      <alignment horizontal="left" vertical="top" wrapText="1"/>
    </xf>
    <xf numFmtId="0" fontId="19" fillId="0" borderId="10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vertical="top" wrapText="1"/>
    </xf>
    <xf numFmtId="4" fontId="7" fillId="0" borderId="3" xfId="0" applyNumberFormat="1" applyFont="1" applyBorder="1" applyAlignment="1">
      <alignment horizontal="center" vertical="top" wrapText="1"/>
    </xf>
    <xf numFmtId="0" fontId="7" fillId="0" borderId="12" xfId="0" applyFont="1" applyBorder="1" applyAlignment="1">
      <alignment vertical="top" wrapText="1"/>
    </xf>
    <xf numFmtId="4" fontId="7" fillId="0" borderId="10" xfId="0" applyNumberFormat="1" applyFont="1" applyBorder="1" applyAlignment="1">
      <alignment horizontal="center" vertical="top" wrapText="1"/>
    </xf>
    <xf numFmtId="0" fontId="7" fillId="0" borderId="22" xfId="0" applyFont="1" applyBorder="1" applyAlignment="1">
      <alignment horizontal="left" vertical="top" wrapText="1"/>
    </xf>
    <xf numFmtId="187" fontId="19" fillId="0" borderId="10" xfId="3" applyFont="1" applyBorder="1" applyAlignment="1">
      <alignment horizontal="right" vertical="top" wrapText="1"/>
    </xf>
    <xf numFmtId="187" fontId="7" fillId="0" borderId="8" xfId="3" applyFont="1" applyBorder="1" applyAlignment="1">
      <alignment horizontal="right" vertical="top" wrapText="1"/>
    </xf>
    <xf numFmtId="187" fontId="7" fillId="0" borderId="7" xfId="3" applyFont="1" applyBorder="1" applyAlignment="1">
      <alignment horizontal="right" vertical="top" wrapText="1"/>
    </xf>
    <xf numFmtId="187" fontId="7" fillId="0" borderId="22" xfId="3" applyFont="1" applyBorder="1" applyAlignment="1">
      <alignment horizontal="right" vertical="top" wrapText="1"/>
    </xf>
    <xf numFmtId="187" fontId="19" fillId="0" borderId="18" xfId="3" applyFont="1" applyBorder="1" applyAlignment="1">
      <alignment horizontal="right" vertical="top" wrapText="1"/>
    </xf>
    <xf numFmtId="187" fontId="7" fillId="0" borderId="23" xfId="3" applyFont="1" applyBorder="1" applyAlignment="1">
      <alignment horizontal="right" vertical="top" wrapText="1"/>
    </xf>
    <xf numFmtId="187" fontId="19" fillId="0" borderId="19" xfId="3" applyFont="1" applyBorder="1" applyAlignment="1">
      <alignment horizontal="right" vertical="top" wrapText="1"/>
    </xf>
    <xf numFmtId="187" fontId="7" fillId="0" borderId="6" xfId="3" applyFont="1" applyBorder="1" applyAlignment="1">
      <alignment horizontal="right" vertical="top" wrapText="1"/>
    </xf>
    <xf numFmtId="187" fontId="7" fillId="0" borderId="0" xfId="3" applyFont="1" applyAlignment="1">
      <alignment horizontal="right" vertical="top" wrapText="1"/>
    </xf>
    <xf numFmtId="187" fontId="7" fillId="0" borderId="18" xfId="3" applyFont="1" applyBorder="1" applyAlignment="1">
      <alignment horizontal="right" vertical="top" wrapText="1"/>
    </xf>
    <xf numFmtId="187" fontId="7" fillId="0" borderId="9" xfId="3" applyFont="1" applyBorder="1" applyAlignment="1">
      <alignment horizontal="right" vertical="top" wrapText="1"/>
    </xf>
    <xf numFmtId="187" fontId="7" fillId="0" borderId="19" xfId="3" applyFont="1" applyBorder="1" applyAlignment="1">
      <alignment horizontal="right" vertical="top" wrapText="1"/>
    </xf>
    <xf numFmtId="187" fontId="19" fillId="0" borderId="9" xfId="3" applyFont="1" applyBorder="1" applyAlignment="1">
      <alignment horizontal="right" vertical="top" wrapText="1"/>
    </xf>
    <xf numFmtId="187" fontId="7" fillId="0" borderId="12" xfId="3" applyFont="1" applyBorder="1" applyAlignment="1">
      <alignment horizontal="righ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4" fontId="7" fillId="0" borderId="18" xfId="0" applyNumberFormat="1" applyFont="1" applyBorder="1" applyAlignment="1">
      <alignment horizontal="left" vertical="top" wrapText="1"/>
    </xf>
    <xf numFmtId="3" fontId="7" fillId="0" borderId="12" xfId="0" applyNumberFormat="1" applyFont="1" applyBorder="1" applyAlignment="1">
      <alignment horizontal="left" vertical="top" wrapText="1"/>
    </xf>
    <xf numFmtId="4" fontId="7" fillId="0" borderId="10" xfId="0" applyNumberFormat="1" applyFont="1" applyBorder="1" applyAlignment="1">
      <alignment horizontal="left" vertical="top" wrapText="1"/>
    </xf>
    <xf numFmtId="4" fontId="7" fillId="0" borderId="19" xfId="0" applyNumberFormat="1" applyFont="1" applyBorder="1" applyAlignment="1">
      <alignment horizontal="left" vertical="top" wrapText="1"/>
    </xf>
    <xf numFmtId="0" fontId="19" fillId="0" borderId="7" xfId="0" applyFont="1" applyBorder="1" applyAlignment="1">
      <alignment horizontal="center" vertical="top" wrapText="1"/>
    </xf>
    <xf numFmtId="0" fontId="19" fillId="0" borderId="6" xfId="0" applyFont="1" applyBorder="1" applyAlignment="1">
      <alignment horizontal="center" vertical="top" wrapText="1"/>
    </xf>
    <xf numFmtId="0" fontId="19" fillId="0" borderId="19" xfId="0" applyFont="1" applyBorder="1" applyAlignment="1">
      <alignment horizontal="center" vertical="top" wrapText="1"/>
    </xf>
    <xf numFmtId="0" fontId="19" fillId="0" borderId="9" xfId="0" applyFont="1" applyBorder="1" applyAlignment="1">
      <alignment horizontal="center" vertical="top" wrapText="1"/>
    </xf>
    <xf numFmtId="187" fontId="19" fillId="0" borderId="6" xfId="3" applyFont="1" applyBorder="1" applyAlignment="1">
      <alignment horizontal="right" vertical="top" wrapText="1"/>
    </xf>
    <xf numFmtId="0" fontId="19" fillId="0" borderId="6" xfId="0" applyFont="1" applyBorder="1" applyAlignment="1">
      <alignment vertical="top" wrapText="1"/>
    </xf>
    <xf numFmtId="4" fontId="7" fillId="0" borderId="2" xfId="0" applyNumberFormat="1" applyFont="1" applyBorder="1" applyAlignment="1">
      <alignment vertical="top" wrapText="1"/>
    </xf>
    <xf numFmtId="1" fontId="19" fillId="0" borderId="1" xfId="0" applyNumberFormat="1" applyFont="1" applyBorder="1" applyAlignment="1">
      <alignment horizontal="center" vertical="top" wrapText="1"/>
    </xf>
    <xf numFmtId="0" fontId="19" fillId="0" borderId="7" xfId="0" quotePrefix="1" applyFont="1" applyBorder="1" applyAlignment="1">
      <alignment horizontal="center" vertical="top" wrapText="1"/>
    </xf>
    <xf numFmtId="0" fontId="19" fillId="0" borderId="3" xfId="0" quotePrefix="1" applyFont="1" applyBorder="1" applyAlignment="1">
      <alignment horizontal="left" vertical="top" wrapText="1"/>
    </xf>
    <xf numFmtId="4" fontId="19" fillId="0" borderId="3" xfId="0" quotePrefix="1" applyNumberFormat="1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19" fillId="0" borderId="18" xfId="0" quotePrefix="1" applyFont="1" applyBorder="1" applyAlignment="1">
      <alignment horizontal="center" vertical="top" wrapText="1"/>
    </xf>
    <xf numFmtId="0" fontId="19" fillId="0" borderId="12" xfId="0" quotePrefix="1" applyFont="1" applyBorder="1" applyAlignment="1">
      <alignment horizontal="left" vertical="top" wrapText="1"/>
    </xf>
    <xf numFmtId="0" fontId="19" fillId="0" borderId="12" xfId="0" quotePrefix="1" applyFont="1" applyBorder="1" applyAlignment="1">
      <alignment horizontal="center" vertical="top" wrapText="1"/>
    </xf>
    <xf numFmtId="4" fontId="7" fillId="0" borderId="12" xfId="0" applyNumberFormat="1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0" fontId="19" fillId="0" borderId="19" xfId="0" quotePrefix="1" applyFont="1" applyBorder="1" applyAlignment="1">
      <alignment horizontal="center" vertical="top" wrapText="1"/>
    </xf>
    <xf numFmtId="0" fontId="19" fillId="0" borderId="10" xfId="0" quotePrefix="1" applyFont="1" applyBorder="1" applyAlignment="1">
      <alignment horizontal="left" vertical="top" wrapText="1"/>
    </xf>
    <xf numFmtId="4" fontId="19" fillId="0" borderId="12" xfId="0" quotePrefix="1" applyNumberFormat="1" applyFont="1" applyBorder="1" applyAlignment="1">
      <alignment horizontal="center" vertical="top" wrapText="1"/>
    </xf>
    <xf numFmtId="187" fontId="19" fillId="0" borderId="6" xfId="3" quotePrefix="1" applyFont="1" applyBorder="1" applyAlignment="1">
      <alignment horizontal="right" vertical="top" wrapText="1"/>
    </xf>
    <xf numFmtId="187" fontId="19" fillId="0" borderId="0" xfId="3" quotePrefix="1" applyFont="1" applyAlignment="1">
      <alignment horizontal="right" vertical="top" wrapText="1"/>
    </xf>
    <xf numFmtId="187" fontId="19" fillId="0" borderId="9" xfId="3" quotePrefix="1" applyFont="1" applyBorder="1" applyAlignment="1">
      <alignment horizontal="right" vertical="top" wrapText="1"/>
    </xf>
    <xf numFmtId="4" fontId="7" fillId="0" borderId="3" xfId="0" applyNumberFormat="1" applyFont="1" applyBorder="1" applyAlignment="1">
      <alignment horizontal="left" vertical="top" wrapText="1"/>
    </xf>
    <xf numFmtId="4" fontId="7" fillId="0" borderId="3" xfId="0" applyNumberFormat="1" applyFont="1" applyBorder="1" applyAlignment="1">
      <alignment vertical="top" wrapText="1"/>
    </xf>
    <xf numFmtId="4" fontId="7" fillId="0" borderId="12" xfId="0" applyNumberFormat="1" applyFont="1" applyBorder="1" applyAlignment="1">
      <alignment vertical="top" wrapText="1"/>
    </xf>
    <xf numFmtId="4" fontId="7" fillId="0" borderId="22" xfId="0" applyNumberFormat="1" applyFont="1" applyBorder="1" applyAlignment="1">
      <alignment horizontal="center" vertical="top" wrapText="1"/>
    </xf>
    <xf numFmtId="0" fontId="7" fillId="0" borderId="3" xfId="0" applyFont="1" applyBorder="1" applyAlignment="1">
      <alignment vertical="top" wrapText="1"/>
    </xf>
    <xf numFmtId="4" fontId="19" fillId="0" borderId="10" xfId="0" quotePrefix="1" applyNumberFormat="1" applyFont="1" applyBorder="1" applyAlignment="1">
      <alignment horizontal="center" vertical="top" wrapText="1"/>
    </xf>
    <xf numFmtId="0" fontId="7" fillId="0" borderId="9" xfId="0" applyFont="1" applyBorder="1" applyAlignment="1">
      <alignment horizontal="left" vertical="top" wrapText="1"/>
    </xf>
    <xf numFmtId="4" fontId="7" fillId="0" borderId="10" xfId="0" applyNumberFormat="1" applyFont="1" applyBorder="1" applyAlignment="1">
      <alignment vertical="top" wrapText="1"/>
    </xf>
    <xf numFmtId="4" fontId="7" fillId="0" borderId="9" xfId="0" applyNumberFormat="1" applyFont="1" applyBorder="1" applyAlignment="1">
      <alignment vertical="top" wrapText="1"/>
    </xf>
    <xf numFmtId="0" fontId="19" fillId="0" borderId="6" xfId="0" applyFont="1" applyBorder="1" applyAlignment="1">
      <alignment horizontal="left" vertical="top" wrapText="1"/>
    </xf>
    <xf numFmtId="4" fontId="7" fillId="0" borderId="6" xfId="0" applyNumberFormat="1" applyFont="1" applyBorder="1" applyAlignment="1">
      <alignment horizontal="left" vertical="top" wrapText="1"/>
    </xf>
    <xf numFmtId="59" fontId="7" fillId="0" borderId="3" xfId="0" applyNumberFormat="1" applyFont="1" applyBorder="1" applyAlignment="1">
      <alignment horizontal="center" vertical="top" wrapText="1"/>
    </xf>
    <xf numFmtId="0" fontId="19" fillId="0" borderId="4" xfId="0" quotePrefix="1" applyFont="1" applyBorder="1" applyAlignment="1">
      <alignment horizontal="center" vertical="top" wrapText="1"/>
    </xf>
    <xf numFmtId="0" fontId="19" fillId="0" borderId="1" xfId="0" quotePrefix="1" applyFont="1" applyBorder="1" applyAlignment="1">
      <alignment horizontal="left" vertical="top" wrapText="1"/>
    </xf>
    <xf numFmtId="4" fontId="19" fillId="0" borderId="1" xfId="0" quotePrefix="1" applyNumberFormat="1" applyFont="1" applyBorder="1" applyAlignment="1">
      <alignment horizontal="center" vertical="top" wrapText="1"/>
    </xf>
    <xf numFmtId="4" fontId="7" fillId="0" borderId="1" xfId="0" applyNumberFormat="1" applyFont="1" applyBorder="1" applyAlignment="1">
      <alignment vertical="top" wrapText="1"/>
    </xf>
    <xf numFmtId="4" fontId="7" fillId="0" borderId="1" xfId="0" applyNumberFormat="1" applyFont="1" applyBorder="1" applyAlignment="1">
      <alignment horizontal="center" vertical="top" wrapText="1"/>
    </xf>
    <xf numFmtId="0" fontId="7" fillId="0" borderId="5" xfId="0" applyFont="1" applyBorder="1" applyAlignment="1">
      <alignment vertical="top" wrapText="1"/>
    </xf>
    <xf numFmtId="190" fontId="7" fillId="4" borderId="3" xfId="0" applyNumberFormat="1" applyFont="1" applyFill="1" applyBorder="1" applyAlignment="1">
      <alignment vertical="top"/>
    </xf>
    <xf numFmtId="0" fontId="7" fillId="4" borderId="3" xfId="0" applyFont="1" applyFill="1" applyBorder="1" applyAlignment="1">
      <alignment vertical="top"/>
    </xf>
    <xf numFmtId="0" fontId="7" fillId="0" borderId="3" xfId="0" applyFont="1" applyBorder="1" applyAlignment="1">
      <alignment horizontal="center" vertical="top"/>
    </xf>
    <xf numFmtId="0" fontId="7" fillId="4" borderId="3" xfId="0" applyFont="1" applyFill="1" applyBorder="1" applyAlignment="1">
      <alignment horizontal="left" vertical="top" wrapText="1"/>
    </xf>
    <xf numFmtId="0" fontId="7" fillId="4" borderId="3" xfId="0" applyFont="1" applyFill="1" applyBorder="1" applyAlignment="1">
      <alignment horizontal="center" vertical="top"/>
    </xf>
    <xf numFmtId="0" fontId="7" fillId="4" borderId="3" xfId="0" applyFont="1" applyFill="1" applyBorder="1" applyAlignment="1">
      <alignment vertical="top" wrapText="1"/>
    </xf>
    <xf numFmtId="187" fontId="7" fillId="4" borderId="3" xfId="3" applyFont="1" applyFill="1" applyBorder="1" applyAlignment="1">
      <alignment horizontal="right" vertical="top"/>
    </xf>
    <xf numFmtId="190" fontId="7" fillId="4" borderId="3" xfId="0" applyNumberFormat="1" applyFont="1" applyFill="1" applyBorder="1" applyAlignment="1">
      <alignment vertical="top" wrapText="1"/>
    </xf>
    <xf numFmtId="0" fontId="7" fillId="4" borderId="7" xfId="0" applyFont="1" applyFill="1" applyBorder="1" applyAlignment="1">
      <alignment horizontal="center" vertical="top"/>
    </xf>
    <xf numFmtId="0" fontId="7" fillId="4" borderId="1" xfId="0" applyFont="1" applyFill="1" applyBorder="1" applyAlignment="1">
      <alignment horizontal="left" vertical="top" wrapText="1"/>
    </xf>
    <xf numFmtId="187" fontId="7" fillId="4" borderId="1" xfId="3" applyFont="1" applyFill="1" applyBorder="1" applyAlignment="1">
      <alignment horizontal="right" vertical="top"/>
    </xf>
    <xf numFmtId="0" fontId="7" fillId="4" borderId="1" xfId="0" applyFont="1" applyFill="1" applyBorder="1" applyAlignment="1">
      <alignment horizontal="center" vertical="top"/>
    </xf>
    <xf numFmtId="0" fontId="7" fillId="4" borderId="1" xfId="0" applyFont="1" applyFill="1" applyBorder="1" applyAlignment="1">
      <alignment vertical="top" wrapText="1"/>
    </xf>
    <xf numFmtId="0" fontId="7" fillId="4" borderId="1" xfId="0" applyFont="1" applyFill="1" applyBorder="1" applyAlignment="1">
      <alignment vertical="top"/>
    </xf>
    <xf numFmtId="190" fontId="7" fillId="4" borderId="8" xfId="0" applyNumberFormat="1" applyFont="1" applyFill="1" applyBorder="1" applyAlignment="1">
      <alignment vertical="top" wrapText="1"/>
    </xf>
    <xf numFmtId="190" fontId="7" fillId="4" borderId="1" xfId="0" applyNumberFormat="1" applyFont="1" applyFill="1" applyBorder="1" applyAlignment="1">
      <alignment vertical="top" wrapText="1"/>
    </xf>
    <xf numFmtId="187" fontId="18" fillId="0" borderId="0" xfId="0" applyNumberFormat="1" applyFont="1" applyAlignment="1">
      <alignment vertical="top"/>
    </xf>
    <xf numFmtId="190" fontId="7" fillId="4" borderId="1" xfId="0" applyNumberFormat="1" applyFont="1" applyFill="1" applyBorder="1" applyAlignment="1">
      <alignment vertical="top"/>
    </xf>
    <xf numFmtId="0" fontId="7" fillId="0" borderId="13" xfId="0" applyFont="1" applyBorder="1" applyAlignment="1">
      <alignment horizontal="center" vertical="top" wrapText="1"/>
    </xf>
    <xf numFmtId="188" fontId="7" fillId="0" borderId="12" xfId="0" applyNumberFormat="1" applyFont="1" applyBorder="1" applyAlignment="1">
      <alignment horizontal="center" vertical="top" wrapText="1"/>
    </xf>
    <xf numFmtId="0" fontId="32" fillId="0" borderId="12" xfId="0" applyFont="1" applyBorder="1" applyAlignment="1">
      <alignment horizontal="center" vertical="top" wrapText="1"/>
    </xf>
    <xf numFmtId="188" fontId="7" fillId="0" borderId="17" xfId="0" applyNumberFormat="1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32" fillId="0" borderId="10" xfId="0" applyFont="1" applyBorder="1" applyAlignment="1">
      <alignment horizontal="center" vertical="top" wrapText="1"/>
    </xf>
    <xf numFmtId="0" fontId="7" fillId="0" borderId="23" xfId="0" applyFont="1" applyBorder="1" applyAlignment="1">
      <alignment horizontal="center" vertical="top" wrapText="1"/>
    </xf>
    <xf numFmtId="188" fontId="7" fillId="0" borderId="25" xfId="0" applyNumberFormat="1" applyFont="1" applyBorder="1" applyAlignment="1">
      <alignment horizontal="center" vertical="top" wrapText="1"/>
    </xf>
    <xf numFmtId="0" fontId="7" fillId="0" borderId="26" xfId="0" applyFont="1" applyBorder="1" applyAlignment="1">
      <alignment horizontal="center" vertical="top" wrapText="1"/>
    </xf>
    <xf numFmtId="0" fontId="7" fillId="0" borderId="24" xfId="0" applyFont="1" applyBorder="1" applyAlignment="1">
      <alignment horizontal="left" vertical="top" wrapText="1"/>
    </xf>
    <xf numFmtId="187" fontId="7" fillId="0" borderId="13" xfId="3" applyFont="1" applyFill="1" applyBorder="1" applyAlignment="1">
      <alignment horizontal="right" vertical="top" wrapText="1"/>
    </xf>
    <xf numFmtId="187" fontId="7" fillId="0" borderId="12" xfId="3" applyFont="1" applyFill="1" applyBorder="1" applyAlignment="1">
      <alignment horizontal="right" vertical="top" wrapText="1"/>
    </xf>
    <xf numFmtId="187" fontId="32" fillId="0" borderId="12" xfId="3" applyFont="1" applyFill="1" applyBorder="1" applyAlignment="1">
      <alignment horizontal="right" vertical="top" wrapText="1"/>
    </xf>
    <xf numFmtId="187" fontId="7" fillId="0" borderId="17" xfId="3" applyFont="1" applyFill="1" applyBorder="1" applyAlignment="1">
      <alignment horizontal="right" vertical="top" wrapText="1"/>
    </xf>
    <xf numFmtId="187" fontId="32" fillId="0" borderId="10" xfId="3" applyFont="1" applyFill="1" applyBorder="1" applyAlignment="1">
      <alignment horizontal="right" vertical="top" wrapText="1"/>
    </xf>
    <xf numFmtId="187" fontId="7" fillId="0" borderId="26" xfId="3" applyFont="1" applyFill="1" applyBorder="1" applyAlignment="1">
      <alignment horizontal="right" vertical="top" wrapText="1"/>
    </xf>
    <xf numFmtId="187" fontId="7" fillId="0" borderId="3" xfId="3" applyFont="1" applyFill="1" applyBorder="1" applyAlignment="1">
      <alignment horizontal="right" vertical="top" wrapText="1"/>
    </xf>
    <xf numFmtId="0" fontId="7" fillId="0" borderId="13" xfId="0" applyFont="1" applyBorder="1" applyAlignment="1">
      <alignment vertical="top" wrapText="1"/>
    </xf>
    <xf numFmtId="0" fontId="7" fillId="0" borderId="17" xfId="0" applyFont="1" applyBorder="1" applyAlignment="1">
      <alignment vertical="top" wrapText="1"/>
    </xf>
    <xf numFmtId="0" fontId="7" fillId="0" borderId="17" xfId="0" applyFont="1" applyBorder="1" applyAlignment="1">
      <alignment horizontal="left" vertical="top" wrapText="1"/>
    </xf>
    <xf numFmtId="188" fontId="7" fillId="0" borderId="1" xfId="0" applyNumberFormat="1" applyFont="1" applyBorder="1" applyAlignment="1">
      <alignment horizontal="center" vertical="top" wrapText="1"/>
    </xf>
    <xf numFmtId="187" fontId="7" fillId="0" borderId="1" xfId="3" applyFont="1" applyFill="1" applyBorder="1" applyAlignment="1">
      <alignment horizontal="right" vertical="top" wrapText="1"/>
    </xf>
    <xf numFmtId="59" fontId="19" fillId="0" borderId="3" xfId="8" applyNumberFormat="1" applyFont="1" applyBorder="1" applyAlignment="1">
      <alignment horizontal="center" vertical="top" wrapText="1"/>
    </xf>
    <xf numFmtId="0" fontId="19" fillId="4" borderId="3" xfId="0" applyFont="1" applyFill="1" applyBorder="1" applyAlignment="1">
      <alignment horizontal="left" vertical="top" wrapText="1"/>
    </xf>
    <xf numFmtId="59" fontId="19" fillId="0" borderId="10" xfId="8" applyNumberFormat="1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29" fillId="0" borderId="27" xfId="0" applyFont="1" applyBorder="1" applyAlignment="1">
      <alignment horizontal="center" vertical="top" wrapText="1"/>
    </xf>
    <xf numFmtId="0" fontId="29" fillId="0" borderId="27" xfId="0" applyFont="1" applyBorder="1" applyAlignment="1">
      <alignment vertical="top" wrapText="1"/>
    </xf>
    <xf numFmtId="0" fontId="29" fillId="0" borderId="28" xfId="0" applyFont="1" applyBorder="1" applyAlignment="1">
      <alignment vertical="top" wrapText="1"/>
    </xf>
    <xf numFmtId="0" fontId="29" fillId="0" borderId="28" xfId="0" applyFont="1" applyBorder="1" applyAlignment="1">
      <alignment horizontal="center" vertical="top" wrapText="1"/>
    </xf>
    <xf numFmtId="4" fontId="19" fillId="0" borderId="12" xfId="0" applyNumberFormat="1" applyFont="1" applyBorder="1" applyAlignment="1">
      <alignment horizontal="left" vertical="top" wrapText="1"/>
    </xf>
    <xf numFmtId="0" fontId="19" fillId="4" borderId="10" xfId="0" applyFont="1" applyFill="1" applyBorder="1" applyAlignment="1">
      <alignment horizontal="left" vertical="top" wrapText="1"/>
    </xf>
    <xf numFmtId="187" fontId="19" fillId="0" borderId="10" xfId="3" applyFont="1" applyBorder="1" applyAlignment="1">
      <alignment horizontal="left" vertical="top" wrapText="1"/>
    </xf>
    <xf numFmtId="187" fontId="19" fillId="0" borderId="12" xfId="3" applyFont="1" applyBorder="1" applyAlignment="1">
      <alignment horizontal="left" vertical="top" wrapText="1"/>
    </xf>
    <xf numFmtId="0" fontId="19" fillId="0" borderId="7" xfId="0" applyFont="1" applyBorder="1" applyAlignment="1">
      <alignment horizontal="left" vertical="top" wrapText="1"/>
    </xf>
    <xf numFmtId="187" fontId="19" fillId="0" borderId="19" xfId="3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3" fontId="19" fillId="0" borderId="18" xfId="0" applyNumberFormat="1" applyFont="1" applyBorder="1" applyAlignment="1">
      <alignment horizontal="left" vertical="top" wrapText="1"/>
    </xf>
    <xf numFmtId="3" fontId="19" fillId="0" borderId="19" xfId="0" applyNumberFormat="1" applyFont="1" applyBorder="1" applyAlignment="1">
      <alignment horizontal="left" vertical="top" wrapText="1"/>
    </xf>
    <xf numFmtId="0" fontId="29" fillId="0" borderId="27" xfId="0" applyFont="1" applyBorder="1" applyAlignment="1">
      <alignment horizontal="left" vertical="top" wrapText="1"/>
    </xf>
    <xf numFmtId="0" fontId="29" fillId="0" borderId="28" xfId="0" applyFont="1" applyBorder="1" applyAlignment="1">
      <alignment horizontal="left" vertical="top" wrapText="1"/>
    </xf>
    <xf numFmtId="49" fontId="19" fillId="0" borderId="10" xfId="3" applyNumberFormat="1" applyFont="1" applyBorder="1" applyAlignment="1">
      <alignment horizontal="left" vertical="top" wrapText="1"/>
    </xf>
    <xf numFmtId="187" fontId="19" fillId="0" borderId="7" xfId="3" applyFont="1" applyBorder="1" applyAlignment="1">
      <alignment horizontal="right" vertical="top" wrapText="1"/>
    </xf>
    <xf numFmtId="187" fontId="29" fillId="0" borderId="27" xfId="3" applyFont="1" applyBorder="1" applyAlignment="1">
      <alignment horizontal="right" vertical="top" wrapText="1"/>
    </xf>
    <xf numFmtId="187" fontId="18" fillId="0" borderId="10" xfId="3" applyFont="1" applyBorder="1" applyAlignment="1">
      <alignment horizontal="right" vertical="top" wrapText="1"/>
    </xf>
    <xf numFmtId="187" fontId="29" fillId="0" borderId="28" xfId="3" applyFont="1" applyBorder="1" applyAlignment="1">
      <alignment horizontal="right" vertical="top" wrapText="1"/>
    </xf>
    <xf numFmtId="0" fontId="19" fillId="0" borderId="8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1" fontId="19" fillId="0" borderId="3" xfId="0" applyNumberFormat="1" applyFont="1" applyBorder="1" applyAlignment="1">
      <alignment horizontal="center" vertical="top" wrapText="1"/>
    </xf>
    <xf numFmtId="0" fontId="19" fillId="4" borderId="1" xfId="0" applyFont="1" applyFill="1" applyBorder="1" applyAlignment="1">
      <alignment horizontal="left" vertical="top" wrapText="1"/>
    </xf>
    <xf numFmtId="0" fontId="19" fillId="0" borderId="4" xfId="0" applyFont="1" applyBorder="1" applyAlignment="1">
      <alignment horizontal="left" vertical="top" wrapText="1"/>
    </xf>
    <xf numFmtId="0" fontId="7" fillId="4" borderId="1" xfId="0" applyFont="1" applyFill="1" applyBorder="1" applyAlignment="1">
      <alignment horizontal="center" vertical="top" wrapText="1"/>
    </xf>
    <xf numFmtId="0" fontId="19" fillId="4" borderId="1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187" fontId="7" fillId="0" borderId="1" xfId="3" applyFont="1" applyFill="1" applyBorder="1" applyAlignment="1">
      <alignment horizontal="right" vertical="top"/>
    </xf>
    <xf numFmtId="187" fontId="19" fillId="0" borderId="1" xfId="3" applyFont="1" applyFill="1" applyBorder="1" applyAlignment="1">
      <alignment horizontal="right" vertical="top" wrapText="1"/>
    </xf>
    <xf numFmtId="0" fontId="32" fillId="4" borderId="1" xfId="0" applyFont="1" applyFill="1" applyBorder="1" applyAlignment="1">
      <alignment horizontal="left" vertical="top" wrapText="1"/>
    </xf>
    <xf numFmtId="187" fontId="7" fillId="0" borderId="1" xfId="3" applyFont="1" applyBorder="1" applyAlignment="1">
      <alignment horizontal="left" vertical="top" wrapText="1"/>
    </xf>
    <xf numFmtId="0" fontId="20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/>
    </xf>
    <xf numFmtId="0" fontId="21" fillId="0" borderId="0" xfId="0" applyFont="1" applyAlignment="1">
      <alignment horizontal="right"/>
    </xf>
    <xf numFmtId="0" fontId="22" fillId="0" borderId="0" xfId="0" applyFont="1" applyAlignment="1">
      <alignment horizontal="center" vertical="center"/>
    </xf>
    <xf numFmtId="187" fontId="19" fillId="0" borderId="4" xfId="3" applyFont="1" applyBorder="1" applyAlignment="1">
      <alignment horizontal="center" vertical="top"/>
    </xf>
    <xf numFmtId="187" fontId="19" fillId="0" borderId="2" xfId="3" applyFont="1" applyBorder="1" applyAlignment="1">
      <alignment horizontal="center" vertical="top"/>
    </xf>
    <xf numFmtId="187" fontId="19" fillId="0" borderId="5" xfId="3" applyFont="1" applyBorder="1" applyAlignment="1">
      <alignment horizontal="center" vertical="top"/>
    </xf>
    <xf numFmtId="187" fontId="19" fillId="0" borderId="4" xfId="3" applyFont="1" applyBorder="1" applyAlignment="1">
      <alignment horizontal="center" vertical="top" wrapText="1"/>
    </xf>
    <xf numFmtId="187" fontId="19" fillId="0" borderId="2" xfId="3" applyFont="1" applyBorder="1" applyAlignment="1">
      <alignment horizontal="center" vertical="top" wrapText="1"/>
    </xf>
    <xf numFmtId="187" fontId="19" fillId="0" borderId="5" xfId="3" applyFont="1" applyBorder="1" applyAlignment="1">
      <alignment horizontal="center" vertical="top" wrapText="1"/>
    </xf>
    <xf numFmtId="0" fontId="22" fillId="0" borderId="9" xfId="0" applyFont="1" applyBorder="1" applyAlignment="1">
      <alignment horizontal="center" vertical="center"/>
    </xf>
    <xf numFmtId="188" fontId="7" fillId="0" borderId="10" xfId="0" applyNumberFormat="1" applyFont="1" applyBorder="1" applyAlignment="1">
      <alignment horizontal="center" vertical="top" wrapText="1"/>
    </xf>
    <xf numFmtId="188" fontId="7" fillId="0" borderId="3" xfId="0" applyNumberFormat="1" applyFont="1" applyBorder="1" applyAlignment="1">
      <alignment horizontal="center" vertical="top" wrapText="1"/>
    </xf>
    <xf numFmtId="14" fontId="7" fillId="0" borderId="10" xfId="0" applyNumberFormat="1" applyFont="1" applyBorder="1" applyAlignment="1">
      <alignment horizontal="center" vertical="top" wrapText="1"/>
    </xf>
    <xf numFmtId="187" fontId="7" fillId="0" borderId="10" xfId="3" applyFont="1" applyFill="1" applyBorder="1" applyAlignment="1">
      <alignment horizontal="right" vertical="top" wrapText="1"/>
    </xf>
    <xf numFmtId="0" fontId="7" fillId="0" borderId="8" xfId="0" applyFont="1" applyBorder="1" applyAlignment="1">
      <alignment horizontal="center" vertical="top" wrapText="1"/>
    </xf>
    <xf numFmtId="0" fontId="19" fillId="0" borderId="8" xfId="0" applyFont="1" applyBorder="1" applyAlignment="1">
      <alignment vertical="top" wrapText="1"/>
    </xf>
  </cellXfs>
  <cellStyles count="10">
    <cellStyle name="Comma 2" xfId="9" xr:uid="{A23F0241-152C-4A2B-AD95-2702345A6E93}"/>
    <cellStyle name="Normal 2" xfId="1" xr:uid="{2A950D1B-282D-4380-9E34-DBC23E96F037}"/>
    <cellStyle name="เครื่องหมายจุลภาค 6 2" xfId="2" xr:uid="{94A38810-EB82-4B25-98EE-EBE6095AAEBD}"/>
    <cellStyle name="จุลภาค" xfId="3" builtinId="3"/>
    <cellStyle name="จุลภาค 2" xfId="4" xr:uid="{3C43DB26-6C83-4ABD-AA15-D91416E8BD63}"/>
    <cellStyle name="จุลภาค 2 3 3" xfId="5" xr:uid="{E6870E28-F7E0-454B-B95F-7B547074A0CA}"/>
    <cellStyle name="ปกติ" xfId="0" builtinId="0"/>
    <cellStyle name="ปกติ 2 3 3" xfId="6" xr:uid="{B3F61FA9-906B-4079-8A8E-ECF143DC77D2}"/>
    <cellStyle name="ปกติ 3" xfId="7" xr:uid="{89432D09-29D5-49F4-8562-AAA359FB55E3}"/>
    <cellStyle name="ปกติ 6 2" xfId="8" xr:uid="{BC36040E-0F6D-44A4-95E9-B58D72B065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8ABC2-9C31-4445-93A0-5EBEDD219D15}">
  <sheetPr>
    <tabColor rgb="FFFF0000"/>
  </sheetPr>
  <dimension ref="A2:Q50"/>
  <sheetViews>
    <sheetView tabSelected="1" zoomScale="120" zoomScaleNormal="120" zoomScalePageLayoutView="120" workbookViewId="0">
      <selection activeCell="P15" sqref="P15"/>
    </sheetView>
  </sheetViews>
  <sheetFormatPr defaultRowHeight="24"/>
  <cols>
    <col min="1" max="1" width="5.375" style="1" bestFit="1" customWidth="1"/>
    <col min="2" max="2" width="27.25" style="1" customWidth="1"/>
    <col min="3" max="3" width="9.375" style="3" bestFit="1" customWidth="1"/>
    <col min="4" max="4" width="10.625" style="2" customWidth="1"/>
    <col min="5" max="5" width="11.25" style="1" customWidth="1"/>
    <col min="6" max="6" width="12" style="1" customWidth="1"/>
    <col min="7" max="7" width="9.75" style="1" customWidth="1"/>
    <col min="8" max="9" width="11.375" style="1" customWidth="1"/>
    <col min="10" max="10" width="12" style="1" customWidth="1"/>
    <col min="11" max="11" width="11.75" style="1" customWidth="1"/>
    <col min="12" max="12" width="12.625" style="66" bestFit="1" customWidth="1"/>
    <col min="13" max="14" width="9" style="1"/>
    <col min="15" max="15" width="10.25" style="1" bestFit="1" customWidth="1"/>
    <col min="16" max="16" width="11.375" style="1" bestFit="1" customWidth="1"/>
    <col min="17" max="16384" width="9" style="1"/>
  </cols>
  <sheetData>
    <row r="2" spans="1:17" s="20" customFormat="1" ht="25.5" customHeight="1">
      <c r="A2" s="19"/>
      <c r="B2" s="491" t="s">
        <v>2080</v>
      </c>
      <c r="C2" s="491"/>
      <c r="D2" s="491"/>
      <c r="E2" s="491"/>
      <c r="F2" s="491"/>
      <c r="G2" s="491"/>
      <c r="H2" s="491"/>
      <c r="I2" s="491"/>
      <c r="J2" s="491"/>
      <c r="K2" s="491"/>
      <c r="L2" s="491"/>
    </row>
    <row r="3" spans="1:17" s="20" customFormat="1">
      <c r="A3" s="19"/>
      <c r="B3" s="491" t="s">
        <v>58</v>
      </c>
      <c r="C3" s="491"/>
      <c r="D3" s="491"/>
      <c r="E3" s="491"/>
      <c r="F3" s="491"/>
      <c r="G3" s="491"/>
      <c r="H3" s="491"/>
      <c r="I3" s="491"/>
      <c r="J3" s="491"/>
      <c r="K3" s="491"/>
      <c r="L3" s="491"/>
    </row>
    <row r="4" spans="1:17" s="70" customFormat="1" ht="20.25" customHeight="1">
      <c r="A4" s="492" t="s">
        <v>3</v>
      </c>
      <c r="B4" s="493" t="s">
        <v>9</v>
      </c>
      <c r="C4" s="494" t="s">
        <v>10</v>
      </c>
      <c r="D4" s="494"/>
      <c r="E4" s="494"/>
      <c r="F4" s="494"/>
      <c r="G4" s="494" t="s">
        <v>11</v>
      </c>
      <c r="H4" s="494"/>
      <c r="I4" s="494"/>
      <c r="J4" s="494"/>
      <c r="K4" s="494" t="s">
        <v>12</v>
      </c>
      <c r="L4" s="494"/>
    </row>
    <row r="5" spans="1:17" s="70" customFormat="1" ht="34.5">
      <c r="A5" s="492"/>
      <c r="B5" s="493"/>
      <c r="C5" s="104" t="s">
        <v>13</v>
      </c>
      <c r="D5" s="105" t="s">
        <v>2081</v>
      </c>
      <c r="E5" s="106" t="s">
        <v>14</v>
      </c>
      <c r="F5" s="107" t="s">
        <v>2082</v>
      </c>
      <c r="G5" s="104" t="s">
        <v>13</v>
      </c>
      <c r="H5" s="105" t="s">
        <v>2081</v>
      </c>
      <c r="I5" s="108" t="s">
        <v>14</v>
      </c>
      <c r="J5" s="107" t="s">
        <v>2082</v>
      </c>
      <c r="K5" s="103" t="s">
        <v>15</v>
      </c>
      <c r="L5" s="104" t="s">
        <v>16</v>
      </c>
    </row>
    <row r="6" spans="1:17" s="70" customFormat="1" ht="18">
      <c r="A6" s="109">
        <v>1</v>
      </c>
      <c r="B6" s="110" t="s">
        <v>17</v>
      </c>
      <c r="C6" s="109">
        <v>15</v>
      </c>
      <c r="D6" s="109">
        <v>3</v>
      </c>
      <c r="E6" s="111">
        <v>1360722.36</v>
      </c>
      <c r="F6" s="124">
        <v>82194.2</v>
      </c>
      <c r="G6" s="109">
        <v>69</v>
      </c>
      <c r="H6" s="109">
        <v>19</v>
      </c>
      <c r="I6" s="111">
        <v>8682321.4199999999</v>
      </c>
      <c r="J6" s="136">
        <v>363985.7</v>
      </c>
      <c r="K6" s="109">
        <f>SUM(C6+D6+G6+H6)</f>
        <v>106</v>
      </c>
      <c r="L6" s="112">
        <f>SUM(E6+F6+I6+J6)</f>
        <v>10489223.68</v>
      </c>
    </row>
    <row r="7" spans="1:17" s="71" customFormat="1" ht="17.25">
      <c r="A7" s="109">
        <v>2</v>
      </c>
      <c r="B7" s="110" t="s">
        <v>18</v>
      </c>
      <c r="C7" s="113">
        <v>8</v>
      </c>
      <c r="D7" s="114">
        <v>1</v>
      </c>
      <c r="E7" s="115">
        <v>841460</v>
      </c>
      <c r="F7" s="161">
        <v>77000</v>
      </c>
      <c r="G7" s="116">
        <v>18</v>
      </c>
      <c r="H7" s="116">
        <v>2</v>
      </c>
      <c r="I7" s="115">
        <v>670100</v>
      </c>
      <c r="J7" s="115">
        <v>36000</v>
      </c>
      <c r="K7" s="116">
        <f>SUM(C7+D7+G7+H7)</f>
        <v>29</v>
      </c>
      <c r="L7" s="115">
        <f>SUM(E7+F7+I7+J7)</f>
        <v>1624560</v>
      </c>
    </row>
    <row r="8" spans="1:17" s="70" customFormat="1" ht="17.25">
      <c r="A8" s="109">
        <v>3</v>
      </c>
      <c r="B8" s="110" t="s">
        <v>19</v>
      </c>
      <c r="C8" s="109">
        <v>24</v>
      </c>
      <c r="D8" s="109">
        <v>1</v>
      </c>
      <c r="E8" s="111">
        <v>1016104.15</v>
      </c>
      <c r="F8" s="111">
        <v>940</v>
      </c>
      <c r="G8" s="109">
        <v>92</v>
      </c>
      <c r="H8" s="109">
        <v>17</v>
      </c>
      <c r="I8" s="111">
        <v>3014164.9099999997</v>
      </c>
      <c r="J8" s="111">
        <v>248713.26</v>
      </c>
      <c r="K8" s="109">
        <f>SUM(C8+D8+G8+H8)</f>
        <v>134</v>
      </c>
      <c r="L8" s="118">
        <f>SUM(E8+F8+I8+J8)</f>
        <v>4279922.3199999994</v>
      </c>
    </row>
    <row r="9" spans="1:17" s="70" customFormat="1" ht="17.25">
      <c r="A9" s="109">
        <v>4</v>
      </c>
      <c r="B9" s="110" t="s">
        <v>20</v>
      </c>
      <c r="C9" s="109">
        <v>191</v>
      </c>
      <c r="D9" s="109" t="s">
        <v>68</v>
      </c>
      <c r="E9" s="119">
        <v>22718684.449999999</v>
      </c>
      <c r="F9" s="111" t="s">
        <v>68</v>
      </c>
      <c r="G9" s="109">
        <v>425</v>
      </c>
      <c r="H9" s="109" t="s">
        <v>68</v>
      </c>
      <c r="I9" s="111">
        <v>34017046.649999999</v>
      </c>
      <c r="J9" s="111" t="s">
        <v>68</v>
      </c>
      <c r="K9" s="109">
        <f>SUM(C9+G9)</f>
        <v>616</v>
      </c>
      <c r="L9" s="118">
        <f>SUM(E9+I9)</f>
        <v>56735731.099999994</v>
      </c>
    </row>
    <row r="10" spans="1:17" s="70" customFormat="1" ht="18">
      <c r="A10" s="109">
        <v>5</v>
      </c>
      <c r="B10" s="110" t="s">
        <v>21</v>
      </c>
      <c r="C10" s="109">
        <v>7</v>
      </c>
      <c r="D10" s="120">
        <v>2</v>
      </c>
      <c r="E10" s="111">
        <v>30239000</v>
      </c>
      <c r="F10" s="111">
        <v>5240000</v>
      </c>
      <c r="G10" s="109">
        <v>40</v>
      </c>
      <c r="H10" s="109">
        <v>4</v>
      </c>
      <c r="I10" s="111">
        <v>7640263</v>
      </c>
      <c r="J10" s="162">
        <v>306000</v>
      </c>
      <c r="K10" s="109">
        <f>SUM(C10+D10+G10+H10)</f>
        <v>53</v>
      </c>
      <c r="L10" s="118">
        <f>SUM(E10+F10+I10+J10)</f>
        <v>43425263</v>
      </c>
      <c r="O10" s="197"/>
    </row>
    <row r="11" spans="1:17" s="70" customFormat="1" ht="17.25">
      <c r="A11" s="109">
        <v>6</v>
      </c>
      <c r="B11" s="110" t="s">
        <v>22</v>
      </c>
      <c r="C11" s="109">
        <v>41</v>
      </c>
      <c r="D11" s="109">
        <v>4</v>
      </c>
      <c r="E11" s="111">
        <v>25463209.049999997</v>
      </c>
      <c r="F11" s="111">
        <v>201581.40999999997</v>
      </c>
      <c r="G11" s="109">
        <v>137</v>
      </c>
      <c r="H11" s="109">
        <v>20</v>
      </c>
      <c r="I11" s="111">
        <v>8747315.7100000009</v>
      </c>
      <c r="J11" s="111">
        <v>324167.15000000002</v>
      </c>
      <c r="K11" s="109">
        <f>SUM(C11+D11+G11+H11)</f>
        <v>202</v>
      </c>
      <c r="L11" s="118">
        <f>SUM(E11+F11+I11+J11)</f>
        <v>34736273.32</v>
      </c>
    </row>
    <row r="12" spans="1:17" s="70" customFormat="1" ht="17.25">
      <c r="A12" s="109">
        <v>7</v>
      </c>
      <c r="B12" s="110" t="s">
        <v>23</v>
      </c>
      <c r="C12" s="109">
        <v>104</v>
      </c>
      <c r="D12" s="109">
        <v>9</v>
      </c>
      <c r="E12" s="111">
        <v>15142051.909999998</v>
      </c>
      <c r="F12" s="111">
        <v>370128.4</v>
      </c>
      <c r="G12" s="109">
        <v>226</v>
      </c>
      <c r="H12" s="109">
        <v>43</v>
      </c>
      <c r="I12" s="111">
        <v>50551977.949999988</v>
      </c>
      <c r="J12" s="111">
        <v>2109008.3199999998</v>
      </c>
      <c r="K12" s="109">
        <f>SUM(C12+D12+G12+H12)</f>
        <v>382</v>
      </c>
      <c r="L12" s="111">
        <f>SUM(E12+F12+I12+J12)</f>
        <v>68173166.579999983</v>
      </c>
      <c r="O12" s="196"/>
    </row>
    <row r="13" spans="1:17" s="70" customFormat="1" ht="17.25">
      <c r="A13" s="109">
        <v>8</v>
      </c>
      <c r="B13" s="110" t="s">
        <v>24</v>
      </c>
      <c r="C13" s="109">
        <v>0</v>
      </c>
      <c r="D13" s="109" t="s">
        <v>68</v>
      </c>
      <c r="E13" s="109">
        <v>0</v>
      </c>
      <c r="F13" s="109" t="s">
        <v>68</v>
      </c>
      <c r="G13" s="109">
        <v>0</v>
      </c>
      <c r="H13" s="109" t="s">
        <v>68</v>
      </c>
      <c r="I13" s="109">
        <v>0</v>
      </c>
      <c r="J13" s="109" t="s">
        <v>68</v>
      </c>
      <c r="K13" s="109">
        <v>0</v>
      </c>
      <c r="L13" s="109">
        <v>0</v>
      </c>
    </row>
    <row r="14" spans="1:17" s="70" customFormat="1" ht="18">
      <c r="A14" s="109">
        <v>9</v>
      </c>
      <c r="B14" s="110" t="s">
        <v>25</v>
      </c>
      <c r="C14" s="109">
        <v>7</v>
      </c>
      <c r="D14" s="109">
        <v>2</v>
      </c>
      <c r="E14" s="111">
        <v>935378</v>
      </c>
      <c r="F14" s="111">
        <v>102613</v>
      </c>
      <c r="G14" s="109">
        <v>27</v>
      </c>
      <c r="H14" s="109">
        <v>3</v>
      </c>
      <c r="I14" s="111">
        <v>991595.45</v>
      </c>
      <c r="J14" s="111">
        <v>86450.54</v>
      </c>
      <c r="K14" s="109">
        <f>SUM(C14+D14+G14+H14)</f>
        <v>39</v>
      </c>
      <c r="L14" s="118">
        <f>SUM(E14+F14+I14+J14)</f>
        <v>2116036.9899999998</v>
      </c>
      <c r="O14" s="196"/>
      <c r="P14" s="97"/>
    </row>
    <row r="15" spans="1:17" s="70" customFormat="1" ht="17.25">
      <c r="A15" s="109">
        <v>10</v>
      </c>
      <c r="B15" s="110" t="s">
        <v>26</v>
      </c>
      <c r="C15" s="109">
        <v>5</v>
      </c>
      <c r="D15" s="109" t="s">
        <v>68</v>
      </c>
      <c r="E15" s="111">
        <v>213622.13999999998</v>
      </c>
      <c r="F15" s="111" t="s">
        <v>68</v>
      </c>
      <c r="G15" s="109">
        <v>7</v>
      </c>
      <c r="H15" s="109" t="s">
        <v>68</v>
      </c>
      <c r="I15" s="111">
        <v>311108.26</v>
      </c>
      <c r="J15" s="198" t="s">
        <v>68</v>
      </c>
      <c r="K15" s="109">
        <f>SUM(C15+G15)</f>
        <v>12</v>
      </c>
      <c r="L15" s="118">
        <f>SUM(E15+I15)</f>
        <v>524730.4</v>
      </c>
      <c r="Q15" s="70" t="s">
        <v>70</v>
      </c>
    </row>
    <row r="16" spans="1:17" s="70" customFormat="1" ht="17.25">
      <c r="A16" s="109">
        <v>11</v>
      </c>
      <c r="B16" s="110" t="s">
        <v>27</v>
      </c>
      <c r="C16" s="109">
        <v>2</v>
      </c>
      <c r="D16" s="109">
        <v>0</v>
      </c>
      <c r="E16" s="111">
        <v>235298.15</v>
      </c>
      <c r="F16" s="109">
        <v>0</v>
      </c>
      <c r="G16" s="109">
        <v>54</v>
      </c>
      <c r="H16" s="109">
        <v>5</v>
      </c>
      <c r="I16" s="111">
        <v>6360482.7999999998</v>
      </c>
      <c r="J16" s="111">
        <v>13449793</v>
      </c>
      <c r="K16" s="109">
        <f>SUM(C16+D16+G16+H16)</f>
        <v>61</v>
      </c>
      <c r="L16" s="118">
        <f>SUM(E16+F16+I16+J16)</f>
        <v>20045573.949999999</v>
      </c>
      <c r="O16" s="196"/>
    </row>
    <row r="17" spans="1:15" s="70" customFormat="1" ht="17.25">
      <c r="A17" s="109">
        <v>12</v>
      </c>
      <c r="B17" s="110" t="s">
        <v>28</v>
      </c>
      <c r="C17" s="109">
        <v>0</v>
      </c>
      <c r="D17" s="109" t="s">
        <v>68</v>
      </c>
      <c r="E17" s="109">
        <v>0</v>
      </c>
      <c r="F17" s="109" t="s">
        <v>68</v>
      </c>
      <c r="G17" s="109">
        <v>0</v>
      </c>
      <c r="H17" s="109" t="s">
        <v>68</v>
      </c>
      <c r="I17" s="109">
        <v>0</v>
      </c>
      <c r="J17" s="109" t="s">
        <v>68</v>
      </c>
      <c r="K17" s="109">
        <v>0</v>
      </c>
      <c r="L17" s="109">
        <v>0</v>
      </c>
    </row>
    <row r="18" spans="1:15" s="70" customFormat="1" ht="17.25">
      <c r="A18" s="109">
        <v>13</v>
      </c>
      <c r="B18" s="110" t="s">
        <v>29</v>
      </c>
      <c r="C18" s="109">
        <v>0</v>
      </c>
      <c r="D18" s="109">
        <v>0</v>
      </c>
      <c r="E18" s="109">
        <v>0</v>
      </c>
      <c r="F18" s="109">
        <v>0</v>
      </c>
      <c r="G18" s="109">
        <v>12</v>
      </c>
      <c r="H18" s="109">
        <v>2</v>
      </c>
      <c r="I18" s="111">
        <v>2541233.4799999995</v>
      </c>
      <c r="J18" s="111">
        <v>7441.85</v>
      </c>
      <c r="K18" s="109">
        <f>SUM(C18+D18+G18+H18)</f>
        <v>14</v>
      </c>
      <c r="L18" s="118">
        <f>SUM(E18+F18+I18+J18)</f>
        <v>2548675.3299999996</v>
      </c>
    </row>
    <row r="19" spans="1:15" s="70" customFormat="1" ht="17.25">
      <c r="A19" s="109">
        <v>14</v>
      </c>
      <c r="B19" s="110" t="s">
        <v>30</v>
      </c>
      <c r="C19" s="109">
        <v>4</v>
      </c>
      <c r="D19" s="109">
        <v>0</v>
      </c>
      <c r="E19" s="111">
        <v>136000</v>
      </c>
      <c r="F19" s="120">
        <v>0</v>
      </c>
      <c r="G19" s="109">
        <v>7</v>
      </c>
      <c r="H19" s="109">
        <v>0</v>
      </c>
      <c r="I19" s="111">
        <v>31100</v>
      </c>
      <c r="J19" s="120">
        <v>0</v>
      </c>
      <c r="K19" s="109">
        <f>SUM(C19+D19+G19+H19)</f>
        <v>11</v>
      </c>
      <c r="L19" s="118">
        <f>SUM(E19+F19+I19+J19)</f>
        <v>167100</v>
      </c>
    </row>
    <row r="20" spans="1:15" s="70" customFormat="1" ht="17.25">
      <c r="A20" s="109">
        <v>15</v>
      </c>
      <c r="B20" s="110" t="s">
        <v>31</v>
      </c>
      <c r="C20" s="109">
        <v>19</v>
      </c>
      <c r="D20" s="109">
        <v>9</v>
      </c>
      <c r="E20" s="111">
        <v>12446565</v>
      </c>
      <c r="F20" s="111">
        <v>17909208</v>
      </c>
      <c r="G20" s="109">
        <v>75</v>
      </c>
      <c r="H20" s="109">
        <v>29</v>
      </c>
      <c r="I20" s="111">
        <v>54764012.119999997</v>
      </c>
      <c r="J20" s="111">
        <v>14603456.039999999</v>
      </c>
      <c r="K20" s="109">
        <f>SUM(C20+D20+G20+H20)</f>
        <v>132</v>
      </c>
      <c r="L20" s="118">
        <f>SUM(E20+F20+I20+J20)</f>
        <v>99723241.159999996</v>
      </c>
    </row>
    <row r="21" spans="1:15" s="70" customFormat="1" ht="17.25">
      <c r="A21" s="109">
        <v>16</v>
      </c>
      <c r="B21" s="110" t="s">
        <v>32</v>
      </c>
      <c r="C21" s="109">
        <v>2</v>
      </c>
      <c r="D21" s="109">
        <v>0</v>
      </c>
      <c r="E21" s="111">
        <v>61000</v>
      </c>
      <c r="F21" s="121">
        <v>0</v>
      </c>
      <c r="G21" s="109">
        <v>0</v>
      </c>
      <c r="H21" s="109">
        <v>0</v>
      </c>
      <c r="I21" s="109">
        <v>0</v>
      </c>
      <c r="J21" s="109">
        <v>0</v>
      </c>
      <c r="K21" s="109">
        <f>SUM(C21+D21+G21+H21)</f>
        <v>2</v>
      </c>
      <c r="L21" s="118">
        <f>SUM(E21+F21+I21+J21)</f>
        <v>61000</v>
      </c>
    </row>
    <row r="22" spans="1:15" s="70" customFormat="1" ht="17.25">
      <c r="A22" s="109">
        <v>17</v>
      </c>
      <c r="B22" s="110" t="s">
        <v>33</v>
      </c>
      <c r="C22" s="109">
        <v>1</v>
      </c>
      <c r="D22" s="122">
        <v>0</v>
      </c>
      <c r="E22" s="111">
        <v>1000</v>
      </c>
      <c r="F22" s="120">
        <v>0</v>
      </c>
      <c r="G22" s="109">
        <v>1</v>
      </c>
      <c r="H22" s="109">
        <v>0</v>
      </c>
      <c r="I22" s="111">
        <v>3000</v>
      </c>
      <c r="J22" s="122">
        <v>0</v>
      </c>
      <c r="K22" s="109">
        <f>SUM(C22+G22)</f>
        <v>2</v>
      </c>
      <c r="L22" s="111">
        <f>SUM(E22+I22)</f>
        <v>4000</v>
      </c>
    </row>
    <row r="23" spans="1:15" s="70" customFormat="1" ht="17.25">
      <c r="A23" s="109">
        <v>18</v>
      </c>
      <c r="B23" s="110" t="s">
        <v>34</v>
      </c>
      <c r="C23" s="109">
        <v>0</v>
      </c>
      <c r="D23" s="109" t="s">
        <v>68</v>
      </c>
      <c r="E23" s="109">
        <v>0</v>
      </c>
      <c r="F23" s="109" t="s">
        <v>68</v>
      </c>
      <c r="G23" s="109">
        <v>0</v>
      </c>
      <c r="H23" s="109" t="s">
        <v>68</v>
      </c>
      <c r="I23" s="109">
        <v>0</v>
      </c>
      <c r="J23" s="109" t="s">
        <v>68</v>
      </c>
      <c r="K23" s="109">
        <v>0</v>
      </c>
      <c r="L23" s="109">
        <v>0</v>
      </c>
    </row>
    <row r="24" spans="1:15" s="70" customFormat="1" ht="18">
      <c r="A24" s="109">
        <v>19</v>
      </c>
      <c r="B24" s="110" t="s">
        <v>35</v>
      </c>
      <c r="C24" s="109">
        <v>7</v>
      </c>
      <c r="D24" s="109">
        <v>1</v>
      </c>
      <c r="E24" s="111">
        <v>149460</v>
      </c>
      <c r="F24" s="111">
        <v>43250</v>
      </c>
      <c r="G24" s="109">
        <v>97</v>
      </c>
      <c r="H24" s="109">
        <v>2</v>
      </c>
      <c r="I24" s="111">
        <v>1971500</v>
      </c>
      <c r="J24" s="144">
        <v>40000</v>
      </c>
      <c r="K24" s="109">
        <f>SUM(C24+D24+G24+H24)</f>
        <v>107</v>
      </c>
      <c r="L24" s="111">
        <f>SUM(E24+F24+I24+J24)</f>
        <v>2204210</v>
      </c>
    </row>
    <row r="25" spans="1:15" s="70" customFormat="1" ht="17.25">
      <c r="A25" s="109">
        <v>20</v>
      </c>
      <c r="B25" s="110" t="s">
        <v>36</v>
      </c>
      <c r="C25" s="109">
        <v>0</v>
      </c>
      <c r="D25" s="109" t="s">
        <v>68</v>
      </c>
      <c r="E25" s="109">
        <v>0</v>
      </c>
      <c r="F25" s="109" t="s">
        <v>68</v>
      </c>
      <c r="G25" s="109">
        <v>0</v>
      </c>
      <c r="H25" s="109" t="s">
        <v>68</v>
      </c>
      <c r="I25" s="109">
        <v>0</v>
      </c>
      <c r="J25" s="109" t="s">
        <v>68</v>
      </c>
      <c r="K25" s="109">
        <v>0</v>
      </c>
      <c r="L25" s="109">
        <v>0</v>
      </c>
    </row>
    <row r="26" spans="1:15" s="70" customFormat="1" ht="17.25">
      <c r="A26" s="109">
        <v>21</v>
      </c>
      <c r="B26" s="110" t="s">
        <v>37</v>
      </c>
      <c r="C26" s="109">
        <v>0</v>
      </c>
      <c r="D26" s="109" t="s">
        <v>68</v>
      </c>
      <c r="E26" s="109">
        <v>0</v>
      </c>
      <c r="F26" s="109" t="s">
        <v>68</v>
      </c>
      <c r="G26" s="109">
        <v>0</v>
      </c>
      <c r="H26" s="109" t="s">
        <v>68</v>
      </c>
      <c r="I26" s="109">
        <v>0</v>
      </c>
      <c r="J26" s="109" t="s">
        <v>68</v>
      </c>
      <c r="K26" s="109">
        <v>0</v>
      </c>
      <c r="L26" s="109">
        <v>0</v>
      </c>
      <c r="O26" s="83"/>
    </row>
    <row r="27" spans="1:15" s="70" customFormat="1" ht="17.25">
      <c r="A27" s="109">
        <v>22</v>
      </c>
      <c r="B27" s="110" t="s">
        <v>38</v>
      </c>
      <c r="C27" s="109">
        <v>47</v>
      </c>
      <c r="D27" s="109">
        <v>11</v>
      </c>
      <c r="E27" s="111">
        <v>2186416</v>
      </c>
      <c r="F27" s="111">
        <v>406217</v>
      </c>
      <c r="G27" s="109">
        <v>118</v>
      </c>
      <c r="H27" s="109">
        <v>14</v>
      </c>
      <c r="I27" s="111">
        <v>14626375.18</v>
      </c>
      <c r="J27" s="117">
        <v>304474.21999999997</v>
      </c>
      <c r="K27" s="109">
        <f>SUM(C27+D27+G27+H27)</f>
        <v>190</v>
      </c>
      <c r="L27" s="118">
        <f>SUM(E27+F27+I27+J27)</f>
        <v>17523482.399999999</v>
      </c>
    </row>
    <row r="28" spans="1:15" s="70" customFormat="1" ht="18">
      <c r="A28" s="109">
        <v>23</v>
      </c>
      <c r="B28" s="110" t="s">
        <v>39</v>
      </c>
      <c r="C28" s="109">
        <v>60</v>
      </c>
      <c r="D28" s="122">
        <v>1</v>
      </c>
      <c r="E28" s="111">
        <v>10581057.800000001</v>
      </c>
      <c r="F28" s="111">
        <v>25000</v>
      </c>
      <c r="G28" s="109">
        <v>342</v>
      </c>
      <c r="H28" s="122">
        <v>3</v>
      </c>
      <c r="I28" s="111">
        <v>27893084.59</v>
      </c>
      <c r="J28" s="123">
        <v>29443</v>
      </c>
      <c r="K28" s="109">
        <f>SUM(C28+D28+G28+H28)</f>
        <v>406</v>
      </c>
      <c r="L28" s="118">
        <f>SUM(E28+F28+I28+J28)</f>
        <v>38528585.390000001</v>
      </c>
    </row>
    <row r="29" spans="1:15" s="70" customFormat="1" ht="17.25">
      <c r="A29" s="109">
        <v>24</v>
      </c>
      <c r="B29" s="110" t="s">
        <v>40</v>
      </c>
      <c r="C29" s="109">
        <v>128</v>
      </c>
      <c r="D29" s="109">
        <v>7</v>
      </c>
      <c r="E29" s="111">
        <v>5502705.3499999996</v>
      </c>
      <c r="F29" s="117">
        <v>694492.65</v>
      </c>
      <c r="G29" s="109">
        <v>71</v>
      </c>
      <c r="H29" s="109">
        <v>4</v>
      </c>
      <c r="I29" s="111">
        <v>5257561.46</v>
      </c>
      <c r="J29" s="117">
        <v>494780.84</v>
      </c>
      <c r="K29" s="109">
        <f>SUM(C29+D29+G29+H29)</f>
        <v>210</v>
      </c>
      <c r="L29" s="118">
        <f>SUM(E29+F29+I29+J29)</f>
        <v>11949540.300000001</v>
      </c>
    </row>
    <row r="30" spans="1:15" s="70" customFormat="1" ht="17.25">
      <c r="A30" s="109">
        <v>25</v>
      </c>
      <c r="B30" s="110" t="s">
        <v>41</v>
      </c>
      <c r="C30" s="109">
        <v>419</v>
      </c>
      <c r="D30" s="109">
        <v>30</v>
      </c>
      <c r="E30" s="111">
        <v>14356346.949999999</v>
      </c>
      <c r="F30" s="111">
        <v>606922.9</v>
      </c>
      <c r="G30" s="109">
        <v>916</v>
      </c>
      <c r="H30" s="109">
        <v>170</v>
      </c>
      <c r="I30" s="111">
        <v>38344478.890000001</v>
      </c>
      <c r="J30" s="111">
        <v>10649897.210000001</v>
      </c>
      <c r="K30" s="109">
        <f>SUM(C30+D30+G30+H30)</f>
        <v>1535</v>
      </c>
      <c r="L30" s="118">
        <f>SUM(E30+F30+I30+J30)</f>
        <v>63957645.950000003</v>
      </c>
    </row>
    <row r="31" spans="1:15" s="70" customFormat="1" ht="17.25">
      <c r="A31" s="109">
        <v>26</v>
      </c>
      <c r="B31" s="110" t="s">
        <v>42</v>
      </c>
      <c r="C31" s="109">
        <v>18</v>
      </c>
      <c r="D31" s="109">
        <v>9</v>
      </c>
      <c r="E31" s="111">
        <v>386491.8</v>
      </c>
      <c r="F31" s="111">
        <v>402072</v>
      </c>
      <c r="G31" s="109">
        <v>29</v>
      </c>
      <c r="H31" s="109">
        <v>3</v>
      </c>
      <c r="I31" s="111">
        <v>1372470.28</v>
      </c>
      <c r="J31" s="111">
        <v>41307.54</v>
      </c>
      <c r="K31" s="109">
        <f>SUM(C31+D31+G31+H31)</f>
        <v>59</v>
      </c>
      <c r="L31" s="118">
        <f>SUM(E31+F31+I31+J31)</f>
        <v>2202341.62</v>
      </c>
    </row>
    <row r="32" spans="1:15" s="70" customFormat="1" ht="17.25">
      <c r="A32" s="109">
        <v>27</v>
      </c>
      <c r="B32" s="110" t="s">
        <v>43</v>
      </c>
      <c r="C32" s="109">
        <v>17</v>
      </c>
      <c r="D32" s="109">
        <v>2</v>
      </c>
      <c r="E32" s="111">
        <v>950627</v>
      </c>
      <c r="F32" s="111">
        <v>35800</v>
      </c>
      <c r="G32" s="109">
        <v>43</v>
      </c>
      <c r="H32" s="109">
        <v>3</v>
      </c>
      <c r="I32" s="111">
        <v>1549736.63</v>
      </c>
      <c r="J32" s="111">
        <v>54000</v>
      </c>
      <c r="K32" s="109">
        <f>SUM(C32+D32+G32+H32)</f>
        <v>65</v>
      </c>
      <c r="L32" s="118">
        <f>SUM(E32+F32+I32+J32)</f>
        <v>2590163.63</v>
      </c>
    </row>
    <row r="33" spans="1:12" s="70" customFormat="1" ht="17.25">
      <c r="A33" s="109">
        <v>28</v>
      </c>
      <c r="B33" s="110" t="s">
        <v>44</v>
      </c>
      <c r="C33" s="109">
        <v>102</v>
      </c>
      <c r="D33" s="109">
        <v>6</v>
      </c>
      <c r="E33" s="111">
        <v>1409509</v>
      </c>
      <c r="F33" s="125">
        <v>50510</v>
      </c>
      <c r="G33" s="109">
        <v>145</v>
      </c>
      <c r="H33" s="122">
        <v>9</v>
      </c>
      <c r="I33" s="111">
        <v>5887732</v>
      </c>
      <c r="J33" s="125">
        <v>23850</v>
      </c>
      <c r="K33" s="109">
        <f>SUM(C33+D33+G33+H33)</f>
        <v>262</v>
      </c>
      <c r="L33" s="118">
        <f>SUM(E33+F33+I33+J33)</f>
        <v>7371601</v>
      </c>
    </row>
    <row r="34" spans="1:12" s="70" customFormat="1" ht="17.25">
      <c r="A34" s="109">
        <v>29</v>
      </c>
      <c r="B34" s="110" t="s">
        <v>45</v>
      </c>
      <c r="C34" s="109">
        <v>0</v>
      </c>
      <c r="D34" s="109" t="s">
        <v>68</v>
      </c>
      <c r="E34" s="109">
        <v>0</v>
      </c>
      <c r="F34" s="109" t="s">
        <v>68</v>
      </c>
      <c r="G34" s="109">
        <v>0</v>
      </c>
      <c r="H34" s="109" t="s">
        <v>68</v>
      </c>
      <c r="I34" s="109">
        <v>0</v>
      </c>
      <c r="J34" s="109" t="s">
        <v>68</v>
      </c>
      <c r="K34" s="109">
        <v>0</v>
      </c>
      <c r="L34" s="109">
        <v>0</v>
      </c>
    </row>
    <row r="35" spans="1:12" s="70" customFormat="1" ht="17.25">
      <c r="A35" s="109">
        <v>30</v>
      </c>
      <c r="B35" s="110" t="s">
        <v>46</v>
      </c>
      <c r="C35" s="109">
        <v>79</v>
      </c>
      <c r="D35" s="122">
        <v>4</v>
      </c>
      <c r="E35" s="111">
        <v>1492930</v>
      </c>
      <c r="F35" s="126">
        <v>54000</v>
      </c>
      <c r="G35" s="109">
        <v>120</v>
      </c>
      <c r="H35" s="122">
        <v>8</v>
      </c>
      <c r="I35" s="111">
        <v>6961365.2800000003</v>
      </c>
      <c r="J35" s="126">
        <v>162700</v>
      </c>
      <c r="K35" s="109">
        <f>SUM(C35+D35+G35+H35)</f>
        <v>211</v>
      </c>
      <c r="L35" s="118">
        <f>SUM(E35+F35+I35+J35)</f>
        <v>8670995.2800000012</v>
      </c>
    </row>
    <row r="36" spans="1:12" s="70" customFormat="1" ht="17.25">
      <c r="A36" s="109">
        <v>31</v>
      </c>
      <c r="B36" s="110" t="s">
        <v>47</v>
      </c>
      <c r="C36" s="109">
        <v>0</v>
      </c>
      <c r="D36" s="109" t="s">
        <v>68</v>
      </c>
      <c r="E36" s="109">
        <v>0</v>
      </c>
      <c r="F36" s="109" t="s">
        <v>68</v>
      </c>
      <c r="G36" s="109">
        <v>0</v>
      </c>
      <c r="H36" s="109" t="s">
        <v>68</v>
      </c>
      <c r="I36" s="109">
        <v>0</v>
      </c>
      <c r="J36" s="109" t="s">
        <v>68</v>
      </c>
      <c r="K36" s="109">
        <v>0</v>
      </c>
      <c r="L36" s="109">
        <v>0</v>
      </c>
    </row>
    <row r="37" spans="1:12" s="70" customFormat="1" ht="17.25">
      <c r="A37" s="109">
        <v>32</v>
      </c>
      <c r="B37" s="110" t="s">
        <v>48</v>
      </c>
      <c r="C37" s="109">
        <v>0</v>
      </c>
      <c r="D37" s="109" t="s">
        <v>68</v>
      </c>
      <c r="E37" s="109">
        <v>0</v>
      </c>
      <c r="F37" s="109" t="s">
        <v>68</v>
      </c>
      <c r="G37" s="109">
        <v>0</v>
      </c>
      <c r="H37" s="109" t="s">
        <v>68</v>
      </c>
      <c r="I37" s="109">
        <v>0</v>
      </c>
      <c r="J37" s="109" t="s">
        <v>68</v>
      </c>
      <c r="K37" s="109">
        <v>0</v>
      </c>
      <c r="L37" s="109">
        <v>0</v>
      </c>
    </row>
    <row r="38" spans="1:12" s="70" customFormat="1" ht="17.25">
      <c r="A38" s="109">
        <v>33</v>
      </c>
      <c r="B38" s="110" t="s">
        <v>49</v>
      </c>
      <c r="C38" s="109">
        <v>0</v>
      </c>
      <c r="D38" s="109" t="s">
        <v>68</v>
      </c>
      <c r="E38" s="109">
        <v>0</v>
      </c>
      <c r="F38" s="109" t="s">
        <v>68</v>
      </c>
      <c r="G38" s="109">
        <v>0</v>
      </c>
      <c r="H38" s="109" t="s">
        <v>68</v>
      </c>
      <c r="I38" s="109">
        <v>0</v>
      </c>
      <c r="J38" s="109" t="s">
        <v>68</v>
      </c>
      <c r="K38" s="109">
        <v>0</v>
      </c>
      <c r="L38" s="109">
        <v>0</v>
      </c>
    </row>
    <row r="39" spans="1:12" s="70" customFormat="1" ht="17.25">
      <c r="A39" s="109">
        <v>34</v>
      </c>
      <c r="B39" s="110" t="s">
        <v>50</v>
      </c>
      <c r="C39" s="109">
        <v>318</v>
      </c>
      <c r="D39" s="109">
        <v>0</v>
      </c>
      <c r="E39" s="111">
        <v>16337327.700000001</v>
      </c>
      <c r="F39" s="120">
        <v>0</v>
      </c>
      <c r="G39" s="109">
        <v>714</v>
      </c>
      <c r="H39" s="109">
        <v>80</v>
      </c>
      <c r="I39" s="111">
        <v>74155513.820000008</v>
      </c>
      <c r="J39" s="111">
        <v>12402152.699999999</v>
      </c>
      <c r="K39" s="120">
        <f>SUM(C39+D39+G39+H39)</f>
        <v>1112</v>
      </c>
      <c r="L39" s="118">
        <f>SUM(E39+F39+I39+J39)</f>
        <v>102894994.22000001</v>
      </c>
    </row>
    <row r="40" spans="1:12" s="70" customFormat="1" ht="17.25">
      <c r="A40" s="109">
        <v>35</v>
      </c>
      <c r="B40" s="110" t="s">
        <v>51</v>
      </c>
      <c r="C40" s="109">
        <v>0</v>
      </c>
      <c r="D40" s="109" t="s">
        <v>68</v>
      </c>
      <c r="E40" s="109">
        <v>0</v>
      </c>
      <c r="F40" s="109" t="s">
        <v>68</v>
      </c>
      <c r="G40" s="109">
        <v>0</v>
      </c>
      <c r="H40" s="109" t="s">
        <v>68</v>
      </c>
      <c r="I40" s="109">
        <v>0</v>
      </c>
      <c r="J40" s="109" t="s">
        <v>68</v>
      </c>
      <c r="K40" s="109">
        <v>0</v>
      </c>
      <c r="L40" s="109">
        <v>0</v>
      </c>
    </row>
    <row r="41" spans="1:12" s="70" customFormat="1" ht="17.25">
      <c r="A41" s="109">
        <v>36</v>
      </c>
      <c r="B41" s="110" t="s">
        <v>52</v>
      </c>
      <c r="C41" s="109">
        <v>77</v>
      </c>
      <c r="D41" s="122">
        <v>5</v>
      </c>
      <c r="E41" s="111">
        <v>3806809.4</v>
      </c>
      <c r="F41" s="111">
        <v>564072</v>
      </c>
      <c r="G41" s="109">
        <v>384</v>
      </c>
      <c r="H41" s="109">
        <v>33</v>
      </c>
      <c r="I41" s="111">
        <v>48512373.530000001</v>
      </c>
      <c r="J41" s="111">
        <v>2005200</v>
      </c>
      <c r="K41" s="109">
        <f>SUM(C41+D41+G41+H41)</f>
        <v>499</v>
      </c>
      <c r="L41" s="118">
        <f>SUM(E41+F41+I41+J41)</f>
        <v>54888454.93</v>
      </c>
    </row>
    <row r="42" spans="1:12" s="70" customFormat="1" ht="17.25">
      <c r="A42" s="109">
        <v>37</v>
      </c>
      <c r="B42" s="110" t="s">
        <v>53</v>
      </c>
      <c r="C42" s="109">
        <v>0</v>
      </c>
      <c r="D42" s="109" t="s">
        <v>68</v>
      </c>
      <c r="E42" s="109">
        <v>0</v>
      </c>
      <c r="F42" s="109" t="s">
        <v>68</v>
      </c>
      <c r="G42" s="109">
        <v>0</v>
      </c>
      <c r="H42" s="109" t="s">
        <v>68</v>
      </c>
      <c r="I42" s="109">
        <v>0</v>
      </c>
      <c r="J42" s="109" t="s">
        <v>68</v>
      </c>
      <c r="K42" s="109">
        <v>0</v>
      </c>
      <c r="L42" s="109">
        <v>0</v>
      </c>
    </row>
    <row r="43" spans="1:12" s="70" customFormat="1" ht="17.25">
      <c r="A43" s="109">
        <v>38</v>
      </c>
      <c r="B43" s="110" t="s">
        <v>54</v>
      </c>
      <c r="C43" s="109">
        <v>16</v>
      </c>
      <c r="D43" s="109">
        <v>2</v>
      </c>
      <c r="E43" s="111">
        <v>191718</v>
      </c>
      <c r="F43" s="111">
        <v>13500</v>
      </c>
      <c r="G43" s="109">
        <v>44</v>
      </c>
      <c r="H43" s="122">
        <v>4</v>
      </c>
      <c r="I43" s="111">
        <v>3979862.9</v>
      </c>
      <c r="J43" s="117">
        <v>17500</v>
      </c>
      <c r="K43" s="109">
        <f>SUM(C43+D43+G43+H43)</f>
        <v>66</v>
      </c>
      <c r="L43" s="118">
        <f>SUM(E43+F43+I43+J43)</f>
        <v>4202580.9000000004</v>
      </c>
    </row>
    <row r="44" spans="1:12" s="70" customFormat="1" ht="17.25">
      <c r="A44" s="109">
        <v>39</v>
      </c>
      <c r="B44" s="110" t="s">
        <v>55</v>
      </c>
      <c r="C44" s="109">
        <v>0</v>
      </c>
      <c r="D44" s="109" t="s">
        <v>68</v>
      </c>
      <c r="E44" s="109">
        <v>0</v>
      </c>
      <c r="F44" s="109" t="s">
        <v>68</v>
      </c>
      <c r="G44" s="109">
        <v>0</v>
      </c>
      <c r="H44" s="109" t="s">
        <v>68</v>
      </c>
      <c r="I44" s="109">
        <v>0</v>
      </c>
      <c r="J44" s="109" t="s">
        <v>68</v>
      </c>
      <c r="K44" s="109">
        <v>0</v>
      </c>
      <c r="L44" s="109">
        <v>0</v>
      </c>
    </row>
    <row r="45" spans="1:12" s="70" customFormat="1" ht="17.25">
      <c r="A45" s="109">
        <v>40</v>
      </c>
      <c r="B45" s="110" t="s">
        <v>56</v>
      </c>
      <c r="C45" s="109">
        <v>16</v>
      </c>
      <c r="D45" s="109" t="s">
        <v>68</v>
      </c>
      <c r="E45" s="111">
        <v>176453</v>
      </c>
      <c r="F45" s="111" t="s">
        <v>68</v>
      </c>
      <c r="G45" s="109">
        <v>35</v>
      </c>
      <c r="H45" s="109" t="s">
        <v>68</v>
      </c>
      <c r="I45" s="111">
        <v>9712328</v>
      </c>
      <c r="J45" s="109" t="s">
        <v>68</v>
      </c>
      <c r="K45" s="109">
        <f>SUM(C45+G45)</f>
        <v>51</v>
      </c>
      <c r="L45" s="118">
        <f>SUM(E45+I45)</f>
        <v>9888781</v>
      </c>
    </row>
    <row r="46" spans="1:12" s="70" customFormat="1" ht="17.25">
      <c r="A46" s="127"/>
      <c r="B46" s="128"/>
      <c r="C46" s="122"/>
      <c r="D46" s="122"/>
      <c r="E46" s="129" t="s">
        <v>2083</v>
      </c>
      <c r="F46" s="130">
        <f>SUM(F6:F45)</f>
        <v>26879501.559999999</v>
      </c>
      <c r="G46" s="122"/>
      <c r="H46" s="122"/>
      <c r="I46" s="129" t="s">
        <v>2083</v>
      </c>
      <c r="J46" s="131">
        <f>SUM(J6:J45)</f>
        <v>57760321.36999999</v>
      </c>
      <c r="K46" s="122" t="s">
        <v>57</v>
      </c>
      <c r="L46" s="132">
        <f>SUM(L6:L45)</f>
        <v>671527874.44999993</v>
      </c>
    </row>
    <row r="47" spans="1:12" s="70" customFormat="1" ht="17.25">
      <c r="A47" s="10"/>
      <c r="B47" s="22"/>
      <c r="C47" s="9"/>
      <c r="D47" s="10"/>
      <c r="E47" s="11"/>
      <c r="F47" s="12"/>
      <c r="G47" s="9"/>
      <c r="H47" s="10"/>
      <c r="I47" s="4"/>
      <c r="J47" s="12"/>
      <c r="K47" s="13"/>
      <c r="L47" s="7"/>
    </row>
    <row r="48" spans="1:12">
      <c r="A48" s="8"/>
      <c r="B48" s="6"/>
      <c r="C48" s="14"/>
      <c r="D48" s="8"/>
      <c r="E48" s="15"/>
      <c r="F48" s="16"/>
      <c r="G48" s="14"/>
      <c r="H48" s="17"/>
      <c r="I48" s="5"/>
      <c r="J48" s="16"/>
      <c r="K48" s="18"/>
      <c r="L48" s="64"/>
    </row>
    <row r="49" spans="1:12">
      <c r="A49" s="8"/>
      <c r="B49" s="6"/>
      <c r="C49" s="14"/>
      <c r="D49" s="8"/>
      <c r="E49" s="15"/>
      <c r="F49" s="16"/>
      <c r="G49" s="14"/>
      <c r="H49" s="8"/>
      <c r="I49" s="5"/>
      <c r="J49" s="16" t="s">
        <v>59</v>
      </c>
      <c r="K49" s="18"/>
      <c r="L49" s="65"/>
    </row>
    <row r="50" spans="1:12">
      <c r="A50" s="8"/>
      <c r="B50" s="6"/>
      <c r="C50" s="14"/>
      <c r="D50" s="8"/>
      <c r="E50" s="15"/>
      <c r="F50" s="16"/>
      <c r="G50" s="14"/>
      <c r="H50" s="8"/>
      <c r="I50" s="5"/>
      <c r="J50" s="16"/>
      <c r="K50" s="18"/>
      <c r="L50" s="64"/>
    </row>
  </sheetData>
  <mergeCells count="7">
    <mergeCell ref="B2:L2"/>
    <mergeCell ref="B3:L3"/>
    <mergeCell ref="A4:A5"/>
    <mergeCell ref="B4:B5"/>
    <mergeCell ref="C4:F4"/>
    <mergeCell ref="G4:J4"/>
    <mergeCell ref="K4:L4"/>
  </mergeCells>
  <phoneticPr fontId="2" type="noConversion"/>
  <pageMargins left="0.59" right="0.59" top="0.59" bottom="0.59" header="0" footer="0"/>
  <pageSetup paperSize="9" scale="85" orientation="landscape" r:id="rId1"/>
  <headerFooter>
    <oddHeader xml:space="preserve">&amp;R
&amp;P
</oddHeader>
  </headerFooter>
  <ignoredErrors>
    <ignoredError sqref="K21:L21 K9:L9 K15:L1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B53AF-F565-4B92-B363-AC539AA4452A}">
  <sheetPr>
    <tabColor rgb="FF0070C0"/>
  </sheetPr>
  <dimension ref="A1:I58"/>
  <sheetViews>
    <sheetView topLeftCell="A15" zoomScale="130" zoomScaleNormal="130" workbookViewId="0">
      <selection activeCell="L15" sqref="L15"/>
    </sheetView>
  </sheetViews>
  <sheetFormatPr defaultRowHeight="24"/>
  <cols>
    <col min="1" max="1" width="5.75" style="21" customWidth="1"/>
    <col min="2" max="2" width="25.5" style="41" customWidth="1"/>
    <col min="3" max="3" width="13.25" style="25" customWidth="1"/>
    <col min="4" max="4" width="11.625" style="25" customWidth="1"/>
    <col min="5" max="5" width="11.25" style="21" customWidth="1"/>
    <col min="6" max="6" width="21.5" style="1" customWidth="1"/>
    <col min="7" max="7" width="20.875" style="1" customWidth="1"/>
    <col min="8" max="8" width="13.5" style="21" bestFit="1" customWidth="1"/>
    <col min="9" max="9" width="19.62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17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77" customFormat="1" ht="15.75">
      <c r="A6" s="142"/>
      <c r="B6" s="32" t="s">
        <v>61</v>
      </c>
      <c r="C6" s="87"/>
      <c r="D6" s="87"/>
      <c r="E6" s="48"/>
      <c r="F6" s="51"/>
      <c r="G6" s="51"/>
      <c r="H6" s="48"/>
      <c r="I6" s="50"/>
    </row>
    <row r="7" spans="1:9" s="77" customFormat="1" ht="31.5">
      <c r="A7" s="505">
        <v>1</v>
      </c>
      <c r="B7" s="221" t="s">
        <v>1309</v>
      </c>
      <c r="C7" s="448">
        <v>41259.199999999997</v>
      </c>
      <c r="D7" s="448">
        <v>41259.199999999997</v>
      </c>
      <c r="E7" s="222" t="s">
        <v>73</v>
      </c>
      <c r="F7" s="400" t="s">
        <v>1340</v>
      </c>
      <c r="G7" s="400" t="s">
        <v>1340</v>
      </c>
      <c r="H7" s="222" t="s">
        <v>1341</v>
      </c>
      <c r="I7" s="221" t="s">
        <v>1310</v>
      </c>
    </row>
    <row r="8" spans="1:9" s="77" customFormat="1" ht="15.75">
      <c r="A8" s="504"/>
      <c r="B8" s="323"/>
      <c r="C8" s="446"/>
      <c r="D8" s="446"/>
      <c r="E8" s="437"/>
      <c r="F8" s="337"/>
      <c r="G8" s="337"/>
      <c r="H8" s="334"/>
      <c r="I8" s="323" t="s">
        <v>1311</v>
      </c>
    </row>
    <row r="9" spans="1:9" s="77" customFormat="1" ht="31.5">
      <c r="A9" s="222">
        <v>2</v>
      </c>
      <c r="B9" s="221" t="s">
        <v>1331</v>
      </c>
      <c r="C9" s="223">
        <v>9036</v>
      </c>
      <c r="D9" s="223">
        <v>9036</v>
      </c>
      <c r="E9" s="222" t="s">
        <v>73</v>
      </c>
      <c r="F9" s="400" t="s">
        <v>1364</v>
      </c>
      <c r="G9" s="400" t="s">
        <v>1364</v>
      </c>
      <c r="H9" s="222" t="s">
        <v>1341</v>
      </c>
      <c r="I9" s="221" t="s">
        <v>1332</v>
      </c>
    </row>
    <row r="10" spans="1:9" s="77" customFormat="1" ht="15.75">
      <c r="A10" s="334"/>
      <c r="B10" s="323"/>
      <c r="C10" s="324"/>
      <c r="D10" s="324"/>
      <c r="E10" s="437"/>
      <c r="F10" s="337"/>
      <c r="G10" s="337"/>
      <c r="H10" s="334"/>
      <c r="I10" s="323" t="s">
        <v>1333</v>
      </c>
    </row>
    <row r="11" spans="1:9" s="77" customFormat="1" ht="31.5">
      <c r="A11" s="222">
        <v>3</v>
      </c>
      <c r="B11" s="341" t="s">
        <v>1334</v>
      </c>
      <c r="C11" s="223">
        <v>31899</v>
      </c>
      <c r="D11" s="223">
        <v>31899</v>
      </c>
      <c r="E11" s="222" t="s">
        <v>73</v>
      </c>
      <c r="F11" s="400" t="s">
        <v>1365</v>
      </c>
      <c r="G11" s="400" t="s">
        <v>1365</v>
      </c>
      <c r="H11" s="222" t="s">
        <v>1341</v>
      </c>
      <c r="I11" s="221" t="s">
        <v>1335</v>
      </c>
    </row>
    <row r="12" spans="1:9" s="77" customFormat="1" ht="15.75">
      <c r="A12" s="334"/>
      <c r="B12" s="344"/>
      <c r="C12" s="324"/>
      <c r="D12" s="324"/>
      <c r="E12" s="437"/>
      <c r="F12" s="337"/>
      <c r="G12" s="337"/>
      <c r="H12" s="334"/>
      <c r="I12" s="323" t="s">
        <v>1336</v>
      </c>
    </row>
    <row r="13" spans="1:9" s="77" customFormat="1" ht="15.75">
      <c r="A13" s="143"/>
      <c r="B13" s="176"/>
      <c r="C13" s="57">
        <f>SUM(C7:C12)</f>
        <v>82194.2</v>
      </c>
      <c r="D13" s="62"/>
      <c r="E13" s="92"/>
      <c r="F13" s="81"/>
      <c r="G13" s="81"/>
      <c r="H13" s="92"/>
      <c r="I13" s="76"/>
    </row>
    <row r="14" spans="1:9" s="34" customFormat="1" ht="15.75">
      <c r="A14" s="84"/>
      <c r="B14" s="32" t="s">
        <v>62</v>
      </c>
      <c r="C14" s="87"/>
      <c r="D14" s="87"/>
      <c r="E14" s="48"/>
      <c r="F14" s="51"/>
      <c r="G14" s="51"/>
      <c r="H14" s="48"/>
      <c r="I14" s="50"/>
    </row>
    <row r="15" spans="1:9" s="28" customFormat="1" ht="31.5">
      <c r="A15" s="222">
        <v>1</v>
      </c>
      <c r="B15" s="221" t="s">
        <v>1285</v>
      </c>
      <c r="C15" s="448">
        <v>5414.2</v>
      </c>
      <c r="D15" s="448">
        <v>5414.2</v>
      </c>
      <c r="E15" s="222" t="s">
        <v>73</v>
      </c>
      <c r="F15" s="400" t="s">
        <v>1342</v>
      </c>
      <c r="G15" s="400" t="s">
        <v>1343</v>
      </c>
      <c r="H15" s="222" t="s">
        <v>1341</v>
      </c>
      <c r="I15" s="221" t="s">
        <v>1286</v>
      </c>
    </row>
    <row r="16" spans="1:9" s="28" customFormat="1" ht="31.5">
      <c r="A16" s="328"/>
      <c r="B16" s="329" t="s">
        <v>1287</v>
      </c>
      <c r="C16" s="443"/>
      <c r="D16" s="443"/>
      <c r="E16" s="328"/>
      <c r="F16" s="350"/>
      <c r="G16" s="350"/>
      <c r="H16" s="328"/>
      <c r="I16" s="329" t="s">
        <v>1288</v>
      </c>
    </row>
    <row r="17" spans="1:9" s="28" customFormat="1" ht="15.75">
      <c r="A17" s="506"/>
      <c r="B17" s="323" t="s">
        <v>1289</v>
      </c>
      <c r="C17" s="446"/>
      <c r="D17" s="446"/>
      <c r="E17" s="334"/>
      <c r="F17" s="337"/>
      <c r="G17" s="337"/>
      <c r="H17" s="334"/>
      <c r="I17" s="323"/>
    </row>
    <row r="18" spans="1:9" s="28" customFormat="1" ht="31.5">
      <c r="A18" s="505">
        <v>2</v>
      </c>
      <c r="B18" s="221" t="s">
        <v>1290</v>
      </c>
      <c r="C18" s="448">
        <v>8000</v>
      </c>
      <c r="D18" s="448">
        <v>8000</v>
      </c>
      <c r="E18" s="222" t="s">
        <v>73</v>
      </c>
      <c r="F18" s="400" t="s">
        <v>1344</v>
      </c>
      <c r="G18" s="400" t="s">
        <v>1344</v>
      </c>
      <c r="H18" s="508" t="s">
        <v>1341</v>
      </c>
      <c r="I18" s="221" t="s">
        <v>1291</v>
      </c>
    </row>
    <row r="19" spans="1:9" s="28" customFormat="1" ht="15.75">
      <c r="A19" s="504"/>
      <c r="B19" s="323"/>
      <c r="C19" s="446"/>
      <c r="D19" s="446"/>
      <c r="E19" s="437"/>
      <c r="F19" s="337"/>
      <c r="G19" s="337"/>
      <c r="H19" s="438"/>
      <c r="I19" s="323" t="s">
        <v>1292</v>
      </c>
    </row>
    <row r="20" spans="1:9" s="28" customFormat="1" ht="31.5">
      <c r="A20" s="505">
        <v>3</v>
      </c>
      <c r="B20" s="221" t="s">
        <v>1293</v>
      </c>
      <c r="C20" s="448">
        <v>7080</v>
      </c>
      <c r="D20" s="448">
        <v>7080</v>
      </c>
      <c r="E20" s="222" t="s">
        <v>73</v>
      </c>
      <c r="F20" s="400" t="s">
        <v>1345</v>
      </c>
      <c r="G20" s="400" t="s">
        <v>1345</v>
      </c>
      <c r="H20" s="222" t="s">
        <v>1341</v>
      </c>
      <c r="I20" s="221" t="s">
        <v>1294</v>
      </c>
    </row>
    <row r="21" spans="1:9" s="28" customFormat="1" ht="15.75">
      <c r="A21" s="504"/>
      <c r="B21" s="323"/>
      <c r="C21" s="507"/>
      <c r="D21" s="507"/>
      <c r="E21" s="334"/>
      <c r="F21" s="337"/>
      <c r="G21" s="337"/>
      <c r="H21" s="334"/>
      <c r="I21" s="323" t="s">
        <v>1292</v>
      </c>
    </row>
    <row r="22" spans="1:9" s="28" customFormat="1" ht="31.5">
      <c r="A22" s="452">
        <v>4</v>
      </c>
      <c r="B22" s="210" t="s">
        <v>1295</v>
      </c>
      <c r="C22" s="453">
        <v>2690</v>
      </c>
      <c r="D22" s="453">
        <v>2690</v>
      </c>
      <c r="E22" s="166" t="s">
        <v>73</v>
      </c>
      <c r="F22" s="172" t="s">
        <v>1346</v>
      </c>
      <c r="G22" s="172" t="s">
        <v>1346</v>
      </c>
      <c r="H22" s="166" t="s">
        <v>419</v>
      </c>
      <c r="I22" s="210" t="s">
        <v>1347</v>
      </c>
    </row>
    <row r="23" spans="1:9" s="28" customFormat="1" ht="31.5">
      <c r="A23" s="452">
        <v>5</v>
      </c>
      <c r="B23" s="210" t="s">
        <v>1296</v>
      </c>
      <c r="C23" s="453">
        <v>1380</v>
      </c>
      <c r="D23" s="453">
        <v>1380</v>
      </c>
      <c r="E23" s="166" t="s">
        <v>73</v>
      </c>
      <c r="F23" s="172" t="s">
        <v>1348</v>
      </c>
      <c r="G23" s="172" t="s">
        <v>1348</v>
      </c>
      <c r="H23" s="166" t="s">
        <v>419</v>
      </c>
      <c r="I23" s="210" t="s">
        <v>1347</v>
      </c>
    </row>
    <row r="24" spans="1:9" s="28" customFormat="1" ht="31.5">
      <c r="A24" s="505">
        <v>6</v>
      </c>
      <c r="B24" s="221" t="s">
        <v>1297</v>
      </c>
      <c r="C24" s="448">
        <v>23000</v>
      </c>
      <c r="D24" s="448">
        <v>23000</v>
      </c>
      <c r="E24" s="222" t="s">
        <v>73</v>
      </c>
      <c r="F24" s="400" t="s">
        <v>1349</v>
      </c>
      <c r="G24" s="400" t="s">
        <v>1349</v>
      </c>
      <c r="H24" s="222" t="s">
        <v>419</v>
      </c>
      <c r="I24" s="221" t="s">
        <v>1298</v>
      </c>
    </row>
    <row r="25" spans="1:9" s="28" customFormat="1" ht="15.75">
      <c r="A25" s="504"/>
      <c r="B25" s="323" t="s">
        <v>1299</v>
      </c>
      <c r="C25" s="446"/>
      <c r="D25" s="446"/>
      <c r="E25" s="437"/>
      <c r="F25" s="337"/>
      <c r="G25" s="337"/>
      <c r="H25" s="334"/>
      <c r="I25" s="323" t="s">
        <v>1300</v>
      </c>
    </row>
    <row r="26" spans="1:9" s="28" customFormat="1" ht="31.5">
      <c r="A26" s="222">
        <v>7</v>
      </c>
      <c r="B26" s="221" t="s">
        <v>1301</v>
      </c>
      <c r="C26" s="448">
        <v>3690</v>
      </c>
      <c r="D26" s="448">
        <v>3690</v>
      </c>
      <c r="E26" s="222" t="s">
        <v>73</v>
      </c>
      <c r="F26" s="400" t="s">
        <v>1350</v>
      </c>
      <c r="G26" s="400" t="s">
        <v>1350</v>
      </c>
      <c r="H26" s="222" t="s">
        <v>419</v>
      </c>
      <c r="I26" s="221" t="s">
        <v>1347</v>
      </c>
    </row>
    <row r="27" spans="1:9" s="28" customFormat="1" ht="15.75">
      <c r="A27" s="506"/>
      <c r="B27" s="323" t="s">
        <v>17</v>
      </c>
      <c r="C27" s="446"/>
      <c r="D27" s="446"/>
      <c r="E27" s="437"/>
      <c r="F27" s="337"/>
      <c r="G27" s="337"/>
      <c r="H27" s="438"/>
      <c r="I27" s="323"/>
    </row>
    <row r="28" spans="1:9" s="28" customFormat="1" ht="31.5">
      <c r="A28" s="505">
        <v>8</v>
      </c>
      <c r="B28" s="221" t="s">
        <v>1302</v>
      </c>
      <c r="C28" s="448">
        <v>2996</v>
      </c>
      <c r="D28" s="448">
        <v>2996</v>
      </c>
      <c r="E28" s="222" t="s">
        <v>73</v>
      </c>
      <c r="F28" s="400" t="s">
        <v>1351</v>
      </c>
      <c r="G28" s="400" t="s">
        <v>1351</v>
      </c>
      <c r="H28" s="222" t="s">
        <v>419</v>
      </c>
      <c r="I28" s="221" t="s">
        <v>1347</v>
      </c>
    </row>
    <row r="29" spans="1:9" s="28" customFormat="1" ht="15.75">
      <c r="A29" s="504"/>
      <c r="B29" s="323" t="s">
        <v>1303</v>
      </c>
      <c r="C29" s="446"/>
      <c r="D29" s="446"/>
      <c r="E29" s="437"/>
      <c r="F29" s="337"/>
      <c r="G29" s="337"/>
      <c r="H29" s="334"/>
      <c r="I29" s="323"/>
    </row>
    <row r="30" spans="1:9" s="28" customFormat="1" ht="31.5">
      <c r="A30" s="505">
        <v>9</v>
      </c>
      <c r="B30" s="221" t="s">
        <v>1304</v>
      </c>
      <c r="C30" s="448">
        <v>5350</v>
      </c>
      <c r="D30" s="448">
        <v>5350</v>
      </c>
      <c r="E30" s="222" t="s">
        <v>73</v>
      </c>
      <c r="F30" s="400" t="s">
        <v>1352</v>
      </c>
      <c r="G30" s="400" t="s">
        <v>1352</v>
      </c>
      <c r="H30" s="222" t="s">
        <v>419</v>
      </c>
      <c r="I30" s="221" t="s">
        <v>1305</v>
      </c>
    </row>
    <row r="31" spans="1:9" s="28" customFormat="1" ht="31.5">
      <c r="A31" s="504"/>
      <c r="B31" s="323" t="s">
        <v>1306</v>
      </c>
      <c r="C31" s="446"/>
      <c r="D31" s="446"/>
      <c r="E31" s="437"/>
      <c r="F31" s="337"/>
      <c r="G31" s="337"/>
      <c r="H31" s="438"/>
      <c r="I31" s="323" t="s">
        <v>1307</v>
      </c>
    </row>
    <row r="32" spans="1:9" s="28" customFormat="1" ht="31.5">
      <c r="A32" s="452">
        <v>10</v>
      </c>
      <c r="B32" s="210" t="s">
        <v>1308</v>
      </c>
      <c r="C32" s="453">
        <v>3060</v>
      </c>
      <c r="D32" s="453">
        <v>3060</v>
      </c>
      <c r="E32" s="166" t="s">
        <v>73</v>
      </c>
      <c r="F32" s="172" t="s">
        <v>1353</v>
      </c>
      <c r="G32" s="172" t="s">
        <v>1353</v>
      </c>
      <c r="H32" s="166" t="s">
        <v>419</v>
      </c>
      <c r="I32" s="210" t="s">
        <v>1347</v>
      </c>
    </row>
    <row r="33" spans="1:9" s="28" customFormat="1" ht="31.5">
      <c r="A33" s="505">
        <v>11</v>
      </c>
      <c r="B33" s="221" t="s">
        <v>1312</v>
      </c>
      <c r="C33" s="448">
        <v>35042.5</v>
      </c>
      <c r="D33" s="448">
        <v>35042.5</v>
      </c>
      <c r="E33" s="222" t="s">
        <v>73</v>
      </c>
      <c r="F33" s="400" t="s">
        <v>1354</v>
      </c>
      <c r="G33" s="400" t="s">
        <v>1354</v>
      </c>
      <c r="H33" s="222" t="s">
        <v>1341</v>
      </c>
      <c r="I33" s="221" t="s">
        <v>1313</v>
      </c>
    </row>
    <row r="34" spans="1:9" s="28" customFormat="1" ht="31.5">
      <c r="A34" s="504"/>
      <c r="B34" s="323" t="s">
        <v>1314</v>
      </c>
      <c r="C34" s="446"/>
      <c r="D34" s="446"/>
      <c r="E34" s="437"/>
      <c r="F34" s="337"/>
      <c r="G34" s="337"/>
      <c r="H34" s="334"/>
      <c r="I34" s="323" t="s">
        <v>1311</v>
      </c>
    </row>
    <row r="35" spans="1:9" s="28" customFormat="1" ht="31.5">
      <c r="A35" s="505">
        <v>12</v>
      </c>
      <c r="B35" s="221" t="s">
        <v>1315</v>
      </c>
      <c r="C35" s="448">
        <v>12000</v>
      </c>
      <c r="D35" s="448">
        <v>12000</v>
      </c>
      <c r="E35" s="222" t="s">
        <v>73</v>
      </c>
      <c r="F35" s="400" t="s">
        <v>1355</v>
      </c>
      <c r="G35" s="400" t="s">
        <v>1355</v>
      </c>
      <c r="H35" s="222" t="s">
        <v>1341</v>
      </c>
      <c r="I35" s="221" t="s">
        <v>1316</v>
      </c>
    </row>
    <row r="36" spans="1:9" s="28" customFormat="1" ht="31.5">
      <c r="A36" s="433"/>
      <c r="B36" s="352" t="s">
        <v>1317</v>
      </c>
      <c r="C36" s="443"/>
      <c r="D36" s="443"/>
      <c r="E36" s="328"/>
      <c r="F36" s="350"/>
      <c r="G36" s="350"/>
      <c r="H36" s="328"/>
      <c r="I36" s="329" t="s">
        <v>1318</v>
      </c>
    </row>
    <row r="37" spans="1:9" s="28" customFormat="1" ht="31.5">
      <c r="A37" s="433"/>
      <c r="B37" s="329" t="s">
        <v>1319</v>
      </c>
      <c r="C37" s="443"/>
      <c r="D37" s="443"/>
      <c r="E37" s="328"/>
      <c r="F37" s="350"/>
      <c r="G37" s="350"/>
      <c r="H37" s="389"/>
      <c r="I37" s="329"/>
    </row>
    <row r="38" spans="1:9" s="28" customFormat="1" ht="31.5">
      <c r="A38" s="504"/>
      <c r="B38" s="323" t="s">
        <v>1320</v>
      </c>
      <c r="C38" s="446"/>
      <c r="D38" s="446"/>
      <c r="E38" s="437"/>
      <c r="F38" s="337"/>
      <c r="G38" s="337"/>
      <c r="H38" s="438"/>
      <c r="I38" s="323"/>
    </row>
    <row r="39" spans="1:9" s="28" customFormat="1" ht="31.5">
      <c r="A39" s="433">
        <v>13</v>
      </c>
      <c r="B39" s="221" t="s">
        <v>1321</v>
      </c>
      <c r="C39" s="448">
        <v>4173</v>
      </c>
      <c r="D39" s="448">
        <v>4173</v>
      </c>
      <c r="E39" s="222" t="s">
        <v>73</v>
      </c>
      <c r="F39" s="400" t="s">
        <v>1356</v>
      </c>
      <c r="G39" s="400" t="s">
        <v>1356</v>
      </c>
      <c r="H39" s="222" t="s">
        <v>419</v>
      </c>
      <c r="I39" s="221" t="s">
        <v>1347</v>
      </c>
    </row>
    <row r="40" spans="1:9" s="28" customFormat="1" ht="15.75">
      <c r="A40" s="504"/>
      <c r="B40" s="323" t="s">
        <v>1322</v>
      </c>
      <c r="C40" s="446"/>
      <c r="D40" s="446"/>
      <c r="E40" s="437"/>
      <c r="F40" s="337"/>
      <c r="G40" s="337"/>
      <c r="H40" s="438"/>
      <c r="I40" s="323"/>
    </row>
    <row r="41" spans="1:9" s="28" customFormat="1" ht="31.5">
      <c r="A41" s="452">
        <v>14</v>
      </c>
      <c r="B41" s="210" t="s">
        <v>1293</v>
      </c>
      <c r="C41" s="453">
        <v>900</v>
      </c>
      <c r="D41" s="453">
        <v>900</v>
      </c>
      <c r="E41" s="166" t="s">
        <v>73</v>
      </c>
      <c r="F41" s="172" t="s">
        <v>1357</v>
      </c>
      <c r="G41" s="172" t="s">
        <v>1357</v>
      </c>
      <c r="H41" s="166" t="s">
        <v>419</v>
      </c>
      <c r="I41" s="210" t="s">
        <v>1347</v>
      </c>
    </row>
    <row r="42" spans="1:9" s="28" customFormat="1" ht="47.25">
      <c r="A42" s="435">
        <v>15</v>
      </c>
      <c r="B42" s="451" t="s">
        <v>1323</v>
      </c>
      <c r="C42" s="445">
        <v>6320</v>
      </c>
      <c r="D42" s="445">
        <v>6320</v>
      </c>
      <c r="E42" s="436" t="s">
        <v>73</v>
      </c>
      <c r="F42" s="450" t="s">
        <v>1358</v>
      </c>
      <c r="G42" s="450" t="s">
        <v>1358</v>
      </c>
      <c r="H42" s="436" t="s">
        <v>1341</v>
      </c>
      <c r="I42" s="451" t="s">
        <v>1359</v>
      </c>
    </row>
    <row r="43" spans="1:9" s="28" customFormat="1" ht="47.25">
      <c r="A43" s="439">
        <v>16</v>
      </c>
      <c r="B43" s="240" t="s">
        <v>1324</v>
      </c>
      <c r="C43" s="447">
        <v>146850</v>
      </c>
      <c r="D43" s="442">
        <v>146850</v>
      </c>
      <c r="E43" s="440" t="s">
        <v>73</v>
      </c>
      <c r="F43" s="449" t="s">
        <v>1360</v>
      </c>
      <c r="G43" s="449" t="s">
        <v>1360</v>
      </c>
      <c r="H43" s="432" t="s">
        <v>1341</v>
      </c>
      <c r="I43" s="441" t="s">
        <v>1361</v>
      </c>
    </row>
    <row r="44" spans="1:9" s="28" customFormat="1" ht="31.5">
      <c r="A44" s="222">
        <v>17</v>
      </c>
      <c r="B44" s="441" t="s">
        <v>1325</v>
      </c>
      <c r="C44" s="442">
        <v>2140</v>
      </c>
      <c r="D44" s="442">
        <v>2140</v>
      </c>
      <c r="E44" s="432" t="s">
        <v>73</v>
      </c>
      <c r="F44" s="449" t="s">
        <v>1362</v>
      </c>
      <c r="G44" s="449" t="s">
        <v>1362</v>
      </c>
      <c r="H44" s="432" t="s">
        <v>1341</v>
      </c>
      <c r="I44" s="240" t="s">
        <v>1347</v>
      </c>
    </row>
    <row r="45" spans="1:9" s="28" customFormat="1" ht="31.5">
      <c r="A45" s="222">
        <v>18</v>
      </c>
      <c r="B45" s="221" t="s">
        <v>1326</v>
      </c>
      <c r="C45" s="448">
        <v>23900</v>
      </c>
      <c r="D45" s="448">
        <v>23900</v>
      </c>
      <c r="E45" s="222" t="s">
        <v>73</v>
      </c>
      <c r="F45" s="400" t="s">
        <v>1363</v>
      </c>
      <c r="G45" s="400" t="s">
        <v>1363</v>
      </c>
      <c r="H45" s="222" t="s">
        <v>1341</v>
      </c>
      <c r="I45" s="221" t="s">
        <v>1327</v>
      </c>
    </row>
    <row r="46" spans="1:9" s="28" customFormat="1" ht="31.5">
      <c r="A46" s="328"/>
      <c r="B46" s="329" t="s">
        <v>1328</v>
      </c>
      <c r="C46" s="444"/>
      <c r="D46" s="444"/>
      <c r="E46" s="434"/>
      <c r="F46" s="350"/>
      <c r="G46" s="350"/>
      <c r="H46" s="328"/>
      <c r="I46" s="329" t="s">
        <v>1329</v>
      </c>
    </row>
    <row r="47" spans="1:9" s="28" customFormat="1" ht="15.75">
      <c r="A47" s="334"/>
      <c r="B47" s="323" t="s">
        <v>1330</v>
      </c>
      <c r="C47" s="324"/>
      <c r="D47" s="324"/>
      <c r="E47" s="334"/>
      <c r="F47" s="403"/>
      <c r="G47" s="403"/>
      <c r="H47" s="334"/>
      <c r="I47" s="323"/>
    </row>
    <row r="48" spans="1:9" s="28" customFormat="1" ht="31.5">
      <c r="A48" s="339">
        <v>19</v>
      </c>
      <c r="B48" s="221" t="s">
        <v>1337</v>
      </c>
      <c r="C48" s="360">
        <v>70000</v>
      </c>
      <c r="D48" s="223">
        <v>70000</v>
      </c>
      <c r="E48" s="222" t="s">
        <v>73</v>
      </c>
      <c r="F48" s="400" t="s">
        <v>1366</v>
      </c>
      <c r="G48" s="400" t="s">
        <v>1366</v>
      </c>
      <c r="H48" s="222" t="s">
        <v>1341</v>
      </c>
      <c r="I48" s="221" t="s">
        <v>1338</v>
      </c>
    </row>
    <row r="49" spans="1:9" s="28" customFormat="1" ht="31.5">
      <c r="A49" s="342"/>
      <c r="B49" s="323" t="s">
        <v>1339</v>
      </c>
      <c r="C49" s="363"/>
      <c r="D49" s="324"/>
      <c r="E49" s="437"/>
      <c r="F49" s="337"/>
      <c r="G49" s="337"/>
      <c r="H49" s="334"/>
      <c r="I49" s="323" t="s">
        <v>1329</v>
      </c>
    </row>
    <row r="50" spans="1:9" s="28" customFormat="1" ht="15.75">
      <c r="A50" s="33"/>
      <c r="B50" s="74"/>
      <c r="C50" s="72">
        <f>SUM(C15:C49)</f>
        <v>363985.7</v>
      </c>
      <c r="D50" s="79"/>
      <c r="E50" s="33"/>
      <c r="H50" s="33"/>
      <c r="I50" s="78"/>
    </row>
    <row r="51" spans="1:9" s="28" customFormat="1" ht="15.75">
      <c r="A51" s="33"/>
      <c r="B51" s="74"/>
      <c r="C51" s="79"/>
      <c r="D51" s="79"/>
      <c r="E51" s="33"/>
      <c r="H51" s="33"/>
      <c r="I51" s="78"/>
    </row>
    <row r="52" spans="1:9" s="28" customFormat="1" ht="15.75">
      <c r="A52" s="33"/>
      <c r="B52" s="74"/>
      <c r="C52" s="79"/>
      <c r="D52" s="79"/>
      <c r="E52" s="33"/>
      <c r="H52" s="33"/>
      <c r="I52" s="78"/>
    </row>
    <row r="53" spans="1:9" s="28" customFormat="1" ht="15.75">
      <c r="A53" s="33"/>
      <c r="B53" s="74"/>
      <c r="C53" s="79"/>
      <c r="D53" s="79"/>
      <c r="E53" s="33"/>
      <c r="H53" s="33"/>
      <c r="I53" s="78"/>
    </row>
    <row r="54" spans="1:9" s="28" customFormat="1" ht="15.75">
      <c r="A54" s="33"/>
      <c r="B54" s="74"/>
      <c r="C54" s="79"/>
      <c r="D54" s="79"/>
      <c r="E54" s="33"/>
      <c r="H54" s="33"/>
      <c r="I54" s="78"/>
    </row>
    <row r="55" spans="1:9" s="28" customFormat="1" ht="15.75">
      <c r="A55" s="33"/>
      <c r="B55" s="74"/>
      <c r="C55" s="79"/>
      <c r="D55" s="79"/>
      <c r="E55" s="33"/>
      <c r="H55" s="33"/>
      <c r="I55" s="78"/>
    </row>
    <row r="56" spans="1:9" s="28" customFormat="1" ht="15.75">
      <c r="A56" s="33"/>
      <c r="B56" s="74"/>
      <c r="C56" s="79"/>
      <c r="D56" s="79"/>
      <c r="E56" s="33"/>
      <c r="H56" s="33"/>
      <c r="I56" s="78"/>
    </row>
    <row r="57" spans="1:9" s="28" customFormat="1" ht="15.75">
      <c r="A57" s="33"/>
      <c r="B57" s="74"/>
      <c r="C57" s="79"/>
      <c r="D57" s="79"/>
      <c r="E57" s="33"/>
      <c r="H57" s="33"/>
      <c r="I57" s="78"/>
    </row>
    <row r="58" spans="1:9" s="28" customFormat="1" ht="15.75">
      <c r="A58" s="33"/>
      <c r="B58" s="74"/>
      <c r="C58" s="79"/>
      <c r="D58" s="79"/>
      <c r="E58" s="33"/>
      <c r="H58" s="33"/>
      <c r="I58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DDCB3-9EF7-4AAD-87C4-9D59A6689503}">
  <sheetPr>
    <tabColor rgb="FF0070C0"/>
  </sheetPr>
  <dimension ref="A1:I12"/>
  <sheetViews>
    <sheetView zoomScale="130" zoomScaleNormal="130" workbookViewId="0">
      <selection activeCell="C12" sqref="C12"/>
    </sheetView>
  </sheetViews>
  <sheetFormatPr defaultRowHeight="24"/>
  <cols>
    <col min="1" max="1" width="5.75" style="21" customWidth="1"/>
    <col min="2" max="2" width="23.25" style="52" customWidth="1"/>
    <col min="3" max="4" width="12.125" style="25" customWidth="1"/>
    <col min="5" max="5" width="12.25" style="21" customWidth="1"/>
    <col min="6" max="6" width="21.5" style="24" customWidth="1"/>
    <col min="7" max="7" width="19.5" style="24" customWidth="1"/>
    <col min="8" max="8" width="13.5" style="21" bestFit="1" customWidth="1"/>
    <col min="9" max="9" width="20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18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5" customFormat="1" ht="15.75">
      <c r="A6" s="54"/>
      <c r="B6" s="37" t="s">
        <v>61</v>
      </c>
      <c r="C6" s="56"/>
      <c r="D6" s="56"/>
      <c r="E6" s="67"/>
      <c r="F6" s="43"/>
      <c r="G6" s="43"/>
      <c r="H6" s="67"/>
      <c r="I6" s="43"/>
    </row>
    <row r="7" spans="1:9" s="35" customFormat="1" ht="63">
      <c r="A7" s="207">
        <v>1</v>
      </c>
      <c r="B7" s="210" t="s">
        <v>248</v>
      </c>
      <c r="C7" s="167">
        <v>77000</v>
      </c>
      <c r="D7" s="167">
        <v>67463.5</v>
      </c>
      <c r="E7" s="166" t="s">
        <v>73</v>
      </c>
      <c r="F7" s="210" t="s">
        <v>251</v>
      </c>
      <c r="G7" s="210" t="s">
        <v>252</v>
      </c>
      <c r="H7" s="166" t="s">
        <v>249</v>
      </c>
      <c r="I7" s="210" t="s">
        <v>253</v>
      </c>
    </row>
    <row r="8" spans="1:9" s="35" customFormat="1" ht="15.75">
      <c r="A8" s="45"/>
      <c r="B8" s="49"/>
      <c r="C8" s="42">
        <f>SUM(C7)</f>
        <v>77000</v>
      </c>
      <c r="D8" s="47"/>
      <c r="E8" s="135"/>
      <c r="F8" s="133"/>
      <c r="G8" s="133"/>
      <c r="H8" s="135"/>
      <c r="I8" s="133"/>
    </row>
    <row r="9" spans="1:9" s="35" customFormat="1" ht="15.75">
      <c r="A9" s="54"/>
      <c r="B9" s="37" t="s">
        <v>62</v>
      </c>
      <c r="C9" s="56"/>
      <c r="D9" s="56"/>
      <c r="E9" s="44"/>
      <c r="F9" s="43"/>
      <c r="G9" s="43"/>
      <c r="H9" s="44"/>
      <c r="I9" s="43"/>
    </row>
    <row r="10" spans="1:9" s="28" customFormat="1" ht="63">
      <c r="A10" s="222">
        <v>1</v>
      </c>
      <c r="B10" s="221" t="s">
        <v>257</v>
      </c>
      <c r="C10" s="223">
        <v>5000</v>
      </c>
      <c r="D10" s="223">
        <v>3800</v>
      </c>
      <c r="E10" s="222" t="s">
        <v>73</v>
      </c>
      <c r="F10" s="221" t="s">
        <v>258</v>
      </c>
      <c r="G10" s="221" t="s">
        <v>255</v>
      </c>
      <c r="H10" s="222" t="s">
        <v>249</v>
      </c>
      <c r="I10" s="221" t="s">
        <v>256</v>
      </c>
    </row>
    <row r="11" spans="1:9" s="28" customFormat="1" ht="63">
      <c r="A11" s="166">
        <v>2</v>
      </c>
      <c r="B11" s="210" t="s">
        <v>259</v>
      </c>
      <c r="C11" s="167">
        <v>31000</v>
      </c>
      <c r="D11" s="167">
        <v>30788.59</v>
      </c>
      <c r="E11" s="166" t="s">
        <v>73</v>
      </c>
      <c r="F11" s="210" t="s">
        <v>254</v>
      </c>
      <c r="G11" s="210" t="s">
        <v>260</v>
      </c>
      <c r="H11" s="166" t="s">
        <v>249</v>
      </c>
      <c r="I11" s="210" t="s">
        <v>261</v>
      </c>
    </row>
    <row r="12" spans="1:9" s="28" customFormat="1" ht="15.75">
      <c r="A12" s="33"/>
      <c r="B12" s="88"/>
      <c r="C12" s="72">
        <f>SUM(C10:C11)</f>
        <v>36000</v>
      </c>
      <c r="D12" s="79"/>
      <c r="E12" s="33"/>
      <c r="F12" s="78"/>
      <c r="G12" s="78"/>
      <c r="H12" s="33"/>
      <c r="I12" s="78"/>
    </row>
  </sheetData>
  <mergeCells count="4">
    <mergeCell ref="A4:I4"/>
    <mergeCell ref="A2:I2"/>
    <mergeCell ref="A3:I3"/>
    <mergeCell ref="A1:I1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97CAF-5646-4F00-9CBE-718AE58FD555}">
  <sheetPr>
    <tabColor rgb="FF0070C0"/>
  </sheetPr>
  <dimension ref="A1:I74"/>
  <sheetViews>
    <sheetView topLeftCell="A38" zoomScale="130" zoomScaleNormal="130" workbookViewId="0">
      <selection activeCell="C63" sqref="C63"/>
    </sheetView>
  </sheetViews>
  <sheetFormatPr defaultRowHeight="24"/>
  <cols>
    <col min="1" max="1" width="5.75" style="21" customWidth="1"/>
    <col min="2" max="2" width="23" style="24" customWidth="1"/>
    <col min="3" max="3" width="13.25" style="25" customWidth="1"/>
    <col min="4" max="4" width="11.875" style="25" customWidth="1"/>
    <col min="5" max="5" width="11.25" style="21" customWidth="1"/>
    <col min="6" max="6" width="21" style="24" customWidth="1"/>
    <col min="7" max="7" width="21.625" style="24" bestFit="1" customWidth="1"/>
    <col min="8" max="8" width="13.5" style="21" bestFit="1" customWidth="1"/>
    <col min="9" max="9" width="21.37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19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5" customFormat="1" ht="15.75">
      <c r="A6" s="54"/>
      <c r="B6" s="37" t="s">
        <v>61</v>
      </c>
      <c r="C6" s="56"/>
      <c r="D6" s="56"/>
      <c r="E6" s="44"/>
      <c r="F6" s="43"/>
      <c r="G6" s="43"/>
      <c r="H6" s="44"/>
      <c r="I6" s="43"/>
    </row>
    <row r="7" spans="1:9" s="35" customFormat="1" ht="15.75">
      <c r="A7" s="222">
        <v>1</v>
      </c>
      <c r="B7" s="221" t="s">
        <v>964</v>
      </c>
      <c r="C7" s="230">
        <v>940</v>
      </c>
      <c r="D7" s="230">
        <v>940</v>
      </c>
      <c r="E7" s="339" t="s">
        <v>73</v>
      </c>
      <c r="F7" s="367" t="s">
        <v>965</v>
      </c>
      <c r="G7" s="367" t="s">
        <v>965</v>
      </c>
      <c r="H7" s="225" t="s">
        <v>419</v>
      </c>
      <c r="I7" s="346" t="s">
        <v>966</v>
      </c>
    </row>
    <row r="8" spans="1:9" s="35" customFormat="1" ht="15.75">
      <c r="A8" s="328"/>
      <c r="B8" s="329" t="s">
        <v>967</v>
      </c>
      <c r="C8" s="268"/>
      <c r="D8" s="268"/>
      <c r="E8" s="332" t="s">
        <v>942</v>
      </c>
      <c r="F8" s="368" t="s">
        <v>968</v>
      </c>
      <c r="G8" s="368" t="s">
        <v>968</v>
      </c>
      <c r="H8" s="256" t="s">
        <v>944</v>
      </c>
      <c r="I8" s="330" t="s">
        <v>969</v>
      </c>
    </row>
    <row r="9" spans="1:9" s="35" customFormat="1" ht="15.75">
      <c r="A9" s="334"/>
      <c r="B9" s="345"/>
      <c r="C9" s="353"/>
      <c r="D9" s="353"/>
      <c r="E9" s="343"/>
      <c r="F9" s="369" t="s">
        <v>970</v>
      </c>
      <c r="G9" s="369" t="s">
        <v>970</v>
      </c>
      <c r="H9" s="265" t="s">
        <v>947</v>
      </c>
      <c r="I9" s="335"/>
    </row>
    <row r="10" spans="1:9" s="35" customFormat="1" ht="15.75">
      <c r="A10" s="45"/>
      <c r="B10" s="49"/>
      <c r="C10" s="42">
        <f>SUM(C7:C9)</f>
        <v>940</v>
      </c>
      <c r="D10" s="47"/>
      <c r="E10" s="85"/>
      <c r="F10" s="133"/>
      <c r="G10" s="133"/>
      <c r="H10" s="85"/>
      <c r="I10" s="133"/>
    </row>
    <row r="11" spans="1:9" s="35" customFormat="1" ht="15.75">
      <c r="A11" s="54"/>
      <c r="B11" s="37" t="s">
        <v>62</v>
      </c>
      <c r="C11" s="56"/>
      <c r="D11" s="56"/>
      <c r="E11" s="44"/>
      <c r="F11" s="43"/>
      <c r="G11" s="43"/>
      <c r="H11" s="44"/>
      <c r="I11" s="43"/>
    </row>
    <row r="12" spans="1:9" s="35" customFormat="1" ht="15.75">
      <c r="A12" s="222">
        <v>1</v>
      </c>
      <c r="B12" s="221" t="s">
        <v>938</v>
      </c>
      <c r="C12" s="354">
        <v>10000</v>
      </c>
      <c r="D12" s="355">
        <v>10000</v>
      </c>
      <c r="E12" s="222" t="s">
        <v>73</v>
      </c>
      <c r="F12" s="260" t="s">
        <v>939</v>
      </c>
      <c r="G12" s="260" t="s">
        <v>939</v>
      </c>
      <c r="H12" s="225" t="s">
        <v>419</v>
      </c>
      <c r="I12" s="327" t="s">
        <v>940</v>
      </c>
    </row>
    <row r="13" spans="1:9" s="35" customFormat="1" ht="15.75">
      <c r="A13" s="328"/>
      <c r="B13" s="329" t="s">
        <v>941</v>
      </c>
      <c r="C13" s="356"/>
      <c r="D13" s="357"/>
      <c r="E13" s="332" t="s">
        <v>942</v>
      </c>
      <c r="F13" s="248" t="s">
        <v>943</v>
      </c>
      <c r="G13" s="248" t="s">
        <v>943</v>
      </c>
      <c r="H13" s="256" t="s">
        <v>944</v>
      </c>
      <c r="I13" s="333" t="s">
        <v>945</v>
      </c>
    </row>
    <row r="14" spans="1:9" s="35" customFormat="1" ht="15.75">
      <c r="A14" s="334"/>
      <c r="B14" s="323" t="s">
        <v>946</v>
      </c>
      <c r="C14" s="358"/>
      <c r="D14" s="359"/>
      <c r="E14" s="337"/>
      <c r="F14" s="226"/>
      <c r="G14" s="226"/>
      <c r="H14" s="265" t="s">
        <v>947</v>
      </c>
      <c r="I14" s="338"/>
    </row>
    <row r="15" spans="1:9" s="35" customFormat="1" ht="15.75">
      <c r="A15" s="339">
        <v>2</v>
      </c>
      <c r="B15" s="221" t="s">
        <v>948</v>
      </c>
      <c r="C15" s="360">
        <v>5060</v>
      </c>
      <c r="D15" s="355">
        <v>5060</v>
      </c>
      <c r="E15" s="222" t="s">
        <v>73</v>
      </c>
      <c r="F15" s="221" t="s">
        <v>949</v>
      </c>
      <c r="G15" s="221" t="s">
        <v>949</v>
      </c>
      <c r="H15" s="225" t="s">
        <v>419</v>
      </c>
      <c r="I15" s="341" t="s">
        <v>950</v>
      </c>
    </row>
    <row r="16" spans="1:9" s="35" customFormat="1" ht="15.75">
      <c r="A16" s="332"/>
      <c r="B16" s="329" t="s">
        <v>946</v>
      </c>
      <c r="C16" s="361"/>
      <c r="D16" s="362"/>
      <c r="E16" s="332" t="s">
        <v>942</v>
      </c>
      <c r="F16" s="329" t="s">
        <v>951</v>
      </c>
      <c r="G16" s="329" t="s">
        <v>951</v>
      </c>
      <c r="H16" s="256" t="s">
        <v>944</v>
      </c>
      <c r="I16" s="330" t="s">
        <v>952</v>
      </c>
    </row>
    <row r="17" spans="1:9" s="35" customFormat="1" ht="15.75">
      <c r="A17" s="342"/>
      <c r="B17" s="323"/>
      <c r="C17" s="363"/>
      <c r="D17" s="364"/>
      <c r="E17" s="337"/>
      <c r="F17" s="323" t="s">
        <v>953</v>
      </c>
      <c r="G17" s="323" t="s">
        <v>953</v>
      </c>
      <c r="H17" s="265" t="s">
        <v>947</v>
      </c>
      <c r="I17" s="344"/>
    </row>
    <row r="18" spans="1:9" s="35" customFormat="1" ht="15.75">
      <c r="A18" s="339">
        <v>3</v>
      </c>
      <c r="B18" s="221" t="s">
        <v>954</v>
      </c>
      <c r="C18" s="360">
        <v>15000</v>
      </c>
      <c r="D18" s="355">
        <v>15000</v>
      </c>
      <c r="E18" s="222" t="s">
        <v>73</v>
      </c>
      <c r="F18" s="221" t="s">
        <v>955</v>
      </c>
      <c r="G18" s="221" t="s">
        <v>955</v>
      </c>
      <c r="H18" s="225" t="s">
        <v>419</v>
      </c>
      <c r="I18" s="327" t="s">
        <v>940</v>
      </c>
    </row>
    <row r="19" spans="1:9" s="35" customFormat="1" ht="15.75">
      <c r="A19" s="332"/>
      <c r="B19" s="329" t="s">
        <v>946</v>
      </c>
      <c r="C19" s="361"/>
      <c r="D19" s="362"/>
      <c r="E19" s="332" t="s">
        <v>942</v>
      </c>
      <c r="F19" s="329" t="s">
        <v>956</v>
      </c>
      <c r="G19" s="329" t="s">
        <v>956</v>
      </c>
      <c r="H19" s="256" t="s">
        <v>944</v>
      </c>
      <c r="I19" s="333" t="s">
        <v>957</v>
      </c>
    </row>
    <row r="20" spans="1:9" s="35" customFormat="1" ht="15.75">
      <c r="A20" s="342"/>
      <c r="B20" s="323"/>
      <c r="C20" s="363"/>
      <c r="D20" s="364"/>
      <c r="E20" s="337"/>
      <c r="F20" s="323"/>
      <c r="G20" s="323"/>
      <c r="H20" s="265" t="s">
        <v>947</v>
      </c>
      <c r="I20" s="338"/>
    </row>
    <row r="21" spans="1:9" s="35" customFormat="1" ht="15.75">
      <c r="A21" s="222">
        <v>4</v>
      </c>
      <c r="B21" s="221" t="s">
        <v>958</v>
      </c>
      <c r="C21" s="355">
        <v>25000</v>
      </c>
      <c r="D21" s="355">
        <v>25000</v>
      </c>
      <c r="E21" s="222" t="s">
        <v>73</v>
      </c>
      <c r="F21" s="221" t="s">
        <v>959</v>
      </c>
      <c r="G21" s="221" t="s">
        <v>959</v>
      </c>
      <c r="H21" s="225" t="s">
        <v>419</v>
      </c>
      <c r="I21" s="341" t="s">
        <v>940</v>
      </c>
    </row>
    <row r="22" spans="1:9" s="35" customFormat="1" ht="15.75">
      <c r="A22" s="328"/>
      <c r="B22" s="329" t="s">
        <v>960</v>
      </c>
      <c r="C22" s="357"/>
      <c r="D22" s="357"/>
      <c r="E22" s="332" t="s">
        <v>942</v>
      </c>
      <c r="F22" s="329" t="s">
        <v>961</v>
      </c>
      <c r="G22" s="329" t="s">
        <v>961</v>
      </c>
      <c r="H22" s="256" t="s">
        <v>944</v>
      </c>
      <c r="I22" s="330" t="s">
        <v>962</v>
      </c>
    </row>
    <row r="23" spans="1:9" s="35" customFormat="1" ht="15.75">
      <c r="A23" s="334"/>
      <c r="B23" s="345" t="s">
        <v>963</v>
      </c>
      <c r="C23" s="359"/>
      <c r="D23" s="359"/>
      <c r="E23" s="337"/>
      <c r="F23" s="226"/>
      <c r="G23" s="226"/>
      <c r="H23" s="265" t="s">
        <v>947</v>
      </c>
      <c r="I23" s="344"/>
    </row>
    <row r="24" spans="1:9" s="28" customFormat="1" ht="15.75">
      <c r="A24" s="339">
        <v>5</v>
      </c>
      <c r="B24" s="221" t="s">
        <v>971</v>
      </c>
      <c r="C24" s="354">
        <v>950</v>
      </c>
      <c r="D24" s="355">
        <v>950</v>
      </c>
      <c r="E24" s="222" t="s">
        <v>73</v>
      </c>
      <c r="F24" s="260" t="s">
        <v>972</v>
      </c>
      <c r="G24" s="260" t="s">
        <v>972</v>
      </c>
      <c r="H24" s="225" t="s">
        <v>419</v>
      </c>
      <c r="I24" s="341" t="s">
        <v>973</v>
      </c>
    </row>
    <row r="25" spans="1:9" s="28" customFormat="1" ht="15.75">
      <c r="A25" s="332"/>
      <c r="B25" s="329"/>
      <c r="C25" s="356"/>
      <c r="D25" s="357"/>
      <c r="E25" s="332" t="s">
        <v>942</v>
      </c>
      <c r="F25" s="248" t="s">
        <v>974</v>
      </c>
      <c r="G25" s="248" t="s">
        <v>974</v>
      </c>
      <c r="H25" s="256" t="s">
        <v>944</v>
      </c>
      <c r="I25" s="330" t="s">
        <v>975</v>
      </c>
    </row>
    <row r="26" spans="1:9" s="28" customFormat="1" ht="15.75">
      <c r="A26" s="342"/>
      <c r="B26" s="323"/>
      <c r="C26" s="358"/>
      <c r="D26" s="359"/>
      <c r="E26" s="337"/>
      <c r="F26" s="226"/>
      <c r="G26" s="226"/>
      <c r="H26" s="265" t="s">
        <v>947</v>
      </c>
      <c r="I26" s="344"/>
    </row>
    <row r="27" spans="1:9" s="28" customFormat="1" ht="15.75">
      <c r="A27" s="222">
        <v>6</v>
      </c>
      <c r="B27" s="221" t="s">
        <v>976</v>
      </c>
      <c r="C27" s="360">
        <v>4098.1000000000004</v>
      </c>
      <c r="D27" s="355">
        <v>4098.1000000000004</v>
      </c>
      <c r="E27" s="222" t="s">
        <v>73</v>
      </c>
      <c r="F27" s="221" t="s">
        <v>977</v>
      </c>
      <c r="G27" s="221" t="s">
        <v>977</v>
      </c>
      <c r="H27" s="225" t="s">
        <v>419</v>
      </c>
      <c r="I27" s="341" t="s">
        <v>978</v>
      </c>
    </row>
    <row r="28" spans="1:9" s="28" customFormat="1" ht="15.75">
      <c r="A28" s="328"/>
      <c r="B28" s="329"/>
      <c r="C28" s="361"/>
      <c r="D28" s="362"/>
      <c r="E28" s="332" t="s">
        <v>942</v>
      </c>
      <c r="F28" s="370" t="s">
        <v>979</v>
      </c>
      <c r="G28" s="370" t="s">
        <v>979</v>
      </c>
      <c r="H28" s="256" t="s">
        <v>944</v>
      </c>
      <c r="I28" s="330" t="s">
        <v>980</v>
      </c>
    </row>
    <row r="29" spans="1:9" s="28" customFormat="1" ht="15.75">
      <c r="A29" s="334"/>
      <c r="B29" s="323"/>
      <c r="C29" s="363"/>
      <c r="D29" s="364"/>
      <c r="E29" s="337"/>
      <c r="F29" s="323"/>
      <c r="G29" s="323"/>
      <c r="H29" s="265" t="s">
        <v>947</v>
      </c>
      <c r="I29" s="344"/>
    </row>
    <row r="30" spans="1:9" s="28" customFormat="1" ht="15.75">
      <c r="A30" s="339">
        <v>7</v>
      </c>
      <c r="B30" s="221" t="s">
        <v>981</v>
      </c>
      <c r="C30" s="230">
        <v>57709.38</v>
      </c>
      <c r="D30" s="230">
        <v>57709.38</v>
      </c>
      <c r="E30" s="339" t="s">
        <v>73</v>
      </c>
      <c r="F30" s="367" t="s">
        <v>982</v>
      </c>
      <c r="G30" s="367" t="s">
        <v>982</v>
      </c>
      <c r="H30" s="225" t="s">
        <v>419</v>
      </c>
      <c r="I30" s="341" t="s">
        <v>973</v>
      </c>
    </row>
    <row r="31" spans="1:9" s="28" customFormat="1" ht="15.75">
      <c r="A31" s="332"/>
      <c r="B31" s="329" t="s">
        <v>983</v>
      </c>
      <c r="C31" s="268"/>
      <c r="D31" s="268"/>
      <c r="E31" s="332" t="s">
        <v>942</v>
      </c>
      <c r="F31" s="368" t="s">
        <v>984</v>
      </c>
      <c r="G31" s="368" t="s">
        <v>984</v>
      </c>
      <c r="H31" s="256" t="s">
        <v>944</v>
      </c>
      <c r="I31" s="330" t="s">
        <v>985</v>
      </c>
    </row>
    <row r="32" spans="1:9" s="28" customFormat="1" ht="15.75">
      <c r="A32" s="342"/>
      <c r="B32" s="345"/>
      <c r="C32" s="353"/>
      <c r="D32" s="353"/>
      <c r="E32" s="343"/>
      <c r="F32" s="369" t="s">
        <v>986</v>
      </c>
      <c r="G32" s="369" t="s">
        <v>986</v>
      </c>
      <c r="H32" s="265" t="s">
        <v>947</v>
      </c>
      <c r="I32" s="344"/>
    </row>
    <row r="33" spans="1:9" s="28" customFormat="1" ht="15.75">
      <c r="A33" s="339">
        <v>8</v>
      </c>
      <c r="B33" s="221" t="s">
        <v>981</v>
      </c>
      <c r="C33" s="230">
        <v>13140.24</v>
      </c>
      <c r="D33" s="230">
        <v>13140.24</v>
      </c>
      <c r="E33" s="339" t="s">
        <v>73</v>
      </c>
      <c r="F33" s="367" t="s">
        <v>987</v>
      </c>
      <c r="G33" s="367" t="s">
        <v>987</v>
      </c>
      <c r="H33" s="225" t="s">
        <v>419</v>
      </c>
      <c r="I33" s="341" t="s">
        <v>973</v>
      </c>
    </row>
    <row r="34" spans="1:9" s="28" customFormat="1" ht="15.75">
      <c r="A34" s="332"/>
      <c r="B34" s="329" t="s">
        <v>988</v>
      </c>
      <c r="C34" s="268"/>
      <c r="D34" s="268"/>
      <c r="E34" s="332" t="s">
        <v>942</v>
      </c>
      <c r="F34" s="368" t="s">
        <v>989</v>
      </c>
      <c r="G34" s="368" t="s">
        <v>989</v>
      </c>
      <c r="H34" s="256" t="s">
        <v>944</v>
      </c>
      <c r="I34" s="330" t="s">
        <v>990</v>
      </c>
    </row>
    <row r="35" spans="1:9" s="28" customFormat="1" ht="15.75">
      <c r="A35" s="342"/>
      <c r="B35" s="345"/>
      <c r="C35" s="353"/>
      <c r="D35" s="353"/>
      <c r="E35" s="343"/>
      <c r="F35" s="372" t="s">
        <v>991</v>
      </c>
      <c r="G35" s="372" t="s">
        <v>991</v>
      </c>
      <c r="H35" s="265" t="s">
        <v>947</v>
      </c>
      <c r="I35" s="344"/>
    </row>
    <row r="36" spans="1:9" s="28" customFormat="1" ht="15.75">
      <c r="A36" s="222">
        <v>9</v>
      </c>
      <c r="B36" s="221" t="s">
        <v>981</v>
      </c>
      <c r="C36" s="360">
        <v>39142.74</v>
      </c>
      <c r="D36" s="355">
        <v>39142.74</v>
      </c>
      <c r="E36" s="222" t="s">
        <v>73</v>
      </c>
      <c r="F36" s="367" t="s">
        <v>987</v>
      </c>
      <c r="G36" s="367" t="s">
        <v>987</v>
      </c>
      <c r="H36" s="225" t="s">
        <v>419</v>
      </c>
      <c r="I36" s="341" t="s">
        <v>973</v>
      </c>
    </row>
    <row r="37" spans="1:9" s="28" customFormat="1" ht="15.75">
      <c r="A37" s="328"/>
      <c r="B37" s="329" t="s">
        <v>992</v>
      </c>
      <c r="C37" s="174"/>
      <c r="D37" s="357"/>
      <c r="E37" s="332" t="s">
        <v>942</v>
      </c>
      <c r="F37" s="368" t="s">
        <v>989</v>
      </c>
      <c r="G37" s="368" t="s">
        <v>989</v>
      </c>
      <c r="H37" s="256" t="s">
        <v>944</v>
      </c>
      <c r="I37" s="330" t="s">
        <v>993</v>
      </c>
    </row>
    <row r="38" spans="1:9" s="28" customFormat="1" ht="15.75">
      <c r="A38" s="334"/>
      <c r="B38" s="345"/>
      <c r="C38" s="365"/>
      <c r="D38" s="359"/>
      <c r="E38" s="337"/>
      <c r="F38" s="369" t="s">
        <v>994</v>
      </c>
      <c r="G38" s="369" t="s">
        <v>994</v>
      </c>
      <c r="H38" s="265" t="s">
        <v>947</v>
      </c>
      <c r="I38" s="344"/>
    </row>
    <row r="39" spans="1:9" s="28" customFormat="1" ht="15.75">
      <c r="A39" s="222">
        <v>10</v>
      </c>
      <c r="B39" s="221" t="s">
        <v>981</v>
      </c>
      <c r="C39" s="230">
        <v>38489.29</v>
      </c>
      <c r="D39" s="230">
        <v>38489.29</v>
      </c>
      <c r="E39" s="222" t="s">
        <v>73</v>
      </c>
      <c r="F39" s="367" t="s">
        <v>987</v>
      </c>
      <c r="G39" s="367" t="s">
        <v>987</v>
      </c>
      <c r="H39" s="225" t="s">
        <v>419</v>
      </c>
      <c r="I39" s="341" t="s">
        <v>995</v>
      </c>
    </row>
    <row r="40" spans="1:9" s="28" customFormat="1" ht="15.75">
      <c r="A40" s="328"/>
      <c r="B40" s="329" t="s">
        <v>996</v>
      </c>
      <c r="C40" s="268"/>
      <c r="D40" s="268"/>
      <c r="E40" s="332" t="s">
        <v>942</v>
      </c>
      <c r="F40" s="368" t="s">
        <v>989</v>
      </c>
      <c r="G40" s="368" t="s">
        <v>989</v>
      </c>
      <c r="H40" s="256" t="s">
        <v>944</v>
      </c>
      <c r="I40" s="330" t="s">
        <v>997</v>
      </c>
    </row>
    <row r="41" spans="1:9" s="28" customFormat="1" ht="15.75">
      <c r="A41" s="334"/>
      <c r="B41" s="345"/>
      <c r="C41" s="353"/>
      <c r="D41" s="353"/>
      <c r="E41" s="337"/>
      <c r="F41" s="369" t="s">
        <v>998</v>
      </c>
      <c r="G41" s="369" t="s">
        <v>998</v>
      </c>
      <c r="H41" s="265" t="s">
        <v>947</v>
      </c>
      <c r="I41" s="344"/>
    </row>
    <row r="42" spans="1:9" s="28" customFormat="1" ht="15.75">
      <c r="A42" s="339">
        <v>11</v>
      </c>
      <c r="B42" s="221" t="s">
        <v>999</v>
      </c>
      <c r="C42" s="354">
        <v>8485.1</v>
      </c>
      <c r="D42" s="355">
        <v>8485.4</v>
      </c>
      <c r="E42" s="222" t="s">
        <v>73</v>
      </c>
      <c r="F42" s="260" t="s">
        <v>1000</v>
      </c>
      <c r="G42" s="260" t="s">
        <v>1000</v>
      </c>
      <c r="H42" s="225" t="s">
        <v>419</v>
      </c>
      <c r="I42" s="341" t="s">
        <v>973</v>
      </c>
    </row>
    <row r="43" spans="1:9" s="28" customFormat="1" ht="15.75">
      <c r="A43" s="332"/>
      <c r="B43" s="329" t="s">
        <v>1001</v>
      </c>
      <c r="C43" s="356"/>
      <c r="D43" s="357"/>
      <c r="E43" s="332" t="s">
        <v>942</v>
      </c>
      <c r="F43" s="248" t="s">
        <v>1002</v>
      </c>
      <c r="G43" s="248" t="s">
        <v>1002</v>
      </c>
      <c r="H43" s="256" t="s">
        <v>944</v>
      </c>
      <c r="I43" s="330" t="s">
        <v>1003</v>
      </c>
    </row>
    <row r="44" spans="1:9" s="28" customFormat="1" ht="15.75">
      <c r="A44" s="342"/>
      <c r="B44" s="323"/>
      <c r="C44" s="358"/>
      <c r="D44" s="359"/>
      <c r="E44" s="337"/>
      <c r="F44" s="226" t="s">
        <v>1004</v>
      </c>
      <c r="G44" s="226" t="s">
        <v>1004</v>
      </c>
      <c r="H44" s="265" t="s">
        <v>947</v>
      </c>
      <c r="I44" s="344"/>
    </row>
    <row r="45" spans="1:9" s="28" customFormat="1" ht="15.75">
      <c r="A45" s="222">
        <v>12</v>
      </c>
      <c r="B45" s="221" t="s">
        <v>981</v>
      </c>
      <c r="C45" s="360">
        <v>5230.16</v>
      </c>
      <c r="D45" s="355">
        <v>5230.16</v>
      </c>
      <c r="E45" s="222" t="s">
        <v>73</v>
      </c>
      <c r="F45" s="367" t="s">
        <v>987</v>
      </c>
      <c r="G45" s="367" t="s">
        <v>987</v>
      </c>
      <c r="H45" s="225" t="s">
        <v>419</v>
      </c>
      <c r="I45" s="341" t="s">
        <v>973</v>
      </c>
    </row>
    <row r="46" spans="1:9" s="28" customFormat="1" ht="15.75">
      <c r="A46" s="328"/>
      <c r="B46" s="329" t="s">
        <v>1005</v>
      </c>
      <c r="C46" s="361"/>
      <c r="D46" s="362"/>
      <c r="E46" s="332" t="s">
        <v>942</v>
      </c>
      <c r="F46" s="368" t="s">
        <v>989</v>
      </c>
      <c r="G46" s="368" t="s">
        <v>989</v>
      </c>
      <c r="H46" s="256" t="s">
        <v>944</v>
      </c>
      <c r="I46" s="330" t="s">
        <v>1006</v>
      </c>
    </row>
    <row r="47" spans="1:9" s="28" customFormat="1" ht="15.75">
      <c r="A47" s="334"/>
      <c r="B47" s="345"/>
      <c r="C47" s="363"/>
      <c r="D47" s="364"/>
      <c r="E47" s="337"/>
      <c r="F47" s="369" t="s">
        <v>1007</v>
      </c>
      <c r="G47" s="369" t="s">
        <v>1007</v>
      </c>
      <c r="H47" s="265" t="s">
        <v>947</v>
      </c>
      <c r="I47" s="344"/>
    </row>
    <row r="48" spans="1:9" s="28" customFormat="1" ht="15.75">
      <c r="A48" s="339">
        <v>13</v>
      </c>
      <c r="B48" s="221" t="s">
        <v>1008</v>
      </c>
      <c r="C48" s="360">
        <v>7200</v>
      </c>
      <c r="D48" s="355">
        <v>7200</v>
      </c>
      <c r="E48" s="222" t="s">
        <v>73</v>
      </c>
      <c r="F48" s="221" t="s">
        <v>1009</v>
      </c>
      <c r="G48" s="221" t="s">
        <v>1009</v>
      </c>
      <c r="H48" s="225" t="s">
        <v>419</v>
      </c>
      <c r="I48" s="341" t="s">
        <v>973</v>
      </c>
    </row>
    <row r="49" spans="1:9" s="28" customFormat="1" ht="15.75">
      <c r="A49" s="332"/>
      <c r="B49" s="329" t="s">
        <v>467</v>
      </c>
      <c r="C49" s="361"/>
      <c r="D49" s="362"/>
      <c r="E49" s="332" t="s">
        <v>942</v>
      </c>
      <c r="F49" s="329" t="s">
        <v>1010</v>
      </c>
      <c r="G49" s="329" t="s">
        <v>1010</v>
      </c>
      <c r="H49" s="256" t="s">
        <v>944</v>
      </c>
      <c r="I49" s="330" t="s">
        <v>1011</v>
      </c>
    </row>
    <row r="50" spans="1:9" s="28" customFormat="1" ht="15.75">
      <c r="A50" s="342"/>
      <c r="B50" s="323"/>
      <c r="C50" s="363"/>
      <c r="D50" s="364"/>
      <c r="E50" s="337"/>
      <c r="F50" s="329"/>
      <c r="G50" s="323"/>
      <c r="H50" s="265" t="s">
        <v>947</v>
      </c>
      <c r="I50" s="344"/>
    </row>
    <row r="51" spans="1:9" s="28" customFormat="1" ht="15.75">
      <c r="A51" s="339">
        <v>14</v>
      </c>
      <c r="B51" s="221" t="s">
        <v>1012</v>
      </c>
      <c r="C51" s="223">
        <v>3183.25</v>
      </c>
      <c r="D51" s="360">
        <v>3183.25</v>
      </c>
      <c r="E51" s="339" t="s">
        <v>73</v>
      </c>
      <c r="F51" s="221" t="s">
        <v>1013</v>
      </c>
      <c r="G51" s="221" t="s">
        <v>1013</v>
      </c>
      <c r="H51" s="225" t="s">
        <v>419</v>
      </c>
      <c r="I51" s="341" t="s">
        <v>973</v>
      </c>
    </row>
    <row r="52" spans="1:9" s="28" customFormat="1" ht="15.75">
      <c r="A52" s="332"/>
      <c r="B52" s="329"/>
      <c r="C52" s="366"/>
      <c r="D52" s="361"/>
      <c r="E52" s="332" t="s">
        <v>942</v>
      </c>
      <c r="F52" s="329" t="s">
        <v>1014</v>
      </c>
      <c r="G52" s="329" t="s">
        <v>1014</v>
      </c>
      <c r="H52" s="256" t="s">
        <v>944</v>
      </c>
      <c r="I52" s="330" t="s">
        <v>1015</v>
      </c>
    </row>
    <row r="53" spans="1:9" s="28" customFormat="1" ht="15.75">
      <c r="A53" s="342"/>
      <c r="B53" s="323"/>
      <c r="C53" s="324"/>
      <c r="D53" s="363"/>
      <c r="E53" s="343"/>
      <c r="F53" s="371" t="s">
        <v>1016</v>
      </c>
      <c r="G53" s="371" t="s">
        <v>1017</v>
      </c>
      <c r="H53" s="265" t="s">
        <v>947</v>
      </c>
      <c r="I53" s="344"/>
    </row>
    <row r="54" spans="1:9" s="28" customFormat="1" ht="15.75">
      <c r="A54" s="222">
        <v>15</v>
      </c>
      <c r="B54" s="341" t="s">
        <v>1018</v>
      </c>
      <c r="C54" s="223">
        <v>2025</v>
      </c>
      <c r="D54" s="360">
        <v>2025</v>
      </c>
      <c r="E54" s="339" t="s">
        <v>73</v>
      </c>
      <c r="F54" s="221" t="s">
        <v>1019</v>
      </c>
      <c r="G54" s="221" t="s">
        <v>1019</v>
      </c>
      <c r="H54" s="225" t="s">
        <v>419</v>
      </c>
      <c r="I54" s="341" t="s">
        <v>978</v>
      </c>
    </row>
    <row r="55" spans="1:9" s="28" customFormat="1" ht="15.75">
      <c r="A55" s="333"/>
      <c r="B55" s="352"/>
      <c r="C55" s="366"/>
      <c r="D55" s="361"/>
      <c r="E55" s="332" t="s">
        <v>942</v>
      </c>
      <c r="F55" s="329" t="s">
        <v>1020</v>
      </c>
      <c r="G55" s="329" t="s">
        <v>1020</v>
      </c>
      <c r="H55" s="256" t="s">
        <v>944</v>
      </c>
      <c r="I55" s="330" t="s">
        <v>1021</v>
      </c>
    </row>
    <row r="56" spans="1:9" s="28" customFormat="1" ht="15.75">
      <c r="A56" s="345"/>
      <c r="B56" s="344"/>
      <c r="C56" s="324"/>
      <c r="D56" s="363"/>
      <c r="E56" s="343"/>
      <c r="F56" s="371"/>
      <c r="G56" s="371"/>
      <c r="H56" s="265" t="s">
        <v>947</v>
      </c>
      <c r="I56" s="344"/>
    </row>
    <row r="57" spans="1:9" s="28" customFormat="1" ht="15.75">
      <c r="A57" s="222">
        <v>16</v>
      </c>
      <c r="B57" s="221" t="s">
        <v>1022</v>
      </c>
      <c r="C57" s="223">
        <v>7000</v>
      </c>
      <c r="D57" s="360">
        <v>7000</v>
      </c>
      <c r="E57" s="339" t="s">
        <v>73</v>
      </c>
      <c r="F57" s="248" t="s">
        <v>1023</v>
      </c>
      <c r="G57" s="248" t="s">
        <v>1023</v>
      </c>
      <c r="H57" s="225" t="s">
        <v>419</v>
      </c>
      <c r="I57" s="346" t="s">
        <v>1024</v>
      </c>
    </row>
    <row r="58" spans="1:9" s="28" customFormat="1" ht="15.75">
      <c r="A58" s="333"/>
      <c r="B58" s="329" t="s">
        <v>1025</v>
      </c>
      <c r="C58" s="268"/>
      <c r="D58" s="174"/>
      <c r="E58" s="332" t="s">
        <v>942</v>
      </c>
      <c r="F58" s="248" t="s">
        <v>1026</v>
      </c>
      <c r="G58" s="248" t="s">
        <v>1026</v>
      </c>
      <c r="H58" s="256" t="s">
        <v>944</v>
      </c>
      <c r="I58" s="330" t="s">
        <v>1027</v>
      </c>
    </row>
    <row r="59" spans="1:9" s="28" customFormat="1" ht="15.75">
      <c r="A59" s="333"/>
      <c r="B59" s="323" t="s">
        <v>946</v>
      </c>
      <c r="C59" s="353"/>
      <c r="D59" s="365"/>
      <c r="E59" s="343"/>
      <c r="F59" s="226"/>
      <c r="G59" s="226"/>
      <c r="H59" s="265" t="s">
        <v>947</v>
      </c>
      <c r="I59" s="335"/>
    </row>
    <row r="60" spans="1:9" s="28" customFormat="1" ht="15.75">
      <c r="A60" s="222">
        <v>17</v>
      </c>
      <c r="B60" s="221" t="s">
        <v>1022</v>
      </c>
      <c r="C60" s="223">
        <v>7000</v>
      </c>
      <c r="D60" s="360">
        <v>7000</v>
      </c>
      <c r="E60" s="222" t="s">
        <v>73</v>
      </c>
      <c r="F60" s="221" t="s">
        <v>1028</v>
      </c>
      <c r="G60" s="221" t="s">
        <v>1028</v>
      </c>
      <c r="H60" s="225" t="s">
        <v>419</v>
      </c>
      <c r="I60" s="346" t="s">
        <v>1029</v>
      </c>
    </row>
    <row r="61" spans="1:9" s="28" customFormat="1" ht="15.75">
      <c r="A61" s="333"/>
      <c r="B61" s="329" t="s">
        <v>1025</v>
      </c>
      <c r="C61" s="268"/>
      <c r="D61" s="174"/>
      <c r="E61" s="332" t="s">
        <v>942</v>
      </c>
      <c r="F61" s="329" t="s">
        <v>1026</v>
      </c>
      <c r="G61" s="329" t="s">
        <v>1026</v>
      </c>
      <c r="H61" s="256" t="s">
        <v>944</v>
      </c>
      <c r="I61" s="330" t="s">
        <v>1027</v>
      </c>
    </row>
    <row r="62" spans="1:9" s="28" customFormat="1" ht="15.75">
      <c r="A62" s="345"/>
      <c r="B62" s="323" t="s">
        <v>946</v>
      </c>
      <c r="C62" s="353"/>
      <c r="D62" s="365"/>
      <c r="E62" s="337"/>
      <c r="F62" s="323"/>
      <c r="G62" s="323"/>
      <c r="H62" s="265" t="s">
        <v>947</v>
      </c>
      <c r="I62" s="335"/>
    </row>
    <row r="63" spans="1:9" s="28" customFormat="1" ht="15.75">
      <c r="A63" s="33"/>
      <c r="B63" s="78"/>
      <c r="C63" s="72">
        <f>SUM(C12:C62)</f>
        <v>248713.26</v>
      </c>
      <c r="D63" s="79"/>
      <c r="E63" s="33"/>
      <c r="F63" s="78"/>
      <c r="G63" s="78"/>
      <c r="H63" s="33"/>
      <c r="I63" s="78"/>
    </row>
    <row r="64" spans="1:9" s="28" customFormat="1" ht="15.75">
      <c r="A64" s="33"/>
      <c r="B64" s="78"/>
      <c r="C64" s="79"/>
      <c r="D64" s="79"/>
      <c r="E64" s="33"/>
      <c r="F64" s="78"/>
      <c r="G64" s="78"/>
      <c r="H64" s="33"/>
      <c r="I64" s="78"/>
    </row>
    <row r="65" spans="1:9" s="28" customFormat="1" ht="15.75">
      <c r="A65" s="33"/>
      <c r="B65" s="78"/>
      <c r="C65" s="79"/>
      <c r="D65" s="79"/>
      <c r="E65" s="33"/>
      <c r="F65" s="78"/>
      <c r="G65" s="78"/>
      <c r="H65" s="33"/>
      <c r="I65" s="78"/>
    </row>
    <row r="66" spans="1:9" s="28" customFormat="1" ht="15.75">
      <c r="A66" s="33"/>
      <c r="B66" s="78"/>
      <c r="C66" s="79"/>
      <c r="D66" s="79"/>
      <c r="E66" s="33"/>
      <c r="F66" s="78"/>
      <c r="G66" s="78"/>
      <c r="H66" s="33"/>
      <c r="I66" s="78"/>
    </row>
    <row r="67" spans="1:9" s="28" customFormat="1" ht="15.75">
      <c r="A67" s="33"/>
      <c r="B67" s="78"/>
      <c r="C67" s="79"/>
      <c r="D67" s="79"/>
      <c r="E67" s="33"/>
      <c r="F67" s="78"/>
      <c r="G67" s="78"/>
      <c r="H67" s="33"/>
      <c r="I67" s="78"/>
    </row>
    <row r="68" spans="1:9" s="28" customFormat="1" ht="15.75">
      <c r="A68" s="33"/>
      <c r="B68" s="78"/>
      <c r="C68" s="79"/>
      <c r="D68" s="79"/>
      <c r="E68" s="33"/>
      <c r="F68" s="78"/>
      <c r="G68" s="78"/>
      <c r="H68" s="33"/>
      <c r="I68" s="78"/>
    </row>
    <row r="69" spans="1:9" s="28" customFormat="1" ht="15.75">
      <c r="A69" s="33"/>
      <c r="B69" s="78"/>
      <c r="C69" s="79"/>
      <c r="D69" s="79"/>
      <c r="E69" s="33"/>
      <c r="F69" s="78"/>
      <c r="G69" s="78"/>
      <c r="H69" s="33"/>
      <c r="I69" s="78"/>
    </row>
    <row r="70" spans="1:9" s="28" customFormat="1" ht="15.75">
      <c r="A70" s="33"/>
      <c r="B70" s="78"/>
      <c r="C70" s="79"/>
      <c r="D70" s="79"/>
      <c r="E70" s="33"/>
      <c r="F70" s="78"/>
      <c r="G70" s="78"/>
      <c r="H70" s="33"/>
      <c r="I70" s="78"/>
    </row>
    <row r="71" spans="1:9" s="28" customFormat="1" ht="15.75">
      <c r="A71" s="33"/>
      <c r="B71" s="78"/>
      <c r="C71" s="79"/>
      <c r="D71" s="79"/>
      <c r="E71" s="33"/>
      <c r="F71" s="78"/>
      <c r="G71" s="78"/>
      <c r="H71" s="33"/>
      <c r="I71" s="78"/>
    </row>
    <row r="72" spans="1:9" s="28" customFormat="1" ht="15.75">
      <c r="A72" s="33"/>
      <c r="B72" s="78"/>
      <c r="C72" s="79"/>
      <c r="D72" s="79"/>
      <c r="E72" s="33"/>
      <c r="F72" s="78"/>
      <c r="G72" s="78"/>
      <c r="H72" s="33"/>
      <c r="I72" s="78"/>
    </row>
    <row r="73" spans="1:9" s="28" customFormat="1" ht="15.75">
      <c r="A73" s="33"/>
      <c r="B73" s="78"/>
      <c r="C73" s="79"/>
      <c r="D73" s="79"/>
      <c r="E73" s="33"/>
      <c r="F73" s="78"/>
      <c r="G73" s="78"/>
      <c r="H73" s="33"/>
      <c r="I73" s="78"/>
    </row>
    <row r="74" spans="1:9" s="28" customFormat="1" ht="15.75">
      <c r="A74" s="33"/>
      <c r="B74" s="78"/>
      <c r="C74" s="79"/>
      <c r="D74" s="79"/>
      <c r="E74" s="33"/>
      <c r="F74" s="78"/>
      <c r="G74" s="78"/>
      <c r="H74" s="33"/>
      <c r="I74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D97F0-1427-4EC4-BBF9-C35AEFDF33B2}">
  <sheetPr>
    <tabColor rgb="FF0070C0"/>
  </sheetPr>
  <dimension ref="A1:I20"/>
  <sheetViews>
    <sheetView topLeftCell="A2" zoomScale="130" zoomScaleNormal="130" workbookViewId="0">
      <selection activeCell="C8" sqref="C8"/>
    </sheetView>
  </sheetViews>
  <sheetFormatPr defaultRowHeight="24"/>
  <cols>
    <col min="1" max="1" width="5.75" style="21" customWidth="1"/>
    <col min="2" max="2" width="24.375" style="24" customWidth="1"/>
    <col min="3" max="3" width="13.25" style="25" customWidth="1"/>
    <col min="4" max="4" width="11.875" style="25" customWidth="1"/>
    <col min="5" max="5" width="12.5" style="21" customWidth="1"/>
    <col min="6" max="6" width="21.625" style="24" customWidth="1"/>
    <col min="7" max="7" width="22.125" style="24" customWidth="1"/>
    <col min="8" max="8" width="13.5" style="21" bestFit="1" customWidth="1"/>
    <col min="9" max="9" width="21.37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72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28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28" customFormat="1" ht="15.75">
      <c r="A6" s="54"/>
      <c r="B6" s="37" t="s">
        <v>61</v>
      </c>
      <c r="C6" s="67"/>
      <c r="D6" s="67"/>
      <c r="E6" s="67"/>
      <c r="F6" s="67"/>
      <c r="G6" s="67"/>
      <c r="H6" s="67"/>
      <c r="I6" s="67"/>
    </row>
    <row r="7" spans="1:9" s="28" customFormat="1" ht="63">
      <c r="A7" s="225">
        <v>1</v>
      </c>
      <c r="B7" s="226" t="s">
        <v>280</v>
      </c>
      <c r="C7" s="230">
        <v>440000</v>
      </c>
      <c r="D7" s="230">
        <v>440000</v>
      </c>
      <c r="E7" s="231" t="s">
        <v>73</v>
      </c>
      <c r="F7" s="227" t="s">
        <v>275</v>
      </c>
      <c r="G7" s="227" t="s">
        <v>275</v>
      </c>
      <c r="H7" s="228" t="s">
        <v>249</v>
      </c>
      <c r="I7" s="173" t="s">
        <v>276</v>
      </c>
    </row>
    <row r="8" spans="1:9" s="28" customFormat="1" ht="47.25">
      <c r="A8" s="84">
        <v>2</v>
      </c>
      <c r="B8" s="173" t="s">
        <v>281</v>
      </c>
      <c r="C8" s="87">
        <v>4800000</v>
      </c>
      <c r="D8" s="87">
        <v>7480000</v>
      </c>
      <c r="E8" s="229" t="s">
        <v>277</v>
      </c>
      <c r="F8" s="227" t="s">
        <v>278</v>
      </c>
      <c r="G8" s="227" t="s">
        <v>278</v>
      </c>
      <c r="H8" s="229" t="s">
        <v>249</v>
      </c>
      <c r="I8" s="173" t="s">
        <v>279</v>
      </c>
    </row>
    <row r="9" spans="1:9" s="28" customFormat="1" ht="15.75">
      <c r="A9" s="45"/>
      <c r="B9" s="49"/>
      <c r="C9" s="42">
        <f>SUM(C7:C8)</f>
        <v>5240000</v>
      </c>
      <c r="D9" s="47"/>
      <c r="E9" s="85"/>
      <c r="F9" s="133"/>
      <c r="G9" s="133"/>
      <c r="H9" s="85"/>
      <c r="I9" s="133"/>
    </row>
    <row r="10" spans="1:9" s="28" customFormat="1" ht="15.75">
      <c r="A10" s="29"/>
      <c r="B10" s="53" t="s">
        <v>62</v>
      </c>
      <c r="C10" s="56"/>
      <c r="D10" s="56"/>
      <c r="E10" s="44"/>
      <c r="F10" s="43"/>
      <c r="G10" s="43"/>
      <c r="H10" s="44"/>
      <c r="I10" s="43"/>
    </row>
    <row r="11" spans="1:9" s="28" customFormat="1" ht="47.25">
      <c r="A11" s="225">
        <v>1</v>
      </c>
      <c r="B11" s="226" t="s">
        <v>262</v>
      </c>
      <c r="C11" s="230">
        <v>47000</v>
      </c>
      <c r="D11" s="46">
        <v>46010</v>
      </c>
      <c r="E11" s="231" t="s">
        <v>73</v>
      </c>
      <c r="F11" s="227" t="s">
        <v>263</v>
      </c>
      <c r="G11" s="227" t="s">
        <v>263</v>
      </c>
      <c r="H11" s="228" t="s">
        <v>249</v>
      </c>
      <c r="I11" s="173" t="s">
        <v>264</v>
      </c>
    </row>
    <row r="12" spans="1:9" s="28" customFormat="1" ht="47.25">
      <c r="A12" s="225">
        <v>2</v>
      </c>
      <c r="B12" s="226" t="s">
        <v>265</v>
      </c>
      <c r="C12" s="230">
        <v>230000</v>
      </c>
      <c r="D12" s="230">
        <v>229889</v>
      </c>
      <c r="E12" s="231" t="s">
        <v>73</v>
      </c>
      <c r="F12" s="227" t="s">
        <v>266</v>
      </c>
      <c r="G12" s="227" t="s">
        <v>266</v>
      </c>
      <c r="H12" s="228" t="s">
        <v>249</v>
      </c>
      <c r="I12" s="173" t="s">
        <v>267</v>
      </c>
    </row>
    <row r="13" spans="1:9" s="28" customFormat="1" ht="47.25">
      <c r="A13" s="225">
        <v>3</v>
      </c>
      <c r="B13" s="226" t="s">
        <v>268</v>
      </c>
      <c r="C13" s="230">
        <v>9000</v>
      </c>
      <c r="D13" s="230">
        <v>8000</v>
      </c>
      <c r="E13" s="231" t="s">
        <v>73</v>
      </c>
      <c r="F13" s="227" t="s">
        <v>269</v>
      </c>
      <c r="G13" s="227" t="s">
        <v>269</v>
      </c>
      <c r="H13" s="228" t="s">
        <v>249</v>
      </c>
      <c r="I13" s="173" t="s">
        <v>270</v>
      </c>
    </row>
    <row r="14" spans="1:9" s="28" customFormat="1" ht="47.25">
      <c r="A14" s="84">
        <v>4</v>
      </c>
      <c r="B14" s="173" t="s">
        <v>271</v>
      </c>
      <c r="C14" s="87">
        <v>20000</v>
      </c>
      <c r="D14" s="87">
        <v>19474</v>
      </c>
      <c r="E14" s="231" t="s">
        <v>73</v>
      </c>
      <c r="F14" s="227" t="s">
        <v>272</v>
      </c>
      <c r="G14" s="227" t="s">
        <v>272</v>
      </c>
      <c r="H14" s="229" t="s">
        <v>273</v>
      </c>
      <c r="I14" s="173" t="s">
        <v>274</v>
      </c>
    </row>
    <row r="15" spans="1:9" s="28" customFormat="1" ht="15.75">
      <c r="A15" s="33"/>
      <c r="B15" s="78"/>
      <c r="C15" s="72">
        <f>SUM(C11:C14)</f>
        <v>306000</v>
      </c>
      <c r="D15" s="79"/>
      <c r="E15" s="33"/>
      <c r="F15" s="78"/>
      <c r="G15" s="78"/>
      <c r="H15" s="33"/>
      <c r="I15" s="78"/>
    </row>
    <row r="16" spans="1:9" s="28" customFormat="1" ht="15.75">
      <c r="A16" s="33"/>
      <c r="B16" s="78"/>
      <c r="C16" s="79"/>
      <c r="D16" s="79"/>
      <c r="E16" s="33"/>
      <c r="F16" s="78"/>
      <c r="G16" s="78"/>
      <c r="H16" s="33"/>
      <c r="I16" s="78"/>
    </row>
    <row r="17" spans="1:9" s="28" customFormat="1" ht="15.75">
      <c r="A17" s="33"/>
      <c r="B17" s="78"/>
      <c r="C17" s="79"/>
      <c r="D17" s="79"/>
      <c r="E17" s="33"/>
      <c r="F17" s="78"/>
      <c r="G17" s="78"/>
      <c r="H17" s="33"/>
      <c r="I17" s="78"/>
    </row>
    <row r="18" spans="1:9" s="28" customFormat="1" ht="15.75">
      <c r="A18" s="33"/>
      <c r="B18" s="78"/>
      <c r="C18" s="79"/>
      <c r="D18" s="79"/>
      <c r="E18" s="33"/>
      <c r="F18" s="78"/>
      <c r="G18" s="78"/>
      <c r="H18" s="33"/>
      <c r="I18" s="78"/>
    </row>
    <row r="19" spans="1:9" s="28" customFormat="1" ht="15.75">
      <c r="A19" s="33"/>
      <c r="B19" s="78"/>
      <c r="C19" s="79"/>
      <c r="D19" s="79"/>
      <c r="E19" s="33"/>
      <c r="F19" s="78"/>
      <c r="G19" s="78"/>
      <c r="H19" s="33"/>
      <c r="I19" s="78"/>
    </row>
    <row r="20" spans="1:9" s="28" customFormat="1" ht="15.75">
      <c r="A20" s="33"/>
      <c r="B20" s="78"/>
      <c r="C20" s="79"/>
      <c r="D20" s="79"/>
      <c r="E20" s="33"/>
      <c r="F20" s="78"/>
      <c r="G20" s="78"/>
      <c r="H20" s="33"/>
      <c r="I20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4EA98-5255-4D23-9362-1F401DAA625E}">
  <sheetPr>
    <tabColor rgb="FF0070C0"/>
  </sheetPr>
  <dimension ref="A1:I55"/>
  <sheetViews>
    <sheetView topLeftCell="A25" zoomScale="130" zoomScaleNormal="130" workbookViewId="0">
      <selection activeCell="C33" sqref="C33"/>
    </sheetView>
  </sheetViews>
  <sheetFormatPr defaultRowHeight="24"/>
  <cols>
    <col min="1" max="1" width="5.75" style="21" customWidth="1"/>
    <col min="2" max="2" width="22.75" style="41" customWidth="1"/>
    <col min="3" max="3" width="13.25" style="25" customWidth="1"/>
    <col min="4" max="4" width="12.875" style="25" customWidth="1"/>
    <col min="5" max="5" width="12.25" style="21" customWidth="1"/>
    <col min="6" max="6" width="19.875" style="1" customWidth="1"/>
    <col min="7" max="7" width="20.875" style="1" customWidth="1"/>
    <col min="8" max="8" width="15.875" style="21" customWidth="1"/>
    <col min="9" max="9" width="19.75" style="1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22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3.75" customHeight="1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9" customFormat="1" ht="15.75">
      <c r="A6" s="54"/>
      <c r="B6" s="37" t="s">
        <v>61</v>
      </c>
      <c r="C6" s="87"/>
      <c r="D6" s="87"/>
      <c r="E6" s="48"/>
      <c r="F6" s="51"/>
      <c r="G6" s="51"/>
      <c r="H6" s="48"/>
      <c r="I6" s="51"/>
    </row>
    <row r="7" spans="1:9" s="39" customFormat="1" ht="47.25">
      <c r="A7" s="54">
        <v>1</v>
      </c>
      <c r="B7" s="139" t="s">
        <v>871</v>
      </c>
      <c r="C7" s="56">
        <v>67447.45</v>
      </c>
      <c r="D7" s="56">
        <f>SUM(C7)</f>
        <v>67447.45</v>
      </c>
      <c r="E7" s="84" t="s">
        <v>291</v>
      </c>
      <c r="F7" s="173" t="s">
        <v>909</v>
      </c>
      <c r="G7" s="173" t="s">
        <v>909</v>
      </c>
      <c r="H7" s="84" t="s">
        <v>852</v>
      </c>
      <c r="I7" s="173" t="s">
        <v>910</v>
      </c>
    </row>
    <row r="8" spans="1:9" s="39" customFormat="1" ht="47.25">
      <c r="A8" s="54">
        <v>2</v>
      </c>
      <c r="B8" s="139" t="s">
        <v>872</v>
      </c>
      <c r="C8" s="56">
        <v>6225.26</v>
      </c>
      <c r="D8" s="56">
        <f>SUM(C8)</f>
        <v>6225.26</v>
      </c>
      <c r="E8" s="84" t="s">
        <v>291</v>
      </c>
      <c r="F8" s="173" t="s">
        <v>911</v>
      </c>
      <c r="G8" s="173" t="s">
        <v>911</v>
      </c>
      <c r="H8" s="84" t="s">
        <v>852</v>
      </c>
      <c r="I8" s="173" t="s">
        <v>873</v>
      </c>
    </row>
    <row r="9" spans="1:9" s="39" customFormat="1" ht="47.25">
      <c r="A9" s="54">
        <v>3</v>
      </c>
      <c r="B9" s="139" t="s">
        <v>874</v>
      </c>
      <c r="C9" s="56">
        <v>119208.7</v>
      </c>
      <c r="D9" s="56">
        <f>SUM(C9)</f>
        <v>119208.7</v>
      </c>
      <c r="E9" s="84" t="s">
        <v>291</v>
      </c>
      <c r="F9" s="173" t="s">
        <v>912</v>
      </c>
      <c r="G9" s="173" t="s">
        <v>912</v>
      </c>
      <c r="H9" s="84" t="s">
        <v>852</v>
      </c>
      <c r="I9" s="173" t="s">
        <v>875</v>
      </c>
    </row>
    <row r="10" spans="1:9" s="39" customFormat="1" ht="47.25">
      <c r="A10" s="54">
        <v>4</v>
      </c>
      <c r="B10" s="139" t="s">
        <v>876</v>
      </c>
      <c r="C10" s="56">
        <v>8700</v>
      </c>
      <c r="D10" s="56">
        <f>SUM(C10)</f>
        <v>8700</v>
      </c>
      <c r="E10" s="84" t="s">
        <v>291</v>
      </c>
      <c r="F10" s="173" t="s">
        <v>913</v>
      </c>
      <c r="G10" s="173" t="s">
        <v>913</v>
      </c>
      <c r="H10" s="84" t="s">
        <v>852</v>
      </c>
      <c r="I10" s="173" t="s">
        <v>877</v>
      </c>
    </row>
    <row r="11" spans="1:9" s="39" customFormat="1" ht="15.75">
      <c r="B11" s="147"/>
      <c r="C11" s="148">
        <f>SUM(C7:C10)</f>
        <v>201581.40999999997</v>
      </c>
      <c r="D11" s="149"/>
      <c r="E11" s="150"/>
      <c r="F11" s="151"/>
      <c r="G11" s="151"/>
      <c r="H11" s="150"/>
      <c r="I11" s="151"/>
    </row>
    <row r="12" spans="1:9" s="35" customFormat="1" ht="15.75">
      <c r="A12" s="54"/>
      <c r="B12" s="37" t="s">
        <v>62</v>
      </c>
      <c r="C12" s="56"/>
      <c r="D12" s="56"/>
      <c r="E12" s="54"/>
      <c r="F12" s="36"/>
      <c r="G12" s="36"/>
      <c r="H12" s="54"/>
      <c r="I12" s="36"/>
    </row>
    <row r="13" spans="1:9" s="35" customFormat="1" ht="31.5">
      <c r="A13" s="54">
        <v>1</v>
      </c>
      <c r="B13" s="139" t="s">
        <v>898</v>
      </c>
      <c r="C13" s="56">
        <v>26747.52</v>
      </c>
      <c r="D13" s="56">
        <f t="shared" ref="D13:D18" si="0">SUM(C13)</f>
        <v>26747.52</v>
      </c>
      <c r="E13" s="84" t="s">
        <v>291</v>
      </c>
      <c r="F13" s="173" t="s">
        <v>899</v>
      </c>
      <c r="G13" s="173" t="s">
        <v>899</v>
      </c>
      <c r="H13" s="84" t="s">
        <v>852</v>
      </c>
      <c r="I13" s="173" t="s">
        <v>853</v>
      </c>
    </row>
    <row r="14" spans="1:9" s="35" customFormat="1" ht="47.25">
      <c r="A14" s="54">
        <v>2</v>
      </c>
      <c r="B14" s="139" t="s">
        <v>854</v>
      </c>
      <c r="C14" s="56">
        <v>23400</v>
      </c>
      <c r="D14" s="56">
        <f t="shared" si="0"/>
        <v>23400</v>
      </c>
      <c r="E14" s="84" t="s">
        <v>291</v>
      </c>
      <c r="F14" s="173" t="s">
        <v>900</v>
      </c>
      <c r="G14" s="173" t="s">
        <v>900</v>
      </c>
      <c r="H14" s="84" t="s">
        <v>852</v>
      </c>
      <c r="I14" s="173" t="s">
        <v>855</v>
      </c>
    </row>
    <row r="15" spans="1:9" s="35" customFormat="1" ht="47.25">
      <c r="A15" s="54">
        <v>3</v>
      </c>
      <c r="B15" s="139" t="s">
        <v>856</v>
      </c>
      <c r="C15" s="56">
        <v>11400</v>
      </c>
      <c r="D15" s="56">
        <f t="shared" si="0"/>
        <v>11400</v>
      </c>
      <c r="E15" s="84" t="s">
        <v>291</v>
      </c>
      <c r="F15" s="173" t="s">
        <v>901</v>
      </c>
      <c r="G15" s="173" t="s">
        <v>901</v>
      </c>
      <c r="H15" s="84" t="s">
        <v>852</v>
      </c>
      <c r="I15" s="173" t="s">
        <v>857</v>
      </c>
    </row>
    <row r="16" spans="1:9" s="35" customFormat="1" ht="47.25">
      <c r="A16" s="54">
        <v>4</v>
      </c>
      <c r="B16" s="139" t="s">
        <v>858</v>
      </c>
      <c r="C16" s="56">
        <v>16100</v>
      </c>
      <c r="D16" s="56">
        <f t="shared" si="0"/>
        <v>16100</v>
      </c>
      <c r="E16" s="84" t="s">
        <v>291</v>
      </c>
      <c r="F16" s="173" t="s">
        <v>902</v>
      </c>
      <c r="G16" s="173" t="s">
        <v>902</v>
      </c>
      <c r="H16" s="84" t="s">
        <v>852</v>
      </c>
      <c r="I16" s="173" t="s">
        <v>859</v>
      </c>
    </row>
    <row r="17" spans="1:9" s="35" customFormat="1" ht="47.25">
      <c r="A17" s="54">
        <v>5</v>
      </c>
      <c r="B17" s="139" t="s">
        <v>858</v>
      </c>
      <c r="C17" s="56">
        <v>11700</v>
      </c>
      <c r="D17" s="56">
        <f t="shared" si="0"/>
        <v>11700</v>
      </c>
      <c r="E17" s="84" t="s">
        <v>291</v>
      </c>
      <c r="F17" s="173" t="s">
        <v>903</v>
      </c>
      <c r="G17" s="173" t="s">
        <v>903</v>
      </c>
      <c r="H17" s="84" t="s">
        <v>852</v>
      </c>
      <c r="I17" s="173" t="s">
        <v>860</v>
      </c>
    </row>
    <row r="18" spans="1:9" s="35" customFormat="1" ht="47.25">
      <c r="A18" s="54">
        <v>6</v>
      </c>
      <c r="B18" s="139" t="s">
        <v>861</v>
      </c>
      <c r="C18" s="56">
        <v>15600</v>
      </c>
      <c r="D18" s="56">
        <f t="shared" si="0"/>
        <v>15600</v>
      </c>
      <c r="E18" s="84" t="s">
        <v>291</v>
      </c>
      <c r="F18" s="173" t="s">
        <v>904</v>
      </c>
      <c r="G18" s="173" t="s">
        <v>904</v>
      </c>
      <c r="H18" s="84" t="s">
        <v>852</v>
      </c>
      <c r="I18" s="173" t="s">
        <v>862</v>
      </c>
    </row>
    <row r="19" spans="1:9" s="35" customFormat="1" ht="47.25">
      <c r="A19" s="54">
        <v>7</v>
      </c>
      <c r="B19" s="139" t="s">
        <v>863</v>
      </c>
      <c r="C19" s="56">
        <v>5671</v>
      </c>
      <c r="D19" s="56">
        <f>SUM(C19)</f>
        <v>5671</v>
      </c>
      <c r="E19" s="84" t="s">
        <v>291</v>
      </c>
      <c r="F19" s="173" t="s">
        <v>905</v>
      </c>
      <c r="G19" s="173" t="s">
        <v>905</v>
      </c>
      <c r="H19" s="84" t="s">
        <v>852</v>
      </c>
      <c r="I19" s="173" t="s">
        <v>864</v>
      </c>
    </row>
    <row r="20" spans="1:9" s="35" customFormat="1" ht="47.25">
      <c r="A20" s="54">
        <v>8</v>
      </c>
      <c r="B20" s="139" t="s">
        <v>865</v>
      </c>
      <c r="C20" s="56">
        <v>17762</v>
      </c>
      <c r="D20" s="56">
        <f t="shared" ref="D20:D23" si="1">SUM(C20)</f>
        <v>17762</v>
      </c>
      <c r="E20" s="84" t="s">
        <v>291</v>
      </c>
      <c r="F20" s="173" t="s">
        <v>906</v>
      </c>
      <c r="G20" s="173" t="s">
        <v>906</v>
      </c>
      <c r="H20" s="84" t="s">
        <v>852</v>
      </c>
      <c r="I20" s="173" t="s">
        <v>866</v>
      </c>
    </row>
    <row r="21" spans="1:9" s="35" customFormat="1" ht="47.25">
      <c r="A21" s="54">
        <v>9</v>
      </c>
      <c r="B21" s="139" t="s">
        <v>867</v>
      </c>
      <c r="C21" s="56">
        <v>18190</v>
      </c>
      <c r="D21" s="56">
        <f t="shared" si="1"/>
        <v>18190</v>
      </c>
      <c r="E21" s="84" t="s">
        <v>291</v>
      </c>
      <c r="F21" s="173" t="s">
        <v>907</v>
      </c>
      <c r="G21" s="173" t="s">
        <v>907</v>
      </c>
      <c r="H21" s="84" t="s">
        <v>852</v>
      </c>
      <c r="I21" s="173" t="s">
        <v>868</v>
      </c>
    </row>
    <row r="22" spans="1:9" s="35" customFormat="1" ht="47.25">
      <c r="A22" s="54">
        <v>10</v>
      </c>
      <c r="B22" s="139" t="s">
        <v>869</v>
      </c>
      <c r="C22" s="56">
        <v>43875</v>
      </c>
      <c r="D22" s="56">
        <f t="shared" si="1"/>
        <v>43875</v>
      </c>
      <c r="E22" s="84" t="s">
        <v>291</v>
      </c>
      <c r="F22" s="173" t="s">
        <v>908</v>
      </c>
      <c r="G22" s="173" t="s">
        <v>908</v>
      </c>
      <c r="H22" s="84" t="s">
        <v>852</v>
      </c>
      <c r="I22" s="173" t="s">
        <v>870</v>
      </c>
    </row>
    <row r="23" spans="1:9" s="28" customFormat="1" ht="47.25">
      <c r="A23" s="54">
        <v>11</v>
      </c>
      <c r="B23" s="139" t="s">
        <v>878</v>
      </c>
      <c r="C23" s="56">
        <v>3210</v>
      </c>
      <c r="D23" s="56">
        <f t="shared" si="1"/>
        <v>3210</v>
      </c>
      <c r="E23" s="84" t="s">
        <v>291</v>
      </c>
      <c r="F23" s="173" t="s">
        <v>914</v>
      </c>
      <c r="G23" s="173" t="s">
        <v>914</v>
      </c>
      <c r="H23" s="84" t="s">
        <v>852</v>
      </c>
      <c r="I23" s="173" t="s">
        <v>879</v>
      </c>
    </row>
    <row r="24" spans="1:9" s="28" customFormat="1" ht="47.25">
      <c r="A24" s="54">
        <v>12</v>
      </c>
      <c r="B24" s="139" t="s">
        <v>880</v>
      </c>
      <c r="C24" s="56">
        <v>18000</v>
      </c>
      <c r="D24" s="56">
        <f t="shared" ref="D24:D32" si="2">SUM(C24)</f>
        <v>18000</v>
      </c>
      <c r="E24" s="84" t="s">
        <v>291</v>
      </c>
      <c r="F24" s="173" t="s">
        <v>915</v>
      </c>
      <c r="G24" s="173" t="s">
        <v>915</v>
      </c>
      <c r="H24" s="84" t="s">
        <v>852</v>
      </c>
      <c r="I24" s="173" t="s">
        <v>881</v>
      </c>
    </row>
    <row r="25" spans="1:9" s="28" customFormat="1" ht="47.25">
      <c r="A25" s="54">
        <v>13</v>
      </c>
      <c r="B25" s="139" t="s">
        <v>882</v>
      </c>
      <c r="C25" s="56">
        <v>7000</v>
      </c>
      <c r="D25" s="56">
        <f t="shared" si="2"/>
        <v>7000</v>
      </c>
      <c r="E25" s="84" t="s">
        <v>291</v>
      </c>
      <c r="F25" s="173" t="s">
        <v>916</v>
      </c>
      <c r="G25" s="173" t="s">
        <v>916</v>
      </c>
      <c r="H25" s="84" t="s">
        <v>852</v>
      </c>
      <c r="I25" s="173" t="s">
        <v>883</v>
      </c>
    </row>
    <row r="26" spans="1:9" s="28" customFormat="1" ht="47.25">
      <c r="A26" s="54">
        <v>14</v>
      </c>
      <c r="B26" s="139" t="s">
        <v>884</v>
      </c>
      <c r="C26" s="56">
        <v>10700</v>
      </c>
      <c r="D26" s="56">
        <f t="shared" si="2"/>
        <v>10700</v>
      </c>
      <c r="E26" s="84" t="s">
        <v>291</v>
      </c>
      <c r="F26" s="173" t="s">
        <v>917</v>
      </c>
      <c r="G26" s="173" t="s">
        <v>917</v>
      </c>
      <c r="H26" s="84" t="s">
        <v>852</v>
      </c>
      <c r="I26" s="173" t="s">
        <v>885</v>
      </c>
    </row>
    <row r="27" spans="1:9" s="28" customFormat="1" ht="47.25">
      <c r="A27" s="54">
        <v>15</v>
      </c>
      <c r="B27" s="139" t="s">
        <v>886</v>
      </c>
      <c r="C27" s="56">
        <v>8025</v>
      </c>
      <c r="D27" s="56">
        <f t="shared" si="2"/>
        <v>8025</v>
      </c>
      <c r="E27" s="84" t="s">
        <v>291</v>
      </c>
      <c r="F27" s="173" t="s">
        <v>918</v>
      </c>
      <c r="G27" s="173" t="s">
        <v>918</v>
      </c>
      <c r="H27" s="84" t="s">
        <v>852</v>
      </c>
      <c r="I27" s="173" t="s">
        <v>887</v>
      </c>
    </row>
    <row r="28" spans="1:9" s="28" customFormat="1" ht="47.25">
      <c r="A28" s="54">
        <v>16</v>
      </c>
      <c r="B28" s="139" t="s">
        <v>888</v>
      </c>
      <c r="C28" s="56">
        <v>5350</v>
      </c>
      <c r="D28" s="56">
        <f t="shared" si="2"/>
        <v>5350</v>
      </c>
      <c r="E28" s="84" t="s">
        <v>291</v>
      </c>
      <c r="F28" s="173" t="s">
        <v>919</v>
      </c>
      <c r="G28" s="173" t="s">
        <v>919</v>
      </c>
      <c r="H28" s="84" t="s">
        <v>852</v>
      </c>
      <c r="I28" s="173" t="s">
        <v>889</v>
      </c>
    </row>
    <row r="29" spans="1:9" s="28" customFormat="1" ht="47.25">
      <c r="A29" s="54">
        <v>17</v>
      </c>
      <c r="B29" s="139" t="s">
        <v>890</v>
      </c>
      <c r="C29" s="56">
        <v>4066</v>
      </c>
      <c r="D29" s="56">
        <f t="shared" si="2"/>
        <v>4066</v>
      </c>
      <c r="E29" s="84" t="s">
        <v>291</v>
      </c>
      <c r="F29" s="173" t="s">
        <v>920</v>
      </c>
      <c r="G29" s="173" t="s">
        <v>920</v>
      </c>
      <c r="H29" s="84" t="s">
        <v>852</v>
      </c>
      <c r="I29" s="173" t="s">
        <v>891</v>
      </c>
    </row>
    <row r="30" spans="1:9" s="28" customFormat="1" ht="47.25">
      <c r="A30" s="54">
        <v>18</v>
      </c>
      <c r="B30" s="139" t="s">
        <v>892</v>
      </c>
      <c r="C30" s="56">
        <v>6398.6</v>
      </c>
      <c r="D30" s="56">
        <f t="shared" si="2"/>
        <v>6398.6</v>
      </c>
      <c r="E30" s="84" t="s">
        <v>291</v>
      </c>
      <c r="F30" s="173" t="s">
        <v>921</v>
      </c>
      <c r="G30" s="173" t="s">
        <v>921</v>
      </c>
      <c r="H30" s="84" t="s">
        <v>852</v>
      </c>
      <c r="I30" s="173" t="s">
        <v>893</v>
      </c>
    </row>
    <row r="31" spans="1:9" s="28" customFormat="1" ht="47.25">
      <c r="A31" s="54">
        <v>19</v>
      </c>
      <c r="B31" s="139" t="s">
        <v>894</v>
      </c>
      <c r="C31" s="56">
        <v>11580.61</v>
      </c>
      <c r="D31" s="56">
        <f t="shared" si="2"/>
        <v>11580.61</v>
      </c>
      <c r="E31" s="84" t="s">
        <v>291</v>
      </c>
      <c r="F31" s="173" t="s">
        <v>922</v>
      </c>
      <c r="G31" s="173" t="s">
        <v>922</v>
      </c>
      <c r="H31" s="84" t="s">
        <v>852</v>
      </c>
      <c r="I31" s="173" t="s">
        <v>895</v>
      </c>
    </row>
    <row r="32" spans="1:9" s="28" customFormat="1" ht="47.25">
      <c r="A32" s="54">
        <v>20</v>
      </c>
      <c r="B32" s="139" t="s">
        <v>896</v>
      </c>
      <c r="C32" s="56">
        <v>59391.42</v>
      </c>
      <c r="D32" s="56">
        <f t="shared" si="2"/>
        <v>59391.42</v>
      </c>
      <c r="E32" s="84" t="s">
        <v>291</v>
      </c>
      <c r="F32" s="173" t="s">
        <v>923</v>
      </c>
      <c r="G32" s="173" t="s">
        <v>923</v>
      </c>
      <c r="H32" s="84" t="s">
        <v>852</v>
      </c>
      <c r="I32" s="173" t="s">
        <v>897</v>
      </c>
    </row>
    <row r="33" spans="1:8" s="28" customFormat="1" ht="15.75">
      <c r="A33" s="33"/>
      <c r="B33" s="74"/>
      <c r="C33" s="72">
        <f>SUM(C13:C32)</f>
        <v>324167.15000000002</v>
      </c>
      <c r="D33" s="79"/>
      <c r="E33" s="33"/>
      <c r="H33" s="33"/>
    </row>
    <row r="34" spans="1:8" s="28" customFormat="1" ht="15.75">
      <c r="A34" s="33"/>
      <c r="B34" s="74"/>
      <c r="C34" s="79"/>
      <c r="D34" s="79"/>
      <c r="E34" s="33"/>
      <c r="H34" s="33"/>
    </row>
    <row r="35" spans="1:8" s="28" customFormat="1" ht="15.75">
      <c r="A35" s="33"/>
      <c r="B35" s="74"/>
      <c r="C35" s="79"/>
      <c r="D35" s="79"/>
      <c r="E35" s="33"/>
      <c r="H35" s="33"/>
    </row>
    <row r="36" spans="1:8" s="28" customFormat="1" ht="15.75">
      <c r="A36" s="33"/>
      <c r="B36" s="74"/>
      <c r="C36" s="79"/>
      <c r="D36" s="79"/>
      <c r="E36" s="33"/>
      <c r="H36" s="33"/>
    </row>
    <row r="37" spans="1:8" s="28" customFormat="1" ht="15.75">
      <c r="A37" s="33"/>
      <c r="B37" s="74"/>
      <c r="C37" s="79"/>
      <c r="D37" s="79"/>
      <c r="E37" s="33"/>
      <c r="H37" s="33"/>
    </row>
    <row r="38" spans="1:8" s="28" customFormat="1" ht="15.75">
      <c r="A38" s="33"/>
      <c r="B38" s="74"/>
      <c r="C38" s="79"/>
      <c r="D38" s="79"/>
      <c r="E38" s="33"/>
      <c r="H38" s="33"/>
    </row>
    <row r="39" spans="1:8" s="28" customFormat="1" ht="15.75">
      <c r="A39" s="33"/>
      <c r="B39" s="74"/>
      <c r="C39" s="79"/>
      <c r="D39" s="79"/>
      <c r="E39" s="33"/>
      <c r="H39" s="33"/>
    </row>
    <row r="40" spans="1:8" s="28" customFormat="1" ht="15.75">
      <c r="A40" s="33"/>
      <c r="B40" s="74"/>
      <c r="C40" s="79"/>
      <c r="D40" s="79"/>
      <c r="E40" s="33"/>
      <c r="H40" s="33"/>
    </row>
    <row r="41" spans="1:8" s="28" customFormat="1" ht="15.75">
      <c r="A41" s="33"/>
      <c r="B41" s="74"/>
      <c r="C41" s="79"/>
      <c r="D41" s="79"/>
      <c r="E41" s="33"/>
      <c r="H41" s="33"/>
    </row>
    <row r="42" spans="1:8" s="28" customFormat="1" ht="15.75">
      <c r="A42" s="33"/>
      <c r="B42" s="74"/>
      <c r="C42" s="79"/>
      <c r="D42" s="79"/>
      <c r="E42" s="33"/>
      <c r="H42" s="33"/>
    </row>
    <row r="43" spans="1:8" s="28" customFormat="1" ht="15.75">
      <c r="A43" s="33"/>
      <c r="B43" s="74"/>
      <c r="C43" s="79"/>
      <c r="D43" s="79"/>
      <c r="E43" s="33"/>
      <c r="H43" s="33"/>
    </row>
    <row r="44" spans="1:8" s="28" customFormat="1" ht="15.75">
      <c r="A44" s="33"/>
      <c r="B44" s="74"/>
      <c r="C44" s="79"/>
      <c r="D44" s="79"/>
      <c r="E44" s="33"/>
      <c r="H44" s="33"/>
    </row>
    <row r="45" spans="1:8" s="28" customFormat="1" ht="15.75">
      <c r="A45" s="33"/>
      <c r="B45" s="74"/>
      <c r="C45" s="79"/>
      <c r="D45" s="79"/>
      <c r="E45" s="33"/>
      <c r="H45" s="33"/>
    </row>
    <row r="46" spans="1:8" s="28" customFormat="1" ht="15.75">
      <c r="A46" s="33"/>
      <c r="B46" s="74"/>
      <c r="C46" s="79"/>
      <c r="D46" s="79"/>
      <c r="E46" s="33"/>
      <c r="H46" s="33"/>
    </row>
    <row r="47" spans="1:8" s="28" customFormat="1" ht="15.75">
      <c r="A47" s="33"/>
      <c r="B47" s="74"/>
      <c r="C47" s="79"/>
      <c r="D47" s="79"/>
      <c r="E47" s="33"/>
      <c r="H47" s="33"/>
    </row>
    <row r="48" spans="1:8" s="28" customFormat="1" ht="15.75">
      <c r="A48" s="33"/>
      <c r="B48" s="74"/>
      <c r="C48" s="79"/>
      <c r="D48" s="79"/>
      <c r="E48" s="33"/>
      <c r="H48" s="33"/>
    </row>
    <row r="49" spans="1:8" s="28" customFormat="1" ht="15.75">
      <c r="A49" s="33"/>
      <c r="B49" s="74"/>
      <c r="C49" s="79"/>
      <c r="D49" s="79"/>
      <c r="E49" s="33"/>
      <c r="H49" s="33"/>
    </row>
    <row r="50" spans="1:8" s="28" customFormat="1" ht="15.75">
      <c r="A50" s="33"/>
      <c r="B50" s="74"/>
      <c r="C50" s="79"/>
      <c r="D50" s="79"/>
      <c r="E50" s="33"/>
      <c r="H50" s="33"/>
    </row>
    <row r="51" spans="1:8" s="28" customFormat="1" ht="15.75">
      <c r="A51" s="33"/>
      <c r="B51" s="74"/>
      <c r="C51" s="79"/>
      <c r="D51" s="79"/>
      <c r="E51" s="33"/>
      <c r="H51" s="33"/>
    </row>
    <row r="52" spans="1:8" s="28" customFormat="1" ht="15.75">
      <c r="A52" s="33"/>
      <c r="B52" s="74"/>
      <c r="C52" s="79"/>
      <c r="D52" s="79"/>
      <c r="E52" s="33"/>
      <c r="H52" s="33"/>
    </row>
    <row r="53" spans="1:8" s="28" customFormat="1" ht="15.75">
      <c r="A53" s="33"/>
      <c r="B53" s="74"/>
      <c r="C53" s="79"/>
      <c r="D53" s="79"/>
      <c r="E53" s="33"/>
      <c r="H53" s="33"/>
    </row>
    <row r="54" spans="1:8" s="28" customFormat="1" ht="15.75">
      <c r="A54" s="33"/>
      <c r="B54" s="74"/>
      <c r="C54" s="79"/>
      <c r="D54" s="79"/>
      <c r="E54" s="33"/>
      <c r="H54" s="33"/>
    </row>
    <row r="55" spans="1:8" s="28" customFormat="1" ht="15.75">
      <c r="A55" s="33"/>
      <c r="B55" s="74"/>
      <c r="C55" s="79"/>
      <c r="D55" s="79"/>
      <c r="E55" s="33"/>
      <c r="H55" s="33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DA3CB-AD96-4F77-902D-05388DBA55B0}">
  <sheetPr>
    <tabColor rgb="FF0070C0"/>
  </sheetPr>
  <dimension ref="A1:I61"/>
  <sheetViews>
    <sheetView topLeftCell="A56" zoomScale="130" zoomScaleNormal="130" workbookViewId="0">
      <selection activeCell="C61" sqref="C61"/>
    </sheetView>
  </sheetViews>
  <sheetFormatPr defaultRowHeight="24"/>
  <cols>
    <col min="1" max="1" width="5.75" style="21" customWidth="1"/>
    <col min="2" max="2" width="22.25" style="220" customWidth="1"/>
    <col min="3" max="3" width="12.25" style="25" customWidth="1"/>
    <col min="4" max="4" width="12.875" style="25" customWidth="1"/>
    <col min="5" max="5" width="11.25" style="21" customWidth="1"/>
    <col min="6" max="6" width="20.625" style="1" customWidth="1"/>
    <col min="7" max="7" width="20.5" style="1" customWidth="1"/>
    <col min="8" max="8" width="13.75" style="21" customWidth="1"/>
    <col min="9" max="9" width="20" style="1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23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192" customFormat="1" ht="31.5">
      <c r="A5" s="188" t="s">
        <v>3</v>
      </c>
      <c r="B5" s="188" t="s">
        <v>0</v>
      </c>
      <c r="C5" s="191" t="s">
        <v>1</v>
      </c>
      <c r="D5" s="191" t="s">
        <v>2</v>
      </c>
      <c r="E5" s="188" t="s">
        <v>4</v>
      </c>
      <c r="F5" s="188" t="s">
        <v>5</v>
      </c>
      <c r="G5" s="188" t="s">
        <v>60</v>
      </c>
      <c r="H5" s="188" t="s">
        <v>6</v>
      </c>
      <c r="I5" s="188" t="s">
        <v>7</v>
      </c>
    </row>
    <row r="6" spans="1:9" s="194" customFormat="1" ht="15.75">
      <c r="A6" s="166"/>
      <c r="B6" s="214" t="s">
        <v>61</v>
      </c>
      <c r="C6" s="167"/>
      <c r="D6" s="167"/>
      <c r="E6" s="193"/>
      <c r="F6" s="213"/>
      <c r="G6" s="213"/>
      <c r="H6" s="193"/>
      <c r="I6" s="213"/>
    </row>
    <row r="7" spans="1:9" s="194" customFormat="1" ht="47.25">
      <c r="A7" s="207">
        <v>1</v>
      </c>
      <c r="B7" s="172" t="s">
        <v>135</v>
      </c>
      <c r="C7" s="89">
        <v>9120</v>
      </c>
      <c r="D7" s="89">
        <v>9120</v>
      </c>
      <c r="E7" s="207" t="s">
        <v>136</v>
      </c>
      <c r="F7" s="172" t="s">
        <v>137</v>
      </c>
      <c r="G7" s="172" t="s">
        <v>137</v>
      </c>
      <c r="H7" s="211" t="s">
        <v>102</v>
      </c>
      <c r="I7" s="218" t="s">
        <v>138</v>
      </c>
    </row>
    <row r="8" spans="1:9" s="194" customFormat="1" ht="47.25">
      <c r="A8" s="207">
        <v>2</v>
      </c>
      <c r="B8" s="172" t="s">
        <v>153</v>
      </c>
      <c r="C8" s="89">
        <v>43746.95</v>
      </c>
      <c r="D8" s="89">
        <v>43746.95</v>
      </c>
      <c r="E8" s="207" t="s">
        <v>136</v>
      </c>
      <c r="F8" s="172" t="s">
        <v>154</v>
      </c>
      <c r="G8" s="172" t="s">
        <v>154</v>
      </c>
      <c r="H8" s="211" t="s">
        <v>102</v>
      </c>
      <c r="I8" s="218" t="s">
        <v>155</v>
      </c>
    </row>
    <row r="9" spans="1:9" s="194" customFormat="1" ht="47.25">
      <c r="A9" s="207">
        <v>3</v>
      </c>
      <c r="B9" s="172" t="s">
        <v>156</v>
      </c>
      <c r="C9" s="89">
        <v>70529.05</v>
      </c>
      <c r="D9" s="89">
        <v>70529.05</v>
      </c>
      <c r="E9" s="207" t="s">
        <v>136</v>
      </c>
      <c r="F9" s="172" t="s">
        <v>157</v>
      </c>
      <c r="G9" s="172" t="s">
        <v>157</v>
      </c>
      <c r="H9" s="211" t="s">
        <v>102</v>
      </c>
      <c r="I9" s="218" t="s">
        <v>158</v>
      </c>
    </row>
    <row r="10" spans="1:9" s="194" customFormat="1" ht="47.25">
      <c r="A10" s="207">
        <v>4</v>
      </c>
      <c r="B10" s="172" t="s">
        <v>215</v>
      </c>
      <c r="C10" s="89">
        <v>24503</v>
      </c>
      <c r="D10" s="89">
        <v>24503</v>
      </c>
      <c r="E10" s="207" t="s">
        <v>100</v>
      </c>
      <c r="F10" s="172" t="s">
        <v>216</v>
      </c>
      <c r="G10" s="172" t="s">
        <v>216</v>
      </c>
      <c r="H10" s="211" t="s">
        <v>102</v>
      </c>
      <c r="I10" s="218" t="s">
        <v>217</v>
      </c>
    </row>
    <row r="11" spans="1:9" s="194" customFormat="1" ht="47.25">
      <c r="A11" s="207">
        <v>5</v>
      </c>
      <c r="B11" s="172" t="s">
        <v>153</v>
      </c>
      <c r="C11" s="89">
        <v>52986.400000000001</v>
      </c>
      <c r="D11" s="89">
        <v>52986.400000000001</v>
      </c>
      <c r="E11" s="207" t="s">
        <v>100</v>
      </c>
      <c r="F11" s="172" t="s">
        <v>218</v>
      </c>
      <c r="G11" s="172" t="s">
        <v>218</v>
      </c>
      <c r="H11" s="211" t="s">
        <v>102</v>
      </c>
      <c r="I11" s="218" t="s">
        <v>219</v>
      </c>
    </row>
    <row r="12" spans="1:9" s="194" customFormat="1" ht="47.25">
      <c r="A12" s="207">
        <v>6</v>
      </c>
      <c r="B12" s="172" t="s">
        <v>165</v>
      </c>
      <c r="C12" s="89">
        <v>6515</v>
      </c>
      <c r="D12" s="89">
        <v>6515</v>
      </c>
      <c r="E12" s="207" t="s">
        <v>136</v>
      </c>
      <c r="F12" s="172" t="s">
        <v>166</v>
      </c>
      <c r="G12" s="172" t="s">
        <v>166</v>
      </c>
      <c r="H12" s="211" t="s">
        <v>102</v>
      </c>
      <c r="I12" s="218" t="s">
        <v>167</v>
      </c>
    </row>
    <row r="13" spans="1:9" s="194" customFormat="1" ht="47.25">
      <c r="A13" s="207">
        <v>7</v>
      </c>
      <c r="B13" s="172" t="s">
        <v>223</v>
      </c>
      <c r="C13" s="89">
        <v>21400</v>
      </c>
      <c r="D13" s="89">
        <v>21400</v>
      </c>
      <c r="E13" s="207" t="s">
        <v>100</v>
      </c>
      <c r="F13" s="172" t="s">
        <v>224</v>
      </c>
      <c r="G13" s="172" t="s">
        <v>224</v>
      </c>
      <c r="H13" s="211" t="s">
        <v>102</v>
      </c>
      <c r="I13" s="218" t="s">
        <v>225</v>
      </c>
    </row>
    <row r="14" spans="1:9" s="209" customFormat="1" ht="47.25">
      <c r="A14" s="207">
        <v>8</v>
      </c>
      <c r="B14" s="172" t="s">
        <v>232</v>
      </c>
      <c r="C14" s="89">
        <v>25340</v>
      </c>
      <c r="D14" s="89">
        <v>25340</v>
      </c>
      <c r="E14" s="207" t="s">
        <v>136</v>
      </c>
      <c r="F14" s="172" t="s">
        <v>233</v>
      </c>
      <c r="G14" s="172" t="s">
        <v>233</v>
      </c>
      <c r="H14" s="211" t="s">
        <v>102</v>
      </c>
      <c r="I14" s="218" t="s">
        <v>234</v>
      </c>
    </row>
    <row r="15" spans="1:9" s="209" customFormat="1" ht="47.25">
      <c r="A15" s="207">
        <v>9</v>
      </c>
      <c r="B15" s="172" t="s">
        <v>235</v>
      </c>
      <c r="C15" s="89">
        <v>115988</v>
      </c>
      <c r="D15" s="89">
        <v>115988</v>
      </c>
      <c r="E15" s="207" t="s">
        <v>136</v>
      </c>
      <c r="F15" s="172" t="s">
        <v>236</v>
      </c>
      <c r="G15" s="172" t="s">
        <v>236</v>
      </c>
      <c r="H15" s="211" t="s">
        <v>102</v>
      </c>
      <c r="I15" s="218" t="s">
        <v>237</v>
      </c>
    </row>
    <row r="16" spans="1:9" s="159" customFormat="1" ht="15.75">
      <c r="A16" s="94"/>
      <c r="B16" s="216"/>
      <c r="C16" s="160">
        <f>SUM(C7:C15)</f>
        <v>370128.4</v>
      </c>
      <c r="D16" s="96"/>
      <c r="E16" s="94"/>
      <c r="F16" s="216"/>
      <c r="G16" s="216"/>
      <c r="H16" s="95"/>
      <c r="I16" s="217"/>
    </row>
    <row r="17" spans="1:9" s="159" customFormat="1" ht="15.75">
      <c r="A17" s="177"/>
      <c r="B17" s="219" t="s">
        <v>62</v>
      </c>
      <c r="C17" s="195"/>
      <c r="D17" s="195"/>
      <c r="E17" s="177"/>
      <c r="F17" s="215"/>
      <c r="G17" s="215"/>
      <c r="H17" s="177"/>
      <c r="I17" s="215"/>
    </row>
    <row r="18" spans="1:9" s="159" customFormat="1" ht="47.25">
      <c r="A18" s="207">
        <v>1</v>
      </c>
      <c r="B18" s="172" t="s">
        <v>99</v>
      </c>
      <c r="C18" s="89">
        <v>132000</v>
      </c>
      <c r="D18" s="89">
        <v>132000</v>
      </c>
      <c r="E18" s="207" t="s">
        <v>100</v>
      </c>
      <c r="F18" s="172" t="s">
        <v>101</v>
      </c>
      <c r="G18" s="172" t="s">
        <v>101</v>
      </c>
      <c r="H18" s="166" t="s">
        <v>102</v>
      </c>
      <c r="I18" s="218" t="s">
        <v>103</v>
      </c>
    </row>
    <row r="19" spans="1:9" s="159" customFormat="1" ht="47.25">
      <c r="A19" s="207">
        <v>2</v>
      </c>
      <c r="B19" s="172" t="s">
        <v>99</v>
      </c>
      <c r="C19" s="89">
        <v>132000</v>
      </c>
      <c r="D19" s="89">
        <v>132000</v>
      </c>
      <c r="E19" s="207" t="s">
        <v>100</v>
      </c>
      <c r="F19" s="172" t="s">
        <v>104</v>
      </c>
      <c r="G19" s="172" t="s">
        <v>104</v>
      </c>
      <c r="H19" s="166" t="s">
        <v>102</v>
      </c>
      <c r="I19" s="218" t="s">
        <v>105</v>
      </c>
    </row>
    <row r="20" spans="1:9" s="159" customFormat="1" ht="47.25">
      <c r="A20" s="207">
        <v>3</v>
      </c>
      <c r="B20" s="208" t="s">
        <v>106</v>
      </c>
      <c r="C20" s="89">
        <v>180000</v>
      </c>
      <c r="D20" s="89">
        <v>180000</v>
      </c>
      <c r="E20" s="207" t="s">
        <v>100</v>
      </c>
      <c r="F20" s="172" t="s">
        <v>107</v>
      </c>
      <c r="G20" s="172" t="s">
        <v>107</v>
      </c>
      <c r="H20" s="166" t="s">
        <v>102</v>
      </c>
      <c r="I20" s="218" t="s">
        <v>108</v>
      </c>
    </row>
    <row r="21" spans="1:9" s="159" customFormat="1" ht="47.25">
      <c r="A21" s="207">
        <v>4</v>
      </c>
      <c r="B21" s="172" t="s">
        <v>99</v>
      </c>
      <c r="C21" s="89">
        <v>132000</v>
      </c>
      <c r="D21" s="89">
        <v>132000</v>
      </c>
      <c r="E21" s="207" t="s">
        <v>100</v>
      </c>
      <c r="F21" s="172" t="s">
        <v>109</v>
      </c>
      <c r="G21" s="172" t="s">
        <v>109</v>
      </c>
      <c r="H21" s="166" t="s">
        <v>102</v>
      </c>
      <c r="I21" s="218" t="s">
        <v>110</v>
      </c>
    </row>
    <row r="22" spans="1:9" s="159" customFormat="1" ht="47.25">
      <c r="A22" s="207">
        <v>5</v>
      </c>
      <c r="B22" s="172" t="s">
        <v>99</v>
      </c>
      <c r="C22" s="89">
        <v>132000</v>
      </c>
      <c r="D22" s="89">
        <v>132000</v>
      </c>
      <c r="E22" s="207" t="s">
        <v>100</v>
      </c>
      <c r="F22" s="172" t="s">
        <v>111</v>
      </c>
      <c r="G22" s="172" t="s">
        <v>111</v>
      </c>
      <c r="H22" s="166" t="s">
        <v>102</v>
      </c>
      <c r="I22" s="218" t="s">
        <v>112</v>
      </c>
    </row>
    <row r="23" spans="1:9" s="159" customFormat="1" ht="47.25">
      <c r="A23" s="207">
        <v>6</v>
      </c>
      <c r="B23" s="172" t="s">
        <v>99</v>
      </c>
      <c r="C23" s="89">
        <v>132000</v>
      </c>
      <c r="D23" s="89">
        <v>132000</v>
      </c>
      <c r="E23" s="207" t="s">
        <v>100</v>
      </c>
      <c r="F23" s="172" t="s">
        <v>113</v>
      </c>
      <c r="G23" s="172" t="s">
        <v>113</v>
      </c>
      <c r="H23" s="166" t="s">
        <v>102</v>
      </c>
      <c r="I23" s="218" t="s">
        <v>114</v>
      </c>
    </row>
    <row r="24" spans="1:9" s="159" customFormat="1" ht="63">
      <c r="A24" s="207">
        <v>7</v>
      </c>
      <c r="B24" s="172" t="s">
        <v>115</v>
      </c>
      <c r="C24" s="89">
        <v>120000</v>
      </c>
      <c r="D24" s="89">
        <v>120000</v>
      </c>
      <c r="E24" s="207" t="s">
        <v>116</v>
      </c>
      <c r="F24" s="172" t="s">
        <v>247</v>
      </c>
      <c r="G24" s="172" t="s">
        <v>117</v>
      </c>
      <c r="H24" s="166" t="s">
        <v>102</v>
      </c>
      <c r="I24" s="218" t="s">
        <v>118</v>
      </c>
    </row>
    <row r="25" spans="1:9" s="159" customFormat="1" ht="63">
      <c r="A25" s="207">
        <v>8</v>
      </c>
      <c r="B25" s="172" t="s">
        <v>119</v>
      </c>
      <c r="C25" s="89">
        <v>60000</v>
      </c>
      <c r="D25" s="89">
        <v>60000</v>
      </c>
      <c r="E25" s="207" t="s">
        <v>116</v>
      </c>
      <c r="F25" s="172" t="s">
        <v>247</v>
      </c>
      <c r="G25" s="172" t="s">
        <v>117</v>
      </c>
      <c r="H25" s="166" t="s">
        <v>102</v>
      </c>
      <c r="I25" s="218" t="s">
        <v>120</v>
      </c>
    </row>
    <row r="26" spans="1:9" s="159" customFormat="1" ht="63">
      <c r="A26" s="207">
        <v>9</v>
      </c>
      <c r="B26" s="172" t="s">
        <v>121</v>
      </c>
      <c r="C26" s="89">
        <v>30000</v>
      </c>
      <c r="D26" s="89">
        <v>30000</v>
      </c>
      <c r="E26" s="207" t="s">
        <v>116</v>
      </c>
      <c r="F26" s="172" t="s">
        <v>247</v>
      </c>
      <c r="G26" s="172" t="s">
        <v>117</v>
      </c>
      <c r="H26" s="166" t="s">
        <v>102</v>
      </c>
      <c r="I26" s="218" t="s">
        <v>122</v>
      </c>
    </row>
    <row r="27" spans="1:9" s="159" customFormat="1" ht="63">
      <c r="A27" s="207">
        <v>10</v>
      </c>
      <c r="B27" s="172" t="s">
        <v>121</v>
      </c>
      <c r="C27" s="89">
        <v>80000</v>
      </c>
      <c r="D27" s="89">
        <v>80000</v>
      </c>
      <c r="E27" s="207" t="s">
        <v>116</v>
      </c>
      <c r="F27" s="172" t="s">
        <v>247</v>
      </c>
      <c r="G27" s="172" t="s">
        <v>117</v>
      </c>
      <c r="H27" s="166" t="s">
        <v>102</v>
      </c>
      <c r="I27" s="218" t="s">
        <v>123</v>
      </c>
    </row>
    <row r="28" spans="1:9" s="209" customFormat="1" ht="47.25">
      <c r="A28" s="207">
        <v>11</v>
      </c>
      <c r="B28" s="172" t="s">
        <v>99</v>
      </c>
      <c r="C28" s="89">
        <v>11000</v>
      </c>
      <c r="D28" s="89">
        <v>110000</v>
      </c>
      <c r="E28" s="207" t="s">
        <v>100</v>
      </c>
      <c r="F28" s="172" t="s">
        <v>124</v>
      </c>
      <c r="G28" s="172" t="s">
        <v>124</v>
      </c>
      <c r="H28" s="166" t="s">
        <v>102</v>
      </c>
      <c r="I28" s="218" t="s">
        <v>125</v>
      </c>
    </row>
    <row r="29" spans="1:9" s="209" customFormat="1" ht="47.25">
      <c r="A29" s="207">
        <v>12</v>
      </c>
      <c r="B29" s="172" t="s">
        <v>126</v>
      </c>
      <c r="C29" s="89">
        <v>142714.35999999999</v>
      </c>
      <c r="D29" s="89">
        <v>142714.35999999999</v>
      </c>
      <c r="E29" s="207" t="s">
        <v>100</v>
      </c>
      <c r="F29" s="172" t="s">
        <v>127</v>
      </c>
      <c r="G29" s="172" t="s">
        <v>127</v>
      </c>
      <c r="H29" s="166" t="s">
        <v>102</v>
      </c>
      <c r="I29" s="218" t="s">
        <v>128</v>
      </c>
    </row>
    <row r="30" spans="1:9" s="209" customFormat="1" ht="47.25">
      <c r="A30" s="207">
        <v>13</v>
      </c>
      <c r="B30" s="172" t="s">
        <v>129</v>
      </c>
      <c r="C30" s="89">
        <v>142714.35999999999</v>
      </c>
      <c r="D30" s="89">
        <v>142714.35999999999</v>
      </c>
      <c r="E30" s="207" t="s">
        <v>100</v>
      </c>
      <c r="F30" s="172" t="s">
        <v>130</v>
      </c>
      <c r="G30" s="172" t="s">
        <v>130</v>
      </c>
      <c r="H30" s="166" t="s">
        <v>102</v>
      </c>
      <c r="I30" s="218" t="s">
        <v>131</v>
      </c>
    </row>
    <row r="31" spans="1:9" s="209" customFormat="1" ht="47.25">
      <c r="A31" s="207">
        <v>14</v>
      </c>
      <c r="B31" s="172" t="s">
        <v>132</v>
      </c>
      <c r="C31" s="89">
        <v>12900</v>
      </c>
      <c r="D31" s="89">
        <v>12900</v>
      </c>
      <c r="E31" s="207" t="s">
        <v>100</v>
      </c>
      <c r="F31" s="172" t="s">
        <v>133</v>
      </c>
      <c r="G31" s="172" t="s">
        <v>133</v>
      </c>
      <c r="H31" s="211" t="s">
        <v>102</v>
      </c>
      <c r="I31" s="218" t="s">
        <v>134</v>
      </c>
    </row>
    <row r="32" spans="1:9" s="209" customFormat="1" ht="47.25">
      <c r="A32" s="207">
        <v>15</v>
      </c>
      <c r="B32" s="172" t="s">
        <v>139</v>
      </c>
      <c r="C32" s="89">
        <v>82000</v>
      </c>
      <c r="D32" s="89">
        <v>82000</v>
      </c>
      <c r="E32" s="207" t="s">
        <v>100</v>
      </c>
      <c r="F32" s="172" t="s">
        <v>140</v>
      </c>
      <c r="G32" s="172" t="s">
        <v>140</v>
      </c>
      <c r="H32" s="211" t="s">
        <v>102</v>
      </c>
      <c r="I32" s="218" t="s">
        <v>141</v>
      </c>
    </row>
    <row r="33" spans="1:9" s="209" customFormat="1" ht="47.25">
      <c r="A33" s="207">
        <v>16</v>
      </c>
      <c r="B33" s="172" t="s">
        <v>142</v>
      </c>
      <c r="C33" s="89">
        <v>20000</v>
      </c>
      <c r="D33" s="89">
        <v>20000</v>
      </c>
      <c r="E33" s="207" t="s">
        <v>100</v>
      </c>
      <c r="F33" s="172" t="s">
        <v>143</v>
      </c>
      <c r="G33" s="172" t="s">
        <v>143</v>
      </c>
      <c r="H33" s="211" t="s">
        <v>102</v>
      </c>
      <c r="I33" s="218" t="s">
        <v>144</v>
      </c>
    </row>
    <row r="34" spans="1:9" s="209" customFormat="1" ht="47.25">
      <c r="A34" s="207">
        <v>17</v>
      </c>
      <c r="B34" s="172" t="s">
        <v>142</v>
      </c>
      <c r="C34" s="89">
        <v>20000</v>
      </c>
      <c r="D34" s="89">
        <v>20000</v>
      </c>
      <c r="E34" s="207" t="s">
        <v>100</v>
      </c>
      <c r="F34" s="172" t="s">
        <v>145</v>
      </c>
      <c r="G34" s="172" t="s">
        <v>145</v>
      </c>
      <c r="H34" s="211" t="s">
        <v>102</v>
      </c>
      <c r="I34" s="218" t="s">
        <v>146</v>
      </c>
    </row>
    <row r="35" spans="1:9" s="209" customFormat="1" ht="47.25">
      <c r="A35" s="207">
        <v>18</v>
      </c>
      <c r="B35" s="172" t="s">
        <v>147</v>
      </c>
      <c r="C35" s="89">
        <v>1284</v>
      </c>
      <c r="D35" s="89">
        <v>1284</v>
      </c>
      <c r="E35" s="207" t="s">
        <v>100</v>
      </c>
      <c r="F35" s="172" t="s">
        <v>148</v>
      </c>
      <c r="G35" s="172" t="s">
        <v>148</v>
      </c>
      <c r="H35" s="211" t="s">
        <v>102</v>
      </c>
      <c r="I35" s="218" t="s">
        <v>149</v>
      </c>
    </row>
    <row r="36" spans="1:9" s="209" customFormat="1" ht="47.25">
      <c r="A36" s="207">
        <v>19</v>
      </c>
      <c r="B36" s="172" t="s">
        <v>150</v>
      </c>
      <c r="C36" s="89">
        <v>49500</v>
      </c>
      <c r="D36" s="89">
        <v>49500</v>
      </c>
      <c r="E36" s="207" t="s">
        <v>100</v>
      </c>
      <c r="F36" s="172" t="s">
        <v>151</v>
      </c>
      <c r="G36" s="172" t="s">
        <v>151</v>
      </c>
      <c r="H36" s="211" t="s">
        <v>102</v>
      </c>
      <c r="I36" s="218" t="s">
        <v>152</v>
      </c>
    </row>
    <row r="37" spans="1:9" s="209" customFormat="1" ht="47.25">
      <c r="A37" s="207">
        <v>20</v>
      </c>
      <c r="B37" s="172" t="s">
        <v>159</v>
      </c>
      <c r="C37" s="89">
        <v>1900</v>
      </c>
      <c r="D37" s="89">
        <v>1900</v>
      </c>
      <c r="E37" s="207" t="s">
        <v>100</v>
      </c>
      <c r="F37" s="172" t="s">
        <v>160</v>
      </c>
      <c r="G37" s="172" t="s">
        <v>160</v>
      </c>
      <c r="H37" s="211" t="s">
        <v>102</v>
      </c>
      <c r="I37" s="218" t="s">
        <v>161</v>
      </c>
    </row>
    <row r="38" spans="1:9" s="209" customFormat="1" ht="47.25">
      <c r="A38" s="207">
        <v>21</v>
      </c>
      <c r="B38" s="172" t="s">
        <v>162</v>
      </c>
      <c r="C38" s="89">
        <v>20000</v>
      </c>
      <c r="D38" s="89">
        <v>20000</v>
      </c>
      <c r="E38" s="207" t="s">
        <v>100</v>
      </c>
      <c r="F38" s="172" t="s">
        <v>163</v>
      </c>
      <c r="G38" s="172" t="s">
        <v>163</v>
      </c>
      <c r="H38" s="211" t="s">
        <v>102</v>
      </c>
      <c r="I38" s="218" t="s">
        <v>164</v>
      </c>
    </row>
    <row r="39" spans="1:9" s="209" customFormat="1" ht="47.25">
      <c r="A39" s="207">
        <v>22</v>
      </c>
      <c r="B39" s="172" t="s">
        <v>88</v>
      </c>
      <c r="C39" s="89">
        <v>39400</v>
      </c>
      <c r="D39" s="89">
        <v>39400</v>
      </c>
      <c r="E39" s="207" t="s">
        <v>100</v>
      </c>
      <c r="F39" s="172" t="s">
        <v>168</v>
      </c>
      <c r="G39" s="172" t="s">
        <v>168</v>
      </c>
      <c r="H39" s="211" t="s">
        <v>102</v>
      </c>
      <c r="I39" s="218" t="s">
        <v>169</v>
      </c>
    </row>
    <row r="40" spans="1:9" s="209" customFormat="1" ht="47.25">
      <c r="A40" s="207">
        <v>23</v>
      </c>
      <c r="B40" s="172" t="s">
        <v>170</v>
      </c>
      <c r="C40" s="89">
        <v>11342</v>
      </c>
      <c r="D40" s="89">
        <v>11342</v>
      </c>
      <c r="E40" s="207" t="s">
        <v>100</v>
      </c>
      <c r="F40" s="172" t="s">
        <v>171</v>
      </c>
      <c r="G40" s="172" t="s">
        <v>171</v>
      </c>
      <c r="H40" s="211" t="s">
        <v>102</v>
      </c>
      <c r="I40" s="218" t="s">
        <v>172</v>
      </c>
    </row>
    <row r="41" spans="1:9" s="209" customFormat="1" ht="47.25">
      <c r="A41" s="207">
        <v>24</v>
      </c>
      <c r="B41" s="172" t="s">
        <v>173</v>
      </c>
      <c r="C41" s="89">
        <v>120000</v>
      </c>
      <c r="D41" s="89">
        <v>120000</v>
      </c>
      <c r="E41" s="207" t="s">
        <v>100</v>
      </c>
      <c r="F41" s="172" t="s">
        <v>174</v>
      </c>
      <c r="G41" s="172" t="s">
        <v>174</v>
      </c>
      <c r="H41" s="211" t="s">
        <v>102</v>
      </c>
      <c r="I41" s="218" t="s">
        <v>175</v>
      </c>
    </row>
    <row r="42" spans="1:9" s="209" customFormat="1" ht="47.25">
      <c r="A42" s="207">
        <v>25</v>
      </c>
      <c r="B42" s="172" t="s">
        <v>176</v>
      </c>
      <c r="C42" s="89">
        <v>7050</v>
      </c>
      <c r="D42" s="89">
        <v>7050</v>
      </c>
      <c r="E42" s="207" t="s">
        <v>100</v>
      </c>
      <c r="F42" s="172" t="s">
        <v>177</v>
      </c>
      <c r="G42" s="172" t="s">
        <v>177</v>
      </c>
      <c r="H42" s="211" t="s">
        <v>102</v>
      </c>
      <c r="I42" s="218" t="s">
        <v>178</v>
      </c>
    </row>
    <row r="43" spans="1:9" s="209" customFormat="1" ht="47.25">
      <c r="A43" s="207">
        <v>26</v>
      </c>
      <c r="B43" s="172" t="s">
        <v>179</v>
      </c>
      <c r="C43" s="89">
        <v>20420</v>
      </c>
      <c r="D43" s="89">
        <v>20420</v>
      </c>
      <c r="E43" s="207" t="s">
        <v>100</v>
      </c>
      <c r="F43" s="172" t="s">
        <v>180</v>
      </c>
      <c r="G43" s="172" t="s">
        <v>180</v>
      </c>
      <c r="H43" s="211" t="s">
        <v>102</v>
      </c>
      <c r="I43" s="218" t="s">
        <v>181</v>
      </c>
    </row>
    <row r="44" spans="1:9" s="209" customFormat="1" ht="47.25">
      <c r="A44" s="207">
        <v>27</v>
      </c>
      <c r="B44" s="172" t="s">
        <v>182</v>
      </c>
      <c r="C44" s="89">
        <v>17970</v>
      </c>
      <c r="D44" s="89">
        <v>17970</v>
      </c>
      <c r="E44" s="207" t="s">
        <v>100</v>
      </c>
      <c r="F44" s="172" t="s">
        <v>183</v>
      </c>
      <c r="G44" s="172" t="s">
        <v>183</v>
      </c>
      <c r="H44" s="211" t="s">
        <v>102</v>
      </c>
      <c r="I44" s="218" t="s">
        <v>184</v>
      </c>
    </row>
    <row r="45" spans="1:9" s="209" customFormat="1" ht="47.25">
      <c r="A45" s="207">
        <v>28</v>
      </c>
      <c r="B45" s="172" t="s">
        <v>185</v>
      </c>
      <c r="C45" s="89">
        <v>20720</v>
      </c>
      <c r="D45" s="89">
        <v>20720</v>
      </c>
      <c r="E45" s="207" t="s">
        <v>100</v>
      </c>
      <c r="F45" s="172" t="s">
        <v>186</v>
      </c>
      <c r="G45" s="172" t="s">
        <v>186</v>
      </c>
      <c r="H45" s="211" t="s">
        <v>102</v>
      </c>
      <c r="I45" s="218" t="s">
        <v>187</v>
      </c>
    </row>
    <row r="46" spans="1:9" s="209" customFormat="1" ht="47.25">
      <c r="A46" s="207">
        <v>29</v>
      </c>
      <c r="B46" s="172" t="s">
        <v>188</v>
      </c>
      <c r="C46" s="89">
        <v>18645</v>
      </c>
      <c r="D46" s="89">
        <v>18645</v>
      </c>
      <c r="E46" s="207" t="s">
        <v>100</v>
      </c>
      <c r="F46" s="172" t="s">
        <v>189</v>
      </c>
      <c r="G46" s="172" t="s">
        <v>189</v>
      </c>
      <c r="H46" s="211" t="s">
        <v>102</v>
      </c>
      <c r="I46" s="218" t="s">
        <v>190</v>
      </c>
    </row>
    <row r="47" spans="1:9" s="209" customFormat="1" ht="47.25">
      <c r="A47" s="207">
        <v>30</v>
      </c>
      <c r="B47" s="172" t="s">
        <v>191</v>
      </c>
      <c r="C47" s="89">
        <v>20605</v>
      </c>
      <c r="D47" s="89">
        <v>20605</v>
      </c>
      <c r="E47" s="207" t="s">
        <v>100</v>
      </c>
      <c r="F47" s="172" t="s">
        <v>192</v>
      </c>
      <c r="G47" s="172" t="s">
        <v>192</v>
      </c>
      <c r="H47" s="211" t="s">
        <v>102</v>
      </c>
      <c r="I47" s="218" t="s">
        <v>193</v>
      </c>
    </row>
    <row r="48" spans="1:9" s="209" customFormat="1" ht="47.25">
      <c r="A48" s="207">
        <v>31</v>
      </c>
      <c r="B48" s="172" t="s">
        <v>194</v>
      </c>
      <c r="C48" s="89">
        <v>20595</v>
      </c>
      <c r="D48" s="89">
        <v>20595</v>
      </c>
      <c r="E48" s="207" t="s">
        <v>100</v>
      </c>
      <c r="F48" s="172" t="s">
        <v>195</v>
      </c>
      <c r="G48" s="172" t="s">
        <v>195</v>
      </c>
      <c r="H48" s="211" t="s">
        <v>102</v>
      </c>
      <c r="I48" s="218" t="s">
        <v>196</v>
      </c>
    </row>
    <row r="49" spans="1:9" s="209" customFormat="1" ht="47.25">
      <c r="A49" s="207">
        <v>32</v>
      </c>
      <c r="B49" s="172" t="s">
        <v>197</v>
      </c>
      <c r="C49" s="89">
        <v>17820</v>
      </c>
      <c r="D49" s="89">
        <v>17820</v>
      </c>
      <c r="E49" s="207" t="s">
        <v>100</v>
      </c>
      <c r="F49" s="172" t="s">
        <v>198</v>
      </c>
      <c r="G49" s="172" t="s">
        <v>198</v>
      </c>
      <c r="H49" s="211" t="s">
        <v>102</v>
      </c>
      <c r="I49" s="218" t="s">
        <v>199</v>
      </c>
    </row>
    <row r="50" spans="1:9" s="209" customFormat="1" ht="47.25">
      <c r="A50" s="207">
        <v>33</v>
      </c>
      <c r="B50" s="172" t="s">
        <v>200</v>
      </c>
      <c r="C50" s="89">
        <v>13135</v>
      </c>
      <c r="D50" s="89">
        <v>13135</v>
      </c>
      <c r="E50" s="207" t="s">
        <v>100</v>
      </c>
      <c r="F50" s="172" t="s">
        <v>201</v>
      </c>
      <c r="G50" s="172" t="s">
        <v>201</v>
      </c>
      <c r="H50" s="211" t="s">
        <v>102</v>
      </c>
      <c r="I50" s="218" t="s">
        <v>202</v>
      </c>
    </row>
    <row r="51" spans="1:9" s="209" customFormat="1" ht="47.25">
      <c r="A51" s="207">
        <v>34</v>
      </c>
      <c r="B51" s="172" t="s">
        <v>203</v>
      </c>
      <c r="C51" s="89">
        <v>21795</v>
      </c>
      <c r="D51" s="89">
        <v>21795</v>
      </c>
      <c r="E51" s="207" t="s">
        <v>100</v>
      </c>
      <c r="F51" s="172" t="s">
        <v>204</v>
      </c>
      <c r="G51" s="172" t="s">
        <v>204</v>
      </c>
      <c r="H51" s="211" t="s">
        <v>102</v>
      </c>
      <c r="I51" s="218" t="s">
        <v>205</v>
      </c>
    </row>
    <row r="52" spans="1:9" s="209" customFormat="1" ht="47.25">
      <c r="A52" s="207">
        <v>35</v>
      </c>
      <c r="B52" s="172" t="s">
        <v>206</v>
      </c>
      <c r="C52" s="89">
        <v>16795</v>
      </c>
      <c r="D52" s="89">
        <v>16795</v>
      </c>
      <c r="E52" s="207" t="s">
        <v>100</v>
      </c>
      <c r="F52" s="172" t="s">
        <v>207</v>
      </c>
      <c r="G52" s="172" t="s">
        <v>207</v>
      </c>
      <c r="H52" s="211" t="s">
        <v>102</v>
      </c>
      <c r="I52" s="218" t="s">
        <v>208</v>
      </c>
    </row>
    <row r="53" spans="1:9" s="209" customFormat="1" ht="47.25">
      <c r="A53" s="207">
        <v>36</v>
      </c>
      <c r="B53" s="208" t="s">
        <v>209</v>
      </c>
      <c r="C53" s="89">
        <v>3745</v>
      </c>
      <c r="D53" s="89">
        <v>3745</v>
      </c>
      <c r="E53" s="207" t="s">
        <v>100</v>
      </c>
      <c r="F53" s="172" t="s">
        <v>210</v>
      </c>
      <c r="G53" s="172" t="s">
        <v>210</v>
      </c>
      <c r="H53" s="211" t="s">
        <v>102</v>
      </c>
      <c r="I53" s="218" t="s">
        <v>211</v>
      </c>
    </row>
    <row r="54" spans="1:9" s="209" customFormat="1" ht="47.25">
      <c r="A54" s="207">
        <v>37</v>
      </c>
      <c r="B54" s="172" t="s">
        <v>212</v>
      </c>
      <c r="C54" s="89">
        <v>20100</v>
      </c>
      <c r="D54" s="89">
        <v>20100</v>
      </c>
      <c r="E54" s="207" t="s">
        <v>100</v>
      </c>
      <c r="F54" s="172" t="s">
        <v>213</v>
      </c>
      <c r="G54" s="172" t="s">
        <v>213</v>
      </c>
      <c r="H54" s="211" t="s">
        <v>102</v>
      </c>
      <c r="I54" s="218" t="s">
        <v>214</v>
      </c>
    </row>
    <row r="55" spans="1:9" s="209" customFormat="1" ht="47.25">
      <c r="A55" s="207">
        <v>38</v>
      </c>
      <c r="B55" s="172" t="s">
        <v>220</v>
      </c>
      <c r="C55" s="89">
        <v>2996</v>
      </c>
      <c r="D55" s="89">
        <v>2996</v>
      </c>
      <c r="E55" s="207" t="s">
        <v>100</v>
      </c>
      <c r="F55" s="172" t="s">
        <v>221</v>
      </c>
      <c r="G55" s="172" t="s">
        <v>221</v>
      </c>
      <c r="H55" s="211" t="s">
        <v>102</v>
      </c>
      <c r="I55" s="218" t="s">
        <v>222</v>
      </c>
    </row>
    <row r="56" spans="1:9" s="209" customFormat="1" ht="47.25">
      <c r="A56" s="207">
        <v>39</v>
      </c>
      <c r="B56" s="172" t="s">
        <v>226</v>
      </c>
      <c r="C56" s="89">
        <v>17970</v>
      </c>
      <c r="D56" s="89">
        <v>17970</v>
      </c>
      <c r="E56" s="207" t="s">
        <v>100</v>
      </c>
      <c r="F56" s="172" t="s">
        <v>227</v>
      </c>
      <c r="G56" s="172" t="s">
        <v>227</v>
      </c>
      <c r="H56" s="211" t="s">
        <v>102</v>
      </c>
      <c r="I56" s="218" t="s">
        <v>228</v>
      </c>
    </row>
    <row r="57" spans="1:9" s="209" customFormat="1" ht="47.25">
      <c r="A57" s="207">
        <v>40</v>
      </c>
      <c r="B57" s="172" t="s">
        <v>229</v>
      </c>
      <c r="C57" s="89">
        <v>18645</v>
      </c>
      <c r="D57" s="89">
        <v>18645</v>
      </c>
      <c r="E57" s="207" t="s">
        <v>100</v>
      </c>
      <c r="F57" s="172" t="s">
        <v>230</v>
      </c>
      <c r="G57" s="172" t="s">
        <v>230</v>
      </c>
      <c r="H57" s="211" t="s">
        <v>102</v>
      </c>
      <c r="I57" s="218" t="s">
        <v>231</v>
      </c>
    </row>
    <row r="58" spans="1:9" s="209" customFormat="1" ht="47.25">
      <c r="A58" s="207">
        <v>41</v>
      </c>
      <c r="B58" s="172" t="s">
        <v>238</v>
      </c>
      <c r="C58" s="89">
        <v>3000</v>
      </c>
      <c r="D58" s="89">
        <v>3000</v>
      </c>
      <c r="E58" s="207" t="s">
        <v>100</v>
      </c>
      <c r="F58" s="172" t="s">
        <v>239</v>
      </c>
      <c r="G58" s="172" t="s">
        <v>239</v>
      </c>
      <c r="H58" s="211" t="s">
        <v>102</v>
      </c>
      <c r="I58" s="218" t="s">
        <v>240</v>
      </c>
    </row>
    <row r="59" spans="1:9" s="209" customFormat="1" ht="47.25">
      <c r="A59" s="207">
        <v>42</v>
      </c>
      <c r="B59" s="172" t="s">
        <v>241</v>
      </c>
      <c r="C59" s="89">
        <v>39247.599999999999</v>
      </c>
      <c r="D59" s="89">
        <v>39247.599999999999</v>
      </c>
      <c r="E59" s="207" t="s">
        <v>100</v>
      </c>
      <c r="F59" s="172" t="s">
        <v>242</v>
      </c>
      <c r="G59" s="172" t="s">
        <v>242</v>
      </c>
      <c r="H59" s="211" t="s">
        <v>102</v>
      </c>
      <c r="I59" s="218" t="s">
        <v>243</v>
      </c>
    </row>
    <row r="60" spans="1:9" s="209" customFormat="1" ht="47.25">
      <c r="A60" s="207">
        <v>43</v>
      </c>
      <c r="B60" s="172" t="s">
        <v>244</v>
      </c>
      <c r="C60" s="89">
        <v>3000</v>
      </c>
      <c r="D60" s="89">
        <v>3000</v>
      </c>
      <c r="E60" s="207" t="s">
        <v>100</v>
      </c>
      <c r="F60" s="172" t="s">
        <v>245</v>
      </c>
      <c r="G60" s="172" t="s">
        <v>245</v>
      </c>
      <c r="H60" s="166" t="s">
        <v>102</v>
      </c>
      <c r="I60" s="218" t="s">
        <v>246</v>
      </c>
    </row>
    <row r="61" spans="1:9">
      <c r="C61" s="72">
        <f>SUM(C18:C60)</f>
        <v>2109008.3199999998</v>
      </c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85555-2312-4158-8518-FE0F26162B65}">
  <sheetPr>
    <tabColor rgb="FF0070C0"/>
  </sheetPr>
  <dimension ref="A1:I17"/>
  <sheetViews>
    <sheetView zoomScale="130" zoomScaleNormal="130" workbookViewId="0">
      <selection activeCell="C14" sqref="C14"/>
    </sheetView>
  </sheetViews>
  <sheetFormatPr defaultRowHeight="24"/>
  <cols>
    <col min="1" max="1" width="5.75" style="21" customWidth="1"/>
    <col min="2" max="2" width="21.125" style="41" customWidth="1"/>
    <col min="3" max="3" width="12.5" style="25" bestFit="1" customWidth="1"/>
    <col min="4" max="4" width="11.875" style="25" customWidth="1"/>
    <col min="5" max="5" width="11.25" style="21" customWidth="1"/>
    <col min="6" max="6" width="21.625" style="24" customWidth="1"/>
    <col min="7" max="7" width="20.875" style="24" customWidth="1"/>
    <col min="8" max="8" width="15.75" style="21" customWidth="1"/>
    <col min="9" max="9" width="19.12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66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28" customFormat="1" ht="15.75">
      <c r="A6" s="54"/>
      <c r="B6" s="37" t="s">
        <v>61</v>
      </c>
      <c r="C6" s="56"/>
      <c r="D6" s="56"/>
      <c r="E6" s="44"/>
      <c r="F6" s="43"/>
      <c r="G6" s="43"/>
      <c r="H6" s="44"/>
      <c r="I6" s="43"/>
    </row>
    <row r="7" spans="1:9" s="28" customFormat="1" ht="47.25">
      <c r="A7" s="203">
        <v>1</v>
      </c>
      <c r="B7" s="186" t="s">
        <v>91</v>
      </c>
      <c r="C7" s="87">
        <v>81641</v>
      </c>
      <c r="D7" s="87">
        <v>81641</v>
      </c>
      <c r="E7" s="84" t="s">
        <v>73</v>
      </c>
      <c r="F7" s="139" t="s">
        <v>83</v>
      </c>
      <c r="G7" s="139" t="s">
        <v>84</v>
      </c>
      <c r="H7" s="84" t="s">
        <v>85</v>
      </c>
      <c r="I7" s="173" t="s">
        <v>96</v>
      </c>
    </row>
    <row r="8" spans="1:9" s="28" customFormat="1" ht="47.25">
      <c r="A8" s="203">
        <v>2</v>
      </c>
      <c r="B8" s="186" t="s">
        <v>87</v>
      </c>
      <c r="C8" s="87">
        <v>20972</v>
      </c>
      <c r="D8" s="87">
        <v>20972</v>
      </c>
      <c r="E8" s="84" t="s">
        <v>73</v>
      </c>
      <c r="F8" s="139" t="s">
        <v>93</v>
      </c>
      <c r="G8" s="139" t="s">
        <v>93</v>
      </c>
      <c r="H8" s="84" t="s">
        <v>77</v>
      </c>
      <c r="I8" s="173" t="s">
        <v>94</v>
      </c>
    </row>
    <row r="9" spans="1:9" s="28" customFormat="1" ht="15.75">
      <c r="A9" s="45"/>
      <c r="B9" s="49"/>
      <c r="C9" s="42">
        <f>SUM(C7:C8)</f>
        <v>102613</v>
      </c>
      <c r="D9" s="47"/>
      <c r="E9" s="85"/>
      <c r="F9" s="133"/>
      <c r="G9" s="133"/>
      <c r="H9" s="85"/>
      <c r="I9" s="133"/>
    </row>
    <row r="10" spans="1:9" s="28" customFormat="1" ht="15.75">
      <c r="A10" s="145"/>
      <c r="B10" s="202" t="s">
        <v>62</v>
      </c>
      <c r="C10" s="46"/>
      <c r="D10" s="46"/>
      <c r="E10" s="93"/>
      <c r="F10" s="101"/>
      <c r="G10" s="101"/>
      <c r="H10" s="93"/>
      <c r="I10" s="101"/>
    </row>
    <row r="11" spans="1:9" s="28" customFormat="1" ht="31.5">
      <c r="A11" s="203">
        <v>1</v>
      </c>
      <c r="B11" s="186" t="s">
        <v>82</v>
      </c>
      <c r="C11" s="204">
        <v>3140</v>
      </c>
      <c r="D11" s="204">
        <v>3140</v>
      </c>
      <c r="E11" s="203" t="s">
        <v>73</v>
      </c>
      <c r="F11" s="187" t="s">
        <v>89</v>
      </c>
      <c r="G11" s="187" t="s">
        <v>89</v>
      </c>
      <c r="H11" s="84" t="s">
        <v>81</v>
      </c>
      <c r="I11" s="186" t="s">
        <v>90</v>
      </c>
    </row>
    <row r="12" spans="1:9" s="28" customFormat="1" ht="47.25">
      <c r="A12" s="203">
        <v>2</v>
      </c>
      <c r="B12" s="186" t="s">
        <v>86</v>
      </c>
      <c r="C12" s="87">
        <v>22110.48</v>
      </c>
      <c r="D12" s="87">
        <v>22110.48</v>
      </c>
      <c r="E12" s="84" t="s">
        <v>73</v>
      </c>
      <c r="F12" s="139" t="s">
        <v>76</v>
      </c>
      <c r="G12" s="139" t="s">
        <v>76</v>
      </c>
      <c r="H12" s="84" t="s">
        <v>77</v>
      </c>
      <c r="I12" s="173" t="s">
        <v>92</v>
      </c>
    </row>
    <row r="13" spans="1:9" s="28" customFormat="1" ht="47.25">
      <c r="A13" s="203">
        <v>3</v>
      </c>
      <c r="B13" s="186" t="s">
        <v>88</v>
      </c>
      <c r="C13" s="87">
        <v>61200.06</v>
      </c>
      <c r="D13" s="87">
        <v>61200.06</v>
      </c>
      <c r="E13" s="84" t="s">
        <v>73</v>
      </c>
      <c r="F13" s="139" t="s">
        <v>80</v>
      </c>
      <c r="G13" s="139" t="s">
        <v>80</v>
      </c>
      <c r="H13" s="84" t="s">
        <v>77</v>
      </c>
      <c r="I13" s="173" t="s">
        <v>95</v>
      </c>
    </row>
    <row r="14" spans="1:9" s="28" customFormat="1" ht="15.75">
      <c r="A14" s="33"/>
      <c r="B14" s="74"/>
      <c r="C14" s="146">
        <f>SUM(C11:C13)</f>
        <v>86450.54</v>
      </c>
      <c r="D14" s="79"/>
      <c r="E14" s="33"/>
      <c r="F14" s="78"/>
      <c r="G14" s="78"/>
      <c r="H14" s="33"/>
      <c r="I14" s="78"/>
    </row>
    <row r="15" spans="1:9" s="28" customFormat="1" ht="15.75">
      <c r="A15" s="33"/>
      <c r="B15" s="74"/>
      <c r="C15" s="79"/>
      <c r="D15" s="79"/>
      <c r="E15" s="33"/>
      <c r="F15" s="78"/>
      <c r="G15" s="78"/>
      <c r="H15" s="33"/>
      <c r="I15" s="78"/>
    </row>
    <row r="16" spans="1:9" s="28" customFormat="1" ht="15.75">
      <c r="A16" s="33"/>
      <c r="B16" s="74"/>
      <c r="C16" s="79"/>
      <c r="D16" s="79"/>
      <c r="E16" s="33"/>
      <c r="F16" s="78"/>
      <c r="G16" s="78"/>
      <c r="H16" s="33"/>
      <c r="I16" s="78"/>
    </row>
    <row r="17" spans="1:9" s="28" customFormat="1" ht="15.75">
      <c r="A17" s="33"/>
      <c r="B17" s="74"/>
      <c r="C17" s="79"/>
      <c r="D17" s="79"/>
      <c r="E17" s="33"/>
      <c r="F17" s="78"/>
      <c r="G17" s="78"/>
      <c r="H17" s="33"/>
      <c r="I17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8D8EF-F1E1-45E0-B107-518D66546D75}">
  <sheetPr>
    <tabColor rgb="FF0070C0"/>
  </sheetPr>
  <dimension ref="A1:I14"/>
  <sheetViews>
    <sheetView zoomScale="130" zoomScaleNormal="130" workbookViewId="0">
      <selection activeCell="C13" sqref="C13"/>
    </sheetView>
  </sheetViews>
  <sheetFormatPr defaultRowHeight="24"/>
  <cols>
    <col min="1" max="1" width="5.75" style="21" customWidth="1"/>
    <col min="2" max="2" width="22.625" style="59" customWidth="1"/>
    <col min="3" max="3" width="13.375" style="25" customWidth="1"/>
    <col min="4" max="4" width="11.375" style="25" customWidth="1"/>
    <col min="5" max="5" width="11.25" style="21" customWidth="1"/>
    <col min="6" max="6" width="22.625" style="24" customWidth="1"/>
    <col min="7" max="7" width="23" style="24" customWidth="1"/>
    <col min="8" max="8" width="12.875" style="21" customWidth="1"/>
    <col min="9" max="9" width="20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27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9" customFormat="1" ht="15.75">
      <c r="A6" s="54"/>
      <c r="B6" s="37" t="s">
        <v>61</v>
      </c>
      <c r="C6" s="497" t="s">
        <v>63</v>
      </c>
      <c r="D6" s="498"/>
      <c r="E6" s="498"/>
      <c r="F6" s="498"/>
      <c r="G6" s="498"/>
      <c r="H6" s="498"/>
      <c r="I6" s="499"/>
    </row>
    <row r="7" spans="1:9" s="35" customFormat="1" ht="15.75">
      <c r="A7" s="54"/>
      <c r="B7" s="32" t="s">
        <v>62</v>
      </c>
      <c r="C7" s="40"/>
      <c r="D7" s="56"/>
      <c r="E7" s="54"/>
      <c r="F7" s="38"/>
      <c r="G7" s="38"/>
      <c r="H7" s="54"/>
      <c r="I7" s="38"/>
    </row>
    <row r="8" spans="1:9" s="35" customFormat="1" ht="15.75">
      <c r="A8" s="54">
        <v>1</v>
      </c>
      <c r="B8" s="289" t="s">
        <v>924</v>
      </c>
      <c r="C8" s="87">
        <v>13345644</v>
      </c>
      <c r="D8" s="87">
        <v>13345644</v>
      </c>
      <c r="E8" s="54" t="s">
        <v>73</v>
      </c>
      <c r="F8" s="173" t="s">
        <v>925</v>
      </c>
      <c r="G8" s="173" t="s">
        <v>925</v>
      </c>
      <c r="H8" s="84" t="s">
        <v>926</v>
      </c>
      <c r="I8" s="139" t="s">
        <v>927</v>
      </c>
    </row>
    <row r="9" spans="1:9" s="35" customFormat="1" ht="15.75">
      <c r="A9" s="212">
        <v>2</v>
      </c>
      <c r="B9" s="224" t="s">
        <v>934</v>
      </c>
      <c r="C9" s="324">
        <v>7169</v>
      </c>
      <c r="D9" s="324">
        <v>7169</v>
      </c>
      <c r="E9" s="207" t="s">
        <v>73</v>
      </c>
      <c r="F9" s="323" t="s">
        <v>928</v>
      </c>
      <c r="G9" s="323" t="s">
        <v>928</v>
      </c>
      <c r="H9" s="166" t="s">
        <v>926</v>
      </c>
      <c r="I9" s="172" t="s">
        <v>929</v>
      </c>
    </row>
    <row r="10" spans="1:9" s="35" customFormat="1" ht="15.75">
      <c r="A10" s="212">
        <v>3</v>
      </c>
      <c r="B10" s="224" t="s">
        <v>935</v>
      </c>
      <c r="C10" s="324">
        <v>6420</v>
      </c>
      <c r="D10" s="324">
        <v>6420</v>
      </c>
      <c r="E10" s="207" t="s">
        <v>73</v>
      </c>
      <c r="F10" s="323" t="s">
        <v>928</v>
      </c>
      <c r="G10" s="323" t="s">
        <v>928</v>
      </c>
      <c r="H10" s="166" t="s">
        <v>926</v>
      </c>
      <c r="I10" s="172" t="s">
        <v>930</v>
      </c>
    </row>
    <row r="11" spans="1:9" s="35" customFormat="1" ht="15.75">
      <c r="A11" s="212">
        <v>4</v>
      </c>
      <c r="B11" s="224" t="s">
        <v>936</v>
      </c>
      <c r="C11" s="324">
        <v>8560</v>
      </c>
      <c r="D11" s="324">
        <v>8560</v>
      </c>
      <c r="E11" s="207" t="s">
        <v>73</v>
      </c>
      <c r="F11" s="323" t="s">
        <v>928</v>
      </c>
      <c r="G11" s="323" t="s">
        <v>928</v>
      </c>
      <c r="H11" s="166" t="s">
        <v>926</v>
      </c>
      <c r="I11" s="172" t="s">
        <v>931</v>
      </c>
    </row>
    <row r="12" spans="1:9" s="35" customFormat="1" ht="15.75">
      <c r="A12" s="212">
        <v>5</v>
      </c>
      <c r="B12" s="224" t="s">
        <v>932</v>
      </c>
      <c r="C12" s="325">
        <v>82000</v>
      </c>
      <c r="D12" s="325">
        <v>82000</v>
      </c>
      <c r="E12" s="207" t="s">
        <v>73</v>
      </c>
      <c r="F12" s="323" t="s">
        <v>937</v>
      </c>
      <c r="G12" s="323" t="s">
        <v>937</v>
      </c>
      <c r="H12" s="166" t="s">
        <v>926</v>
      </c>
      <c r="I12" s="172" t="s">
        <v>933</v>
      </c>
    </row>
    <row r="13" spans="1:9" s="28" customFormat="1" ht="15.75">
      <c r="A13" s="33"/>
      <c r="B13" s="100"/>
      <c r="C13" s="72">
        <f>SUM(C8:C12)</f>
        <v>13449793</v>
      </c>
      <c r="D13" s="79"/>
      <c r="E13" s="33"/>
      <c r="F13" s="78"/>
      <c r="G13" s="78"/>
      <c r="H13" s="33"/>
      <c r="I13" s="78"/>
    </row>
    <row r="14" spans="1:9" s="28" customFormat="1" ht="15.75">
      <c r="A14" s="33"/>
      <c r="B14" s="100"/>
      <c r="C14" s="79"/>
      <c r="D14" s="79"/>
      <c r="E14" s="33"/>
      <c r="F14" s="78"/>
      <c r="G14" s="78"/>
      <c r="H14" s="33"/>
      <c r="I14" s="78"/>
    </row>
  </sheetData>
  <mergeCells count="5"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6C759-7CC6-466E-A90C-7A9CCB06993B}">
  <sheetPr>
    <tabColor rgb="FF0070C0"/>
  </sheetPr>
  <dimension ref="A1:I11"/>
  <sheetViews>
    <sheetView zoomScale="130" zoomScaleNormal="130" workbookViewId="0">
      <selection activeCell="C10" sqref="C10"/>
    </sheetView>
  </sheetViews>
  <sheetFormatPr defaultRowHeight="24"/>
  <cols>
    <col min="1" max="1" width="5.75" style="21" customWidth="1"/>
    <col min="2" max="2" width="26.125" style="59" customWidth="1"/>
    <col min="3" max="3" width="12" style="25" customWidth="1"/>
    <col min="4" max="4" width="11.625" style="25" customWidth="1"/>
    <col min="5" max="5" width="11.25" style="21" customWidth="1"/>
    <col min="6" max="6" width="20.75" style="24" customWidth="1"/>
    <col min="7" max="7" width="21.375" style="24" customWidth="1"/>
    <col min="8" max="8" width="12.875" style="21" customWidth="1"/>
    <col min="9" max="9" width="22.12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29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9" customFormat="1" ht="15.75">
      <c r="A6" s="29"/>
      <c r="B6" s="37" t="s">
        <v>61</v>
      </c>
      <c r="C6" s="500" t="s">
        <v>63</v>
      </c>
      <c r="D6" s="501"/>
      <c r="E6" s="501"/>
      <c r="F6" s="501"/>
      <c r="G6" s="501"/>
      <c r="H6" s="501"/>
      <c r="I6" s="502"/>
    </row>
    <row r="7" spans="1:9" s="35" customFormat="1" ht="15.75">
      <c r="A7" s="54"/>
      <c r="B7" s="32" t="s">
        <v>62</v>
      </c>
      <c r="C7" s="40"/>
      <c r="D7" s="56"/>
      <c r="E7" s="54"/>
      <c r="F7" s="38"/>
      <c r="G7" s="38"/>
      <c r="H7" s="54"/>
      <c r="I7" s="38"/>
    </row>
    <row r="8" spans="1:9" s="35" customFormat="1" ht="47.25">
      <c r="A8" s="86">
        <v>1</v>
      </c>
      <c r="B8" s="232" t="s">
        <v>288</v>
      </c>
      <c r="C8" s="233">
        <v>3482.85</v>
      </c>
      <c r="D8" s="233">
        <v>3482.85</v>
      </c>
      <c r="E8" s="234" t="s">
        <v>282</v>
      </c>
      <c r="F8" s="235" t="s">
        <v>284</v>
      </c>
      <c r="G8" s="235" t="s">
        <v>284</v>
      </c>
      <c r="H8" s="236" t="s">
        <v>285</v>
      </c>
      <c r="I8" s="237" t="s">
        <v>286</v>
      </c>
    </row>
    <row r="9" spans="1:9" s="35" customFormat="1" ht="47.25">
      <c r="A9" s="54">
        <v>2</v>
      </c>
      <c r="B9" s="241" t="s">
        <v>289</v>
      </c>
      <c r="C9" s="242">
        <v>3959</v>
      </c>
      <c r="D9" s="242">
        <v>3959</v>
      </c>
      <c r="E9" s="54" t="s">
        <v>282</v>
      </c>
      <c r="F9" s="243" t="s">
        <v>283</v>
      </c>
      <c r="G9" s="243" t="s">
        <v>283</v>
      </c>
      <c r="H9" s="84" t="s">
        <v>285</v>
      </c>
      <c r="I9" s="210" t="s">
        <v>287</v>
      </c>
    </row>
    <row r="10" spans="1:9" s="28" customFormat="1" ht="15.75">
      <c r="A10" s="33"/>
      <c r="B10" s="100"/>
      <c r="C10" s="72">
        <f>SUM(C8:C9)</f>
        <v>7441.85</v>
      </c>
      <c r="D10" s="79"/>
      <c r="E10" s="33"/>
      <c r="F10" s="78"/>
      <c r="G10" s="78"/>
      <c r="H10" s="33"/>
      <c r="I10" s="78"/>
    </row>
    <row r="11" spans="1:9" s="28" customFormat="1" ht="15.75">
      <c r="A11" s="33"/>
      <c r="B11" s="100"/>
      <c r="C11" s="79"/>
      <c r="D11" s="79"/>
      <c r="E11" s="33"/>
      <c r="F11" s="78"/>
      <c r="G11" s="78"/>
      <c r="H11" s="33"/>
      <c r="I11" s="78"/>
    </row>
  </sheetData>
  <mergeCells count="5"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3B0D9-604A-48DB-9BD2-CB182838A92B}">
  <sheetPr>
    <tabColor rgb="FF0070C0"/>
  </sheetPr>
  <dimension ref="A1:I7"/>
  <sheetViews>
    <sheetView zoomScale="130" zoomScaleNormal="130" workbookViewId="0">
      <selection activeCell="F12" sqref="F12"/>
    </sheetView>
  </sheetViews>
  <sheetFormatPr defaultRowHeight="24"/>
  <cols>
    <col min="1" max="1" width="5.75" style="21" customWidth="1"/>
    <col min="2" max="2" width="27" style="24" customWidth="1"/>
    <col min="3" max="3" width="13.25" style="25" customWidth="1"/>
    <col min="4" max="4" width="12" style="68" customWidth="1"/>
    <col min="5" max="5" width="11.25" style="21" customWidth="1"/>
    <col min="6" max="6" width="20.625" style="24" customWidth="1"/>
    <col min="7" max="7" width="20.75" style="24" customWidth="1"/>
    <col min="8" max="8" width="15" style="21" customWidth="1"/>
    <col min="9" max="9" width="20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30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28" customFormat="1" ht="15.75">
      <c r="A6" s="54"/>
      <c r="B6" s="37" t="s">
        <v>61</v>
      </c>
      <c r="C6" s="497" t="s">
        <v>63</v>
      </c>
      <c r="D6" s="498"/>
      <c r="E6" s="498"/>
      <c r="F6" s="498"/>
      <c r="G6" s="498"/>
      <c r="H6" s="498"/>
      <c r="I6" s="499"/>
    </row>
    <row r="7" spans="1:9" s="28" customFormat="1" ht="15.75">
      <c r="A7" s="29"/>
      <c r="B7" s="53" t="s">
        <v>62</v>
      </c>
      <c r="C7" s="497" t="s">
        <v>65</v>
      </c>
      <c r="D7" s="498"/>
      <c r="E7" s="498"/>
      <c r="F7" s="498"/>
      <c r="G7" s="498"/>
      <c r="H7" s="498"/>
      <c r="I7" s="499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D27A9-CF4F-4E70-BDC6-CE6037B3B535}">
  <sheetPr>
    <tabColor rgb="FF0070C0"/>
  </sheetPr>
  <dimension ref="A1:I50"/>
  <sheetViews>
    <sheetView topLeftCell="A42" zoomScale="130" zoomScaleNormal="130" workbookViewId="0">
      <selection activeCell="C47" sqref="C47"/>
    </sheetView>
  </sheetViews>
  <sheetFormatPr defaultRowHeight="24"/>
  <cols>
    <col min="1" max="1" width="5.75" style="21" customWidth="1"/>
    <col min="2" max="2" width="22.625" style="60" customWidth="1"/>
    <col min="3" max="3" width="13.375" style="25" customWidth="1"/>
    <col min="4" max="4" width="12.25" style="25" customWidth="1"/>
    <col min="5" max="5" width="12.125" style="21" customWidth="1"/>
    <col min="6" max="6" width="20.75" style="1" customWidth="1"/>
    <col min="7" max="7" width="21.375" style="1" customWidth="1"/>
    <col min="8" max="8" width="12.875" style="21" customWidth="1"/>
    <col min="9" max="9" width="20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1284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78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28" customFormat="1" ht="15.75">
      <c r="A6" s="54"/>
      <c r="B6" s="98" t="s">
        <v>61</v>
      </c>
      <c r="C6" s="56"/>
      <c r="D6" s="56"/>
      <c r="E6" s="44"/>
      <c r="F6" s="67"/>
      <c r="G6" s="67"/>
      <c r="H6" s="44"/>
      <c r="I6" s="43"/>
    </row>
    <row r="7" spans="1:9" s="28" customFormat="1" ht="94.5">
      <c r="A7" s="416">
        <v>1</v>
      </c>
      <c r="B7" s="417" t="s">
        <v>1197</v>
      </c>
      <c r="C7" s="420">
        <v>10379</v>
      </c>
      <c r="D7" s="420">
        <v>10500</v>
      </c>
      <c r="E7" s="418" t="s">
        <v>73</v>
      </c>
      <c r="F7" s="421" t="s">
        <v>1252</v>
      </c>
      <c r="G7" s="421" t="s">
        <v>1251</v>
      </c>
      <c r="H7" s="416" t="s">
        <v>77</v>
      </c>
      <c r="I7" s="417" t="s">
        <v>1198</v>
      </c>
    </row>
    <row r="8" spans="1:9" s="28" customFormat="1" ht="94.5">
      <c r="A8" s="416">
        <v>2</v>
      </c>
      <c r="B8" s="417" t="s">
        <v>1203</v>
      </c>
      <c r="C8" s="420">
        <v>33491</v>
      </c>
      <c r="D8" s="420">
        <v>33491</v>
      </c>
      <c r="E8" s="418" t="s">
        <v>73</v>
      </c>
      <c r="F8" s="421" t="s">
        <v>1256</v>
      </c>
      <c r="G8" s="419" t="s">
        <v>1257</v>
      </c>
      <c r="H8" s="416" t="s">
        <v>77</v>
      </c>
      <c r="I8" s="417" t="s">
        <v>1204</v>
      </c>
    </row>
    <row r="9" spans="1:9" s="28" customFormat="1" ht="78.75">
      <c r="A9" s="416">
        <v>3</v>
      </c>
      <c r="B9" s="417" t="s">
        <v>1205</v>
      </c>
      <c r="C9" s="420">
        <v>26500</v>
      </c>
      <c r="D9" s="420">
        <v>25038</v>
      </c>
      <c r="E9" s="418" t="s">
        <v>73</v>
      </c>
      <c r="F9" s="421" t="s">
        <v>1258</v>
      </c>
      <c r="G9" s="419" t="s">
        <v>1259</v>
      </c>
      <c r="H9" s="416" t="s">
        <v>77</v>
      </c>
      <c r="I9" s="417" t="s">
        <v>1206</v>
      </c>
    </row>
    <row r="10" spans="1:9" s="28" customFormat="1" ht="94.5">
      <c r="A10" s="416">
        <v>4</v>
      </c>
      <c r="B10" s="417" t="s">
        <v>1207</v>
      </c>
      <c r="C10" s="420">
        <v>48000</v>
      </c>
      <c r="D10" s="420">
        <v>47508</v>
      </c>
      <c r="E10" s="418" t="s">
        <v>73</v>
      </c>
      <c r="F10" s="421" t="s">
        <v>1260</v>
      </c>
      <c r="G10" s="419" t="s">
        <v>1261</v>
      </c>
      <c r="H10" s="416" t="s">
        <v>77</v>
      </c>
      <c r="I10" s="417" t="s">
        <v>1208</v>
      </c>
    </row>
    <row r="11" spans="1:9" s="28" customFormat="1" ht="94.5">
      <c r="A11" s="207">
        <v>5</v>
      </c>
      <c r="B11" s="423" t="s">
        <v>1209</v>
      </c>
      <c r="C11" s="424">
        <v>11944800</v>
      </c>
      <c r="D11" s="424">
        <v>11968500</v>
      </c>
      <c r="E11" s="425" t="s">
        <v>1210</v>
      </c>
      <c r="F11" s="429" t="s">
        <v>1262</v>
      </c>
      <c r="G11" s="429" t="s">
        <v>1263</v>
      </c>
      <c r="H11" s="207" t="s">
        <v>77</v>
      </c>
      <c r="I11" s="423" t="s">
        <v>1211</v>
      </c>
    </row>
    <row r="12" spans="1:9" s="28" customFormat="1" ht="110.25">
      <c r="A12" s="416">
        <v>6</v>
      </c>
      <c r="B12" s="417" t="s">
        <v>1197</v>
      </c>
      <c r="C12" s="420">
        <v>10379</v>
      </c>
      <c r="D12" s="420">
        <v>10500</v>
      </c>
      <c r="E12" s="418" t="s">
        <v>73</v>
      </c>
      <c r="F12" s="421" t="s">
        <v>1265</v>
      </c>
      <c r="G12" s="421" t="s">
        <v>1251</v>
      </c>
      <c r="H12" s="416" t="s">
        <v>77</v>
      </c>
      <c r="I12" s="417" t="s">
        <v>1214</v>
      </c>
    </row>
    <row r="13" spans="1:9" s="28" customFormat="1" ht="110.25">
      <c r="A13" s="416">
        <v>7</v>
      </c>
      <c r="B13" s="417" t="s">
        <v>1215</v>
      </c>
      <c r="C13" s="420">
        <v>5763900</v>
      </c>
      <c r="D13" s="420">
        <v>5764200</v>
      </c>
      <c r="E13" s="418" t="s">
        <v>1210</v>
      </c>
      <c r="F13" s="421" t="s">
        <v>1266</v>
      </c>
      <c r="G13" s="421" t="s">
        <v>1267</v>
      </c>
      <c r="H13" s="416" t="s">
        <v>77</v>
      </c>
      <c r="I13" s="417" t="s">
        <v>1216</v>
      </c>
    </row>
    <row r="14" spans="1:9" s="28" customFormat="1" ht="47.25">
      <c r="A14" s="416">
        <v>8</v>
      </c>
      <c r="B14" s="417" t="s">
        <v>312</v>
      </c>
      <c r="C14" s="420">
        <v>46759</v>
      </c>
      <c r="D14" s="420">
        <v>46598.5</v>
      </c>
      <c r="E14" s="418" t="s">
        <v>73</v>
      </c>
      <c r="F14" s="421" t="s">
        <v>1270</v>
      </c>
      <c r="G14" s="421" t="s">
        <v>1271</v>
      </c>
      <c r="H14" s="416" t="s">
        <v>77</v>
      </c>
      <c r="I14" s="417" t="s">
        <v>1219</v>
      </c>
    </row>
    <row r="15" spans="1:9" s="28" customFormat="1" ht="47.25">
      <c r="A15" s="416">
        <v>9</v>
      </c>
      <c r="B15" s="423" t="s">
        <v>1232</v>
      </c>
      <c r="C15" s="424">
        <v>25000</v>
      </c>
      <c r="D15" s="424">
        <v>24610</v>
      </c>
      <c r="E15" s="425" t="s">
        <v>73</v>
      </c>
      <c r="F15" s="429" t="s">
        <v>1283</v>
      </c>
      <c r="G15" s="426" t="s">
        <v>1283</v>
      </c>
      <c r="H15" s="207" t="s">
        <v>77</v>
      </c>
      <c r="I15" s="423" t="s">
        <v>1233</v>
      </c>
    </row>
    <row r="16" spans="1:9" s="28" customFormat="1" ht="15.75">
      <c r="A16" s="45"/>
      <c r="B16" s="99"/>
      <c r="C16" s="42">
        <f>SUM(C7:C15)</f>
        <v>17909208</v>
      </c>
      <c r="D16" s="47"/>
      <c r="E16" s="85"/>
      <c r="F16" s="135"/>
      <c r="G16" s="135"/>
      <c r="H16" s="85"/>
      <c r="I16" s="133"/>
    </row>
    <row r="17" spans="1:9" s="28" customFormat="1" ht="15.75">
      <c r="A17" s="29"/>
      <c r="B17" s="141" t="s">
        <v>62</v>
      </c>
      <c r="C17" s="497"/>
      <c r="D17" s="498"/>
      <c r="E17" s="498"/>
      <c r="F17" s="498"/>
      <c r="G17" s="498"/>
      <c r="H17" s="498"/>
      <c r="I17" s="499"/>
    </row>
    <row r="18" spans="1:9" s="28" customFormat="1" ht="50.25" customHeight="1">
      <c r="A18" s="416">
        <v>1</v>
      </c>
      <c r="B18" s="417" t="s">
        <v>1234</v>
      </c>
      <c r="C18" s="420">
        <v>228000</v>
      </c>
      <c r="D18" s="420">
        <v>228000</v>
      </c>
      <c r="E18" s="418" t="s">
        <v>73</v>
      </c>
      <c r="F18" s="414" t="s">
        <v>1157</v>
      </c>
      <c r="G18" s="415" t="s">
        <v>1157</v>
      </c>
      <c r="H18" s="416" t="s">
        <v>77</v>
      </c>
      <c r="I18" s="417" t="s">
        <v>1158</v>
      </c>
    </row>
    <row r="19" spans="1:9" s="28" customFormat="1" ht="45.75" customHeight="1">
      <c r="A19" s="207">
        <v>2</v>
      </c>
      <c r="B19" s="423" t="s">
        <v>1159</v>
      </c>
      <c r="C19" s="424">
        <v>168000</v>
      </c>
      <c r="D19" s="424">
        <v>168000</v>
      </c>
      <c r="E19" s="425" t="s">
        <v>73</v>
      </c>
      <c r="F19" s="431" t="s">
        <v>1160</v>
      </c>
      <c r="G19" s="427" t="s">
        <v>1160</v>
      </c>
      <c r="H19" s="207" t="s">
        <v>77</v>
      </c>
      <c r="I19" s="423" t="s">
        <v>1161</v>
      </c>
    </row>
    <row r="20" spans="1:9" s="28" customFormat="1" ht="42" customHeight="1">
      <c r="A20" s="416">
        <v>3</v>
      </c>
      <c r="B20" s="417" t="s">
        <v>1162</v>
      </c>
      <c r="C20" s="420">
        <v>162000</v>
      </c>
      <c r="D20" s="420">
        <v>162000</v>
      </c>
      <c r="E20" s="418" t="s">
        <v>73</v>
      </c>
      <c r="F20" s="414" t="s">
        <v>1163</v>
      </c>
      <c r="G20" s="415" t="s">
        <v>1163</v>
      </c>
      <c r="H20" s="416" t="s">
        <v>77</v>
      </c>
      <c r="I20" s="417" t="s">
        <v>1164</v>
      </c>
    </row>
    <row r="21" spans="1:9" s="28" customFormat="1" ht="31.5">
      <c r="A21" s="416">
        <v>4</v>
      </c>
      <c r="B21" s="417" t="s">
        <v>1165</v>
      </c>
      <c r="C21" s="420">
        <v>420000</v>
      </c>
      <c r="D21" s="420">
        <v>420000</v>
      </c>
      <c r="E21" s="418" t="s">
        <v>73</v>
      </c>
      <c r="F21" s="421" t="s">
        <v>1235</v>
      </c>
      <c r="G21" s="421" t="s">
        <v>1235</v>
      </c>
      <c r="H21" s="416" t="s">
        <v>77</v>
      </c>
      <c r="I21" s="417" t="s">
        <v>1166</v>
      </c>
    </row>
    <row r="22" spans="1:9" s="28" customFormat="1" ht="31.5">
      <c r="A22" s="416">
        <v>5</v>
      </c>
      <c r="B22" s="417" t="s">
        <v>1167</v>
      </c>
      <c r="C22" s="420">
        <v>495624</v>
      </c>
      <c r="D22" s="420">
        <v>495624</v>
      </c>
      <c r="E22" s="418" t="s">
        <v>73</v>
      </c>
      <c r="F22" s="421" t="s">
        <v>1236</v>
      </c>
      <c r="G22" s="421" t="s">
        <v>1236</v>
      </c>
      <c r="H22" s="416" t="s">
        <v>77</v>
      </c>
      <c r="I22" s="417" t="s">
        <v>1168</v>
      </c>
    </row>
    <row r="23" spans="1:9" s="28" customFormat="1" ht="47.25">
      <c r="A23" s="416">
        <v>6</v>
      </c>
      <c r="B23" s="417" t="s">
        <v>1169</v>
      </c>
      <c r="C23" s="420">
        <v>120000</v>
      </c>
      <c r="D23" s="420">
        <v>120000</v>
      </c>
      <c r="E23" s="418" t="s">
        <v>73</v>
      </c>
      <c r="F23" s="421" t="s">
        <v>1237</v>
      </c>
      <c r="G23" s="421" t="s">
        <v>1237</v>
      </c>
      <c r="H23" s="416" t="s">
        <v>77</v>
      </c>
      <c r="I23" s="417" t="s">
        <v>1170</v>
      </c>
    </row>
    <row r="24" spans="1:9" s="28" customFormat="1" ht="47.25">
      <c r="A24" s="416">
        <v>7</v>
      </c>
      <c r="B24" s="417" t="s">
        <v>1171</v>
      </c>
      <c r="C24" s="420">
        <v>300000</v>
      </c>
      <c r="D24" s="420">
        <v>300000</v>
      </c>
      <c r="E24" s="418" t="s">
        <v>73</v>
      </c>
      <c r="F24" s="421" t="s">
        <v>1238</v>
      </c>
      <c r="G24" s="421" t="s">
        <v>1238</v>
      </c>
      <c r="H24" s="416" t="s">
        <v>77</v>
      </c>
      <c r="I24" s="417" t="s">
        <v>1172</v>
      </c>
    </row>
    <row r="25" spans="1:9" s="28" customFormat="1" ht="47.25">
      <c r="A25" s="416">
        <v>8</v>
      </c>
      <c r="B25" s="417" t="s">
        <v>1173</v>
      </c>
      <c r="C25" s="420">
        <v>384000</v>
      </c>
      <c r="D25" s="420">
        <v>384000</v>
      </c>
      <c r="E25" s="418" t="s">
        <v>73</v>
      </c>
      <c r="F25" s="421" t="s">
        <v>1239</v>
      </c>
      <c r="G25" s="421" t="s">
        <v>1239</v>
      </c>
      <c r="H25" s="416" t="s">
        <v>77</v>
      </c>
      <c r="I25" s="417" t="s">
        <v>1174</v>
      </c>
    </row>
    <row r="26" spans="1:9" s="28" customFormat="1" ht="47.25">
      <c r="A26" s="416">
        <v>9</v>
      </c>
      <c r="B26" s="417" t="s">
        <v>1175</v>
      </c>
      <c r="C26" s="420">
        <v>180000</v>
      </c>
      <c r="D26" s="420">
        <v>180000</v>
      </c>
      <c r="E26" s="418" t="s">
        <v>73</v>
      </c>
      <c r="F26" s="421" t="s">
        <v>1240</v>
      </c>
      <c r="G26" s="421" t="s">
        <v>1240</v>
      </c>
      <c r="H26" s="416" t="s">
        <v>77</v>
      </c>
      <c r="I26" s="417" t="s">
        <v>1176</v>
      </c>
    </row>
    <row r="27" spans="1:9" s="28" customFormat="1" ht="47.25">
      <c r="A27" s="416">
        <v>10</v>
      </c>
      <c r="B27" s="417" t="s">
        <v>1177</v>
      </c>
      <c r="C27" s="420">
        <v>420000</v>
      </c>
      <c r="D27" s="420">
        <v>420000</v>
      </c>
      <c r="E27" s="418" t="s">
        <v>73</v>
      </c>
      <c r="F27" s="421" t="s">
        <v>1241</v>
      </c>
      <c r="G27" s="421" t="s">
        <v>1241</v>
      </c>
      <c r="H27" s="416" t="s">
        <v>77</v>
      </c>
      <c r="I27" s="417" t="s">
        <v>1178</v>
      </c>
    </row>
    <row r="28" spans="1:9" s="28" customFormat="1" ht="64.5" customHeight="1">
      <c r="A28" s="416">
        <v>11</v>
      </c>
      <c r="B28" s="417" t="s">
        <v>1179</v>
      </c>
      <c r="C28" s="420">
        <v>360000</v>
      </c>
      <c r="D28" s="420">
        <v>360000</v>
      </c>
      <c r="E28" s="418" t="s">
        <v>73</v>
      </c>
      <c r="F28" s="421" t="s">
        <v>1242</v>
      </c>
      <c r="G28" s="421" t="s">
        <v>1242</v>
      </c>
      <c r="H28" s="416" t="s">
        <v>77</v>
      </c>
      <c r="I28" s="417" t="s">
        <v>1180</v>
      </c>
    </row>
    <row r="29" spans="1:9" s="28" customFormat="1" ht="31.5">
      <c r="A29" s="416">
        <v>12</v>
      </c>
      <c r="B29" s="417" t="s">
        <v>1181</v>
      </c>
      <c r="C29" s="420">
        <v>300000</v>
      </c>
      <c r="D29" s="420">
        <v>300000</v>
      </c>
      <c r="E29" s="418" t="s">
        <v>73</v>
      </c>
      <c r="F29" s="421" t="s">
        <v>1243</v>
      </c>
      <c r="G29" s="421" t="s">
        <v>1243</v>
      </c>
      <c r="H29" s="416" t="s">
        <v>77</v>
      </c>
      <c r="I29" s="417" t="s">
        <v>1182</v>
      </c>
    </row>
    <row r="30" spans="1:9" s="28" customFormat="1" ht="31.5">
      <c r="A30" s="207">
        <v>13</v>
      </c>
      <c r="B30" s="423" t="s">
        <v>1183</v>
      </c>
      <c r="C30" s="424">
        <v>18000</v>
      </c>
      <c r="D30" s="424">
        <v>18000</v>
      </c>
      <c r="E30" s="425" t="s">
        <v>73</v>
      </c>
      <c r="F30" s="429" t="s">
        <v>1244</v>
      </c>
      <c r="G30" s="429" t="s">
        <v>1244</v>
      </c>
      <c r="H30" s="207" t="s">
        <v>77</v>
      </c>
      <c r="I30" s="423" t="s">
        <v>1184</v>
      </c>
    </row>
    <row r="31" spans="1:9" s="28" customFormat="1" ht="31.5">
      <c r="A31" s="416">
        <v>14</v>
      </c>
      <c r="B31" s="417" t="s">
        <v>1185</v>
      </c>
      <c r="C31" s="420">
        <v>77040</v>
      </c>
      <c r="D31" s="420">
        <v>77040</v>
      </c>
      <c r="E31" s="418" t="s">
        <v>73</v>
      </c>
      <c r="F31" s="421" t="s">
        <v>1245</v>
      </c>
      <c r="G31" s="421" t="s">
        <v>1245</v>
      </c>
      <c r="H31" s="416" t="s">
        <v>77</v>
      </c>
      <c r="I31" s="417" t="s">
        <v>1186</v>
      </c>
    </row>
    <row r="32" spans="1:9" s="28" customFormat="1" ht="31.5">
      <c r="A32" s="416">
        <v>15</v>
      </c>
      <c r="B32" s="417" t="s">
        <v>1187</v>
      </c>
      <c r="C32" s="420">
        <v>1399560</v>
      </c>
      <c r="D32" s="420">
        <v>1412400</v>
      </c>
      <c r="E32" s="418" t="s">
        <v>73</v>
      </c>
      <c r="F32" s="421" t="s">
        <v>1246</v>
      </c>
      <c r="G32" s="421" t="s">
        <v>1246</v>
      </c>
      <c r="H32" s="416" t="s">
        <v>77</v>
      </c>
      <c r="I32" s="417" t="s">
        <v>1188</v>
      </c>
    </row>
    <row r="33" spans="1:9" s="28" customFormat="1" ht="31.5">
      <c r="A33" s="416">
        <v>16</v>
      </c>
      <c r="B33" s="417" t="s">
        <v>1189</v>
      </c>
      <c r="C33" s="420">
        <v>1174860</v>
      </c>
      <c r="D33" s="420">
        <v>1174860</v>
      </c>
      <c r="E33" s="418" t="s">
        <v>73</v>
      </c>
      <c r="F33" s="421" t="s">
        <v>1247</v>
      </c>
      <c r="G33" s="421" t="s">
        <v>1247</v>
      </c>
      <c r="H33" s="416" t="s">
        <v>77</v>
      </c>
      <c r="I33" s="417" t="s">
        <v>1190</v>
      </c>
    </row>
    <row r="34" spans="1:9" s="28" customFormat="1" ht="31.5">
      <c r="A34" s="416">
        <v>17</v>
      </c>
      <c r="B34" s="417" t="s">
        <v>1191</v>
      </c>
      <c r="C34" s="420">
        <v>115560</v>
      </c>
      <c r="D34" s="420">
        <v>115560</v>
      </c>
      <c r="E34" s="418" t="s">
        <v>73</v>
      </c>
      <c r="F34" s="421" t="s">
        <v>1248</v>
      </c>
      <c r="G34" s="421" t="s">
        <v>1248</v>
      </c>
      <c r="H34" s="416" t="s">
        <v>77</v>
      </c>
      <c r="I34" s="417" t="s">
        <v>1192</v>
      </c>
    </row>
    <row r="35" spans="1:9" s="28" customFormat="1" ht="31.5">
      <c r="A35" s="416">
        <v>18</v>
      </c>
      <c r="B35" s="417" t="s">
        <v>1193</v>
      </c>
      <c r="C35" s="420">
        <v>194954.04</v>
      </c>
      <c r="D35" s="420">
        <v>194954.04</v>
      </c>
      <c r="E35" s="418" t="s">
        <v>73</v>
      </c>
      <c r="F35" s="421" t="s">
        <v>1249</v>
      </c>
      <c r="G35" s="421" t="s">
        <v>1249</v>
      </c>
      <c r="H35" s="416" t="s">
        <v>77</v>
      </c>
      <c r="I35" s="417" t="s">
        <v>1194</v>
      </c>
    </row>
    <row r="36" spans="1:9" s="28" customFormat="1" ht="31.5">
      <c r="A36" s="416">
        <v>19</v>
      </c>
      <c r="B36" s="417" t="s">
        <v>1195</v>
      </c>
      <c r="C36" s="420">
        <v>109140</v>
      </c>
      <c r="D36" s="420">
        <v>109140</v>
      </c>
      <c r="E36" s="418" t="s">
        <v>73</v>
      </c>
      <c r="F36" s="421" t="s">
        <v>1250</v>
      </c>
      <c r="G36" s="421" t="s">
        <v>1250</v>
      </c>
      <c r="H36" s="416" t="s">
        <v>77</v>
      </c>
      <c r="I36" s="417" t="s">
        <v>1196</v>
      </c>
    </row>
    <row r="37" spans="1:9" s="28" customFormat="1" ht="94.5">
      <c r="A37" s="416">
        <v>20</v>
      </c>
      <c r="B37" s="417" t="s">
        <v>1199</v>
      </c>
      <c r="C37" s="420">
        <v>167990</v>
      </c>
      <c r="D37" s="420">
        <v>167990</v>
      </c>
      <c r="E37" s="418" t="s">
        <v>73</v>
      </c>
      <c r="F37" s="421" t="s">
        <v>1253</v>
      </c>
      <c r="G37" s="419" t="s">
        <v>1254</v>
      </c>
      <c r="H37" s="416" t="s">
        <v>77</v>
      </c>
      <c r="I37" s="417" t="s">
        <v>1200</v>
      </c>
    </row>
    <row r="38" spans="1:9" s="28" customFormat="1" ht="47.25">
      <c r="A38" s="416">
        <v>21</v>
      </c>
      <c r="B38" s="417" t="s">
        <v>1201</v>
      </c>
      <c r="C38" s="420">
        <v>225000</v>
      </c>
      <c r="D38" s="420">
        <v>225000</v>
      </c>
      <c r="E38" s="418" t="s">
        <v>73</v>
      </c>
      <c r="F38" s="421" t="s">
        <v>1255</v>
      </c>
      <c r="G38" s="421" t="s">
        <v>1255</v>
      </c>
      <c r="H38" s="416" t="s">
        <v>77</v>
      </c>
      <c r="I38" s="417" t="s">
        <v>1202</v>
      </c>
    </row>
    <row r="39" spans="1:9" s="28" customFormat="1" ht="94.5">
      <c r="A39" s="207">
        <v>22</v>
      </c>
      <c r="B39" s="423" t="s">
        <v>1212</v>
      </c>
      <c r="C39" s="424">
        <v>2621500</v>
      </c>
      <c r="D39" s="424">
        <v>2685000</v>
      </c>
      <c r="E39" s="425" t="s">
        <v>1210</v>
      </c>
      <c r="F39" s="429" t="s">
        <v>1264</v>
      </c>
      <c r="G39" s="429" t="s">
        <v>1264</v>
      </c>
      <c r="H39" s="207" t="s">
        <v>77</v>
      </c>
      <c r="I39" s="423" t="s">
        <v>1213</v>
      </c>
    </row>
    <row r="40" spans="1:9" s="28" customFormat="1" ht="63">
      <c r="A40" s="416">
        <v>23</v>
      </c>
      <c r="B40" s="417" t="s">
        <v>1217</v>
      </c>
      <c r="C40" s="420">
        <v>35000</v>
      </c>
      <c r="D40" s="420">
        <v>35000</v>
      </c>
      <c r="E40" s="422" t="s">
        <v>73</v>
      </c>
      <c r="F40" s="421" t="s">
        <v>1268</v>
      </c>
      <c r="G40" s="428" t="s">
        <v>1269</v>
      </c>
      <c r="H40" s="416" t="s">
        <v>77</v>
      </c>
      <c r="I40" s="417" t="s">
        <v>1218</v>
      </c>
    </row>
    <row r="41" spans="1:9" s="28" customFormat="1" ht="31.5">
      <c r="A41" s="416">
        <v>24</v>
      </c>
      <c r="B41" s="417" t="s">
        <v>1220</v>
      </c>
      <c r="C41" s="420">
        <v>5778</v>
      </c>
      <c r="D41" s="420">
        <v>5778</v>
      </c>
      <c r="E41" s="418" t="s">
        <v>73</v>
      </c>
      <c r="F41" s="421" t="s">
        <v>1272</v>
      </c>
      <c r="G41" s="421" t="s">
        <v>1273</v>
      </c>
      <c r="H41" s="416" t="s">
        <v>77</v>
      </c>
      <c r="I41" s="417" t="s">
        <v>1221</v>
      </c>
    </row>
    <row r="42" spans="1:9" s="28" customFormat="1" ht="78.75">
      <c r="A42" s="416">
        <v>25</v>
      </c>
      <c r="B42" s="417" t="s">
        <v>1222</v>
      </c>
      <c r="C42" s="420">
        <v>499100</v>
      </c>
      <c r="D42" s="420">
        <v>499100</v>
      </c>
      <c r="E42" s="418" t="s">
        <v>73</v>
      </c>
      <c r="F42" s="421" t="s">
        <v>1274</v>
      </c>
      <c r="G42" s="421" t="s">
        <v>1275</v>
      </c>
      <c r="H42" s="416" t="s">
        <v>77</v>
      </c>
      <c r="I42" s="417" t="s">
        <v>1223</v>
      </c>
    </row>
    <row r="43" spans="1:9" s="28" customFormat="1" ht="63">
      <c r="A43" s="416">
        <v>26</v>
      </c>
      <c r="B43" s="417" t="s">
        <v>1224</v>
      </c>
      <c r="C43" s="420">
        <v>4195000</v>
      </c>
      <c r="D43" s="420">
        <v>4395000</v>
      </c>
      <c r="E43" s="418" t="s">
        <v>73</v>
      </c>
      <c r="F43" s="421" t="s">
        <v>1276</v>
      </c>
      <c r="G43" s="421" t="s">
        <v>1277</v>
      </c>
      <c r="H43" s="416" t="s">
        <v>77</v>
      </c>
      <c r="I43" s="417" t="s">
        <v>1225</v>
      </c>
    </row>
    <row r="44" spans="1:9" s="28" customFormat="1" ht="94.5">
      <c r="A44" s="416">
        <v>27</v>
      </c>
      <c r="B44" s="417" t="s">
        <v>1226</v>
      </c>
      <c r="C44" s="420">
        <v>199555</v>
      </c>
      <c r="D44" s="420">
        <v>199555</v>
      </c>
      <c r="E44" s="418" t="s">
        <v>73</v>
      </c>
      <c r="F44" s="421" t="s">
        <v>1278</v>
      </c>
      <c r="G44" s="421" t="s">
        <v>1279</v>
      </c>
      <c r="H44" s="416" t="s">
        <v>77</v>
      </c>
      <c r="I44" s="417" t="s">
        <v>1227</v>
      </c>
    </row>
    <row r="45" spans="1:9" s="28" customFormat="1" ht="94.5">
      <c r="A45" s="416">
        <v>28</v>
      </c>
      <c r="B45" s="417" t="s">
        <v>1228</v>
      </c>
      <c r="C45" s="420">
        <v>19795</v>
      </c>
      <c r="D45" s="420">
        <v>19795</v>
      </c>
      <c r="E45" s="418" t="s">
        <v>73</v>
      </c>
      <c r="F45" s="421" t="s">
        <v>1280</v>
      </c>
      <c r="G45" s="421" t="s">
        <v>1281</v>
      </c>
      <c r="H45" s="416" t="s">
        <v>77</v>
      </c>
      <c r="I45" s="417" t="s">
        <v>1229</v>
      </c>
    </row>
    <row r="46" spans="1:9" s="28" customFormat="1" ht="31.5">
      <c r="A46" s="207">
        <v>29</v>
      </c>
      <c r="B46" s="423" t="s">
        <v>1230</v>
      </c>
      <c r="C46" s="424">
        <v>8000</v>
      </c>
      <c r="D46" s="424">
        <v>8000</v>
      </c>
      <c r="E46" s="425" t="s">
        <v>73</v>
      </c>
      <c r="F46" s="429" t="s">
        <v>1282</v>
      </c>
      <c r="G46" s="429" t="s">
        <v>1282</v>
      </c>
      <c r="H46" s="207" t="s">
        <v>77</v>
      </c>
      <c r="I46" s="423" t="s">
        <v>1231</v>
      </c>
    </row>
    <row r="47" spans="1:9" s="28" customFormat="1" ht="15.75">
      <c r="C47" s="430">
        <f>SUM(C18:C46)</f>
        <v>14603456.039999999</v>
      </c>
    </row>
    <row r="48" spans="1:9" s="28" customFormat="1" ht="15.75">
      <c r="A48" s="33"/>
      <c r="B48" s="244"/>
      <c r="C48" s="79"/>
      <c r="D48" s="79"/>
      <c r="E48" s="33"/>
      <c r="H48" s="33"/>
      <c r="I48" s="78"/>
    </row>
    <row r="49" spans="1:9" s="28" customFormat="1" ht="15.75">
      <c r="A49" s="33"/>
      <c r="B49" s="244"/>
      <c r="C49" s="79"/>
      <c r="D49" s="79"/>
      <c r="E49" s="33"/>
      <c r="H49" s="33"/>
      <c r="I49" s="78"/>
    </row>
    <row r="50" spans="1:9" s="28" customFormat="1" ht="15.75">
      <c r="A50" s="33"/>
      <c r="B50" s="244"/>
      <c r="C50" s="79"/>
      <c r="D50" s="79"/>
      <c r="E50" s="33"/>
      <c r="H50" s="33"/>
      <c r="I50" s="78"/>
    </row>
  </sheetData>
  <mergeCells count="5">
    <mergeCell ref="C17:I17"/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5EA61-8A4C-452C-94FE-84E3913DC1B0}">
  <sheetPr>
    <tabColor rgb="FF0070C0"/>
  </sheetPr>
  <dimension ref="A1:I7"/>
  <sheetViews>
    <sheetView zoomScale="130" zoomScaleNormal="130" workbookViewId="0">
      <selection activeCell="A2" sqref="A2:I2"/>
    </sheetView>
  </sheetViews>
  <sheetFormatPr defaultRowHeight="24"/>
  <cols>
    <col min="1" max="1" width="5.75" style="21" customWidth="1"/>
    <col min="2" max="2" width="27" style="24" customWidth="1"/>
    <col min="3" max="3" width="13.25" style="25" customWidth="1"/>
    <col min="4" max="4" width="12" style="68" customWidth="1"/>
    <col min="5" max="5" width="11.25" style="21" customWidth="1"/>
    <col min="6" max="6" width="20.625" style="24" customWidth="1"/>
    <col min="7" max="7" width="20.75" style="24" customWidth="1"/>
    <col min="8" max="8" width="15" style="21" customWidth="1"/>
    <col min="9" max="9" width="20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32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28" customFormat="1" ht="15.75">
      <c r="A6" s="54"/>
      <c r="B6" s="37" t="s">
        <v>61</v>
      </c>
      <c r="C6" s="497" t="s">
        <v>63</v>
      </c>
      <c r="D6" s="498"/>
      <c r="E6" s="498"/>
      <c r="F6" s="498"/>
      <c r="G6" s="498"/>
      <c r="H6" s="498"/>
      <c r="I6" s="499"/>
    </row>
    <row r="7" spans="1:9" s="28" customFormat="1" ht="15.75">
      <c r="A7" s="29"/>
      <c r="B7" s="53" t="s">
        <v>62</v>
      </c>
      <c r="C7" s="497" t="s">
        <v>65</v>
      </c>
      <c r="D7" s="498"/>
      <c r="E7" s="498"/>
      <c r="F7" s="498"/>
      <c r="G7" s="498"/>
      <c r="H7" s="498"/>
      <c r="I7" s="499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25F56-8FCD-4659-9DF0-2C26FAB02708}">
  <sheetPr>
    <tabColor rgb="FF0070C0"/>
  </sheetPr>
  <dimension ref="A1:I7"/>
  <sheetViews>
    <sheetView zoomScale="130" zoomScaleNormal="130" workbookViewId="0">
      <selection activeCell="D14" sqref="D14"/>
    </sheetView>
  </sheetViews>
  <sheetFormatPr defaultRowHeight="24"/>
  <cols>
    <col min="1" max="1" width="5.75" style="21" customWidth="1"/>
    <col min="2" max="2" width="27" style="24" customWidth="1"/>
    <col min="3" max="3" width="13.25" style="25" customWidth="1"/>
    <col min="4" max="4" width="12" style="68" customWidth="1"/>
    <col min="5" max="5" width="11.25" style="21" customWidth="1"/>
    <col min="6" max="6" width="20.625" style="24" customWidth="1"/>
    <col min="7" max="7" width="20.75" style="24" customWidth="1"/>
    <col min="8" max="8" width="15" style="21" customWidth="1"/>
    <col min="9" max="9" width="20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33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28" customFormat="1" ht="15.75">
      <c r="A6" s="54"/>
      <c r="B6" s="37" t="s">
        <v>61</v>
      </c>
      <c r="C6" s="497" t="s">
        <v>63</v>
      </c>
      <c r="D6" s="498"/>
      <c r="E6" s="498"/>
      <c r="F6" s="498"/>
      <c r="G6" s="498"/>
      <c r="H6" s="498"/>
      <c r="I6" s="499"/>
    </row>
    <row r="7" spans="1:9" s="28" customFormat="1" ht="15.75">
      <c r="A7" s="29"/>
      <c r="B7" s="53" t="s">
        <v>62</v>
      </c>
      <c r="C7" s="497" t="s">
        <v>65</v>
      </c>
      <c r="D7" s="498"/>
      <c r="E7" s="498"/>
      <c r="F7" s="498"/>
      <c r="G7" s="498"/>
      <c r="H7" s="498"/>
      <c r="I7" s="499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06B3C-5F36-4BBD-AD57-3843F66A2607}">
  <sheetPr>
    <tabColor rgb="FF0070C0"/>
  </sheetPr>
  <dimension ref="A1:I15"/>
  <sheetViews>
    <sheetView zoomScale="130" zoomScaleNormal="130" workbookViewId="0">
      <selection activeCell="C8" sqref="C8"/>
    </sheetView>
  </sheetViews>
  <sheetFormatPr defaultRowHeight="24"/>
  <cols>
    <col min="1" max="1" width="5.75" style="21" customWidth="1"/>
    <col min="2" max="2" width="24.125" style="24" customWidth="1"/>
    <col min="3" max="3" width="13.25" style="25" customWidth="1"/>
    <col min="4" max="4" width="12.5" style="25" customWidth="1"/>
    <col min="5" max="5" width="14" style="21" customWidth="1"/>
    <col min="6" max="6" width="19.25" style="24" customWidth="1"/>
    <col min="7" max="7" width="19.5" style="24" customWidth="1"/>
    <col min="8" max="8" width="13.375" style="21" customWidth="1"/>
    <col min="9" max="9" width="20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35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28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28" customFormat="1" ht="15.75">
      <c r="A6" s="54"/>
      <c r="B6" s="37" t="s">
        <v>61</v>
      </c>
      <c r="C6" s="56"/>
      <c r="D6" s="56"/>
      <c r="E6" s="44"/>
      <c r="F6" s="43"/>
      <c r="G6" s="43"/>
      <c r="H6" s="44"/>
      <c r="I6" s="43"/>
    </row>
    <row r="7" spans="1:9" s="28" customFormat="1" ht="32.25" customHeight="1">
      <c r="A7" s="84">
        <v>1</v>
      </c>
      <c r="B7" s="173" t="s">
        <v>846</v>
      </c>
      <c r="C7" s="87">
        <v>43250</v>
      </c>
      <c r="D7" s="87">
        <v>43250</v>
      </c>
      <c r="E7" s="84" t="s">
        <v>291</v>
      </c>
      <c r="F7" s="173" t="s">
        <v>847</v>
      </c>
      <c r="G7" s="173" t="s">
        <v>847</v>
      </c>
      <c r="H7" s="322" t="s">
        <v>845</v>
      </c>
      <c r="I7" s="260" t="s">
        <v>850</v>
      </c>
    </row>
    <row r="8" spans="1:9" s="28" customFormat="1" ht="15.75">
      <c r="A8" s="45"/>
      <c r="B8" s="49"/>
      <c r="C8" s="42">
        <f>SUM(C7)</f>
        <v>43250</v>
      </c>
      <c r="D8" s="47"/>
      <c r="E8" s="85"/>
      <c r="F8" s="133"/>
      <c r="G8" s="133"/>
      <c r="H8" s="85"/>
      <c r="I8" s="133"/>
    </row>
    <row r="9" spans="1:9" s="34" customFormat="1" ht="15.75">
      <c r="A9" s="29"/>
      <c r="B9" s="53" t="s">
        <v>62</v>
      </c>
      <c r="C9" s="56"/>
      <c r="D9" s="56"/>
      <c r="E9" s="44"/>
      <c r="F9" s="43"/>
      <c r="G9" s="43"/>
      <c r="H9" s="44"/>
      <c r="I9" s="43"/>
    </row>
    <row r="10" spans="1:9" s="34" customFormat="1" ht="35.25" customHeight="1">
      <c r="A10" s="84">
        <v>1</v>
      </c>
      <c r="B10" s="173" t="s">
        <v>843</v>
      </c>
      <c r="C10" s="87">
        <v>10000</v>
      </c>
      <c r="D10" s="87">
        <v>10000</v>
      </c>
      <c r="E10" s="84" t="s">
        <v>291</v>
      </c>
      <c r="F10" s="173" t="s">
        <v>844</v>
      </c>
      <c r="G10" s="173" t="s">
        <v>844</v>
      </c>
      <c r="H10" s="322" t="s">
        <v>845</v>
      </c>
      <c r="I10" s="260" t="s">
        <v>849</v>
      </c>
    </row>
    <row r="11" spans="1:9" s="34" customFormat="1" ht="39.75" customHeight="1">
      <c r="A11" s="84">
        <v>2</v>
      </c>
      <c r="B11" s="173" t="s">
        <v>851</v>
      </c>
      <c r="C11" s="87">
        <v>30000</v>
      </c>
      <c r="D11" s="87">
        <v>30000</v>
      </c>
      <c r="E11" s="84" t="s">
        <v>291</v>
      </c>
      <c r="F11" s="173" t="s">
        <v>848</v>
      </c>
      <c r="G11" s="173" t="s">
        <v>848</v>
      </c>
      <c r="H11" s="322" t="s">
        <v>845</v>
      </c>
      <c r="I11" s="173" t="s">
        <v>850</v>
      </c>
    </row>
    <row r="12" spans="1:9" s="34" customFormat="1" ht="15.75">
      <c r="A12" s="77"/>
      <c r="B12" s="88"/>
      <c r="C12" s="175">
        <f>SUM(C10:C11)</f>
        <v>40000</v>
      </c>
      <c r="D12" s="174"/>
      <c r="E12" s="77"/>
      <c r="F12" s="88"/>
      <c r="G12" s="88"/>
      <c r="H12" s="77"/>
      <c r="I12" s="88"/>
    </row>
    <row r="13" spans="1:9" s="35" customFormat="1" ht="15.75">
      <c r="A13" s="39"/>
      <c r="B13" s="74"/>
      <c r="C13" s="73"/>
      <c r="D13" s="73"/>
      <c r="E13" s="39"/>
      <c r="F13" s="74"/>
      <c r="G13" s="74"/>
      <c r="H13" s="39"/>
      <c r="I13" s="74"/>
    </row>
    <row r="14" spans="1:9" s="28" customFormat="1" ht="15.75">
      <c r="A14" s="33"/>
      <c r="B14" s="78"/>
      <c r="C14" s="79"/>
      <c r="D14" s="79"/>
      <c r="E14" s="33"/>
      <c r="F14" s="78"/>
      <c r="G14" s="78"/>
      <c r="H14" s="33"/>
      <c r="I14" s="78"/>
    </row>
    <row r="15" spans="1:9" s="28" customFormat="1" ht="15.75">
      <c r="A15" s="33"/>
      <c r="B15" s="78"/>
      <c r="C15" s="79"/>
      <c r="D15" s="79"/>
      <c r="E15" s="33"/>
      <c r="F15" s="78"/>
      <c r="G15" s="78"/>
      <c r="H15" s="33"/>
      <c r="I15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4F7BF-A729-479C-9A45-4BE766726F57}">
  <sheetPr>
    <tabColor rgb="FF0070C0"/>
  </sheetPr>
  <dimension ref="A1:I67"/>
  <sheetViews>
    <sheetView topLeftCell="A49" zoomScale="130" zoomScaleNormal="130" workbookViewId="0">
      <selection activeCell="C62" sqref="C62"/>
    </sheetView>
  </sheetViews>
  <sheetFormatPr defaultRowHeight="24"/>
  <cols>
    <col min="1" max="1" width="5.75" style="82" customWidth="1"/>
    <col min="2" max="2" width="25.25" style="59" customWidth="1"/>
    <col min="3" max="3" width="12.75" style="25" bestFit="1" customWidth="1"/>
    <col min="4" max="4" width="11.875" style="25" customWidth="1"/>
    <col min="5" max="5" width="11.875" style="21" customWidth="1"/>
    <col min="6" max="7" width="21.75" style="1" customWidth="1"/>
    <col min="8" max="8" width="13.625" style="21" bestFit="1" customWidth="1"/>
    <col min="9" max="9" width="21.625" style="1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64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5" customFormat="1" ht="15.75">
      <c r="A6" s="26"/>
      <c r="B6" s="37" t="s">
        <v>61</v>
      </c>
      <c r="C6" s="69"/>
      <c r="D6" s="69"/>
      <c r="E6" s="26"/>
      <c r="F6" s="157"/>
      <c r="G6" s="157"/>
      <c r="H6" s="26"/>
      <c r="I6" s="157"/>
    </row>
    <row r="7" spans="1:9" s="35" customFormat="1" ht="33" customHeight="1">
      <c r="A7" s="380">
        <v>1</v>
      </c>
      <c r="B7" s="173" t="s">
        <v>1051</v>
      </c>
      <c r="C7" s="87">
        <v>14000</v>
      </c>
      <c r="D7" s="87">
        <v>14000</v>
      </c>
      <c r="E7" s="84" t="s">
        <v>475</v>
      </c>
      <c r="F7" s="139" t="s">
        <v>1052</v>
      </c>
      <c r="G7" s="139" t="s">
        <v>1052</v>
      </c>
      <c r="H7" s="84" t="s">
        <v>1053</v>
      </c>
      <c r="I7" s="139" t="s">
        <v>1054</v>
      </c>
    </row>
    <row r="8" spans="1:9" s="35" customFormat="1" ht="31.5">
      <c r="A8" s="381">
        <v>2</v>
      </c>
      <c r="B8" s="382" t="s">
        <v>1055</v>
      </c>
      <c r="C8" s="393">
        <v>25670</v>
      </c>
      <c r="D8" s="383" t="s">
        <v>1056</v>
      </c>
      <c r="E8" s="384" t="s">
        <v>73</v>
      </c>
      <c r="F8" s="397" t="s">
        <v>1155</v>
      </c>
      <c r="G8" s="397" t="s">
        <v>1155</v>
      </c>
      <c r="H8" s="349" t="s">
        <v>1071</v>
      </c>
      <c r="I8" s="346" t="s">
        <v>1156</v>
      </c>
    </row>
    <row r="9" spans="1:9" s="35" customFormat="1" ht="15.75">
      <c r="A9" s="385"/>
      <c r="B9" s="386" t="s">
        <v>1057</v>
      </c>
      <c r="C9" s="394"/>
      <c r="D9" s="387"/>
      <c r="E9" s="347"/>
      <c r="F9" s="350"/>
      <c r="G9" s="350"/>
      <c r="H9" s="388"/>
      <c r="I9" s="330"/>
    </row>
    <row r="10" spans="1:9" s="35" customFormat="1" ht="31.5">
      <c r="A10" s="381">
        <v>3</v>
      </c>
      <c r="B10" s="382" t="s">
        <v>1058</v>
      </c>
      <c r="C10" s="393">
        <v>2980</v>
      </c>
      <c r="D10" s="383" t="s">
        <v>1056</v>
      </c>
      <c r="E10" s="384" t="s">
        <v>73</v>
      </c>
      <c r="F10" s="397" t="s">
        <v>1070</v>
      </c>
      <c r="G10" s="397" t="s">
        <v>1070</v>
      </c>
      <c r="H10" s="349" t="s">
        <v>1071</v>
      </c>
      <c r="I10" s="346" t="s">
        <v>1072</v>
      </c>
    </row>
    <row r="11" spans="1:9" s="35" customFormat="1" ht="47.25">
      <c r="A11" s="381">
        <v>4</v>
      </c>
      <c r="B11" s="382" t="s">
        <v>1073</v>
      </c>
      <c r="C11" s="393">
        <v>18886</v>
      </c>
      <c r="D11" s="383" t="s">
        <v>1056</v>
      </c>
      <c r="E11" s="384" t="s">
        <v>73</v>
      </c>
      <c r="F11" s="397" t="s">
        <v>1074</v>
      </c>
      <c r="G11" s="397" t="s">
        <v>1074</v>
      </c>
      <c r="H11" s="349" t="s">
        <v>1071</v>
      </c>
      <c r="I11" s="346" t="s">
        <v>1075</v>
      </c>
    </row>
    <row r="12" spans="1:9" s="35" customFormat="1" ht="31.5">
      <c r="A12" s="381">
        <v>5</v>
      </c>
      <c r="B12" s="382" t="s">
        <v>1059</v>
      </c>
      <c r="C12" s="393">
        <v>140700</v>
      </c>
      <c r="D12" s="383" t="s">
        <v>1056</v>
      </c>
      <c r="E12" s="384" t="s">
        <v>73</v>
      </c>
      <c r="F12" s="397" t="s">
        <v>1076</v>
      </c>
      <c r="G12" s="397" t="s">
        <v>1076</v>
      </c>
      <c r="H12" s="349" t="s">
        <v>1071</v>
      </c>
      <c r="I12" s="346" t="s">
        <v>1077</v>
      </c>
    </row>
    <row r="13" spans="1:9" s="35" customFormat="1" ht="31.5">
      <c r="A13" s="385"/>
      <c r="B13" s="386" t="s">
        <v>1060</v>
      </c>
      <c r="C13" s="394"/>
      <c r="D13" s="392"/>
      <c r="E13" s="347"/>
      <c r="F13" s="398"/>
      <c r="G13" s="398"/>
      <c r="H13" s="388"/>
      <c r="I13" s="330"/>
    </row>
    <row r="14" spans="1:9" s="35" customFormat="1" ht="15.75">
      <c r="A14" s="385"/>
      <c r="B14" s="386" t="s">
        <v>1061</v>
      </c>
      <c r="C14" s="394"/>
      <c r="D14" s="392"/>
      <c r="E14" s="347"/>
      <c r="F14" s="398"/>
      <c r="G14" s="398"/>
      <c r="H14" s="388"/>
      <c r="I14" s="330"/>
    </row>
    <row r="15" spans="1:9" s="35" customFormat="1" ht="31.5">
      <c r="A15" s="381">
        <v>6</v>
      </c>
      <c r="B15" s="382" t="s">
        <v>1062</v>
      </c>
      <c r="C15" s="393">
        <v>11200</v>
      </c>
      <c r="D15" s="383" t="s">
        <v>1056</v>
      </c>
      <c r="E15" s="384" t="s">
        <v>73</v>
      </c>
      <c r="F15" s="397" t="s">
        <v>1078</v>
      </c>
      <c r="G15" s="397" t="s">
        <v>1078</v>
      </c>
      <c r="H15" s="349" t="s">
        <v>1071</v>
      </c>
      <c r="I15" s="346" t="s">
        <v>1079</v>
      </c>
    </row>
    <row r="16" spans="1:9" s="35" customFormat="1" ht="15.75">
      <c r="A16" s="385"/>
      <c r="B16" s="386" t="s">
        <v>1063</v>
      </c>
      <c r="C16" s="394"/>
      <c r="D16" s="392"/>
      <c r="E16" s="347"/>
      <c r="F16" s="398"/>
      <c r="G16" s="398"/>
      <c r="H16" s="388"/>
      <c r="I16" s="330"/>
    </row>
    <row r="17" spans="1:9" s="35" customFormat="1" ht="31.5">
      <c r="A17" s="381">
        <v>7</v>
      </c>
      <c r="B17" s="382" t="s">
        <v>1064</v>
      </c>
      <c r="C17" s="393">
        <v>14360</v>
      </c>
      <c r="D17" s="383" t="s">
        <v>1056</v>
      </c>
      <c r="E17" s="384" t="s">
        <v>73</v>
      </c>
      <c r="F17" s="397" t="s">
        <v>1080</v>
      </c>
      <c r="G17" s="397" t="s">
        <v>1076</v>
      </c>
      <c r="H17" s="349" t="s">
        <v>1071</v>
      </c>
      <c r="I17" s="346" t="s">
        <v>1077</v>
      </c>
    </row>
    <row r="18" spans="1:9" s="35" customFormat="1" ht="15.75">
      <c r="A18" s="385"/>
      <c r="B18" s="386" t="s">
        <v>1065</v>
      </c>
      <c r="C18" s="394"/>
      <c r="D18" s="392"/>
      <c r="E18" s="347"/>
      <c r="F18" s="398"/>
      <c r="G18" s="398"/>
      <c r="H18" s="388"/>
      <c r="I18" s="330"/>
    </row>
    <row r="19" spans="1:9" s="35" customFormat="1" ht="47.25">
      <c r="A19" s="381">
        <v>8</v>
      </c>
      <c r="B19" s="382" t="s">
        <v>1068</v>
      </c>
      <c r="C19" s="393">
        <v>10000</v>
      </c>
      <c r="D19" s="383" t="s">
        <v>1056</v>
      </c>
      <c r="E19" s="384" t="s">
        <v>73</v>
      </c>
      <c r="F19" s="397" t="s">
        <v>1081</v>
      </c>
      <c r="G19" s="397" t="s">
        <v>1081</v>
      </c>
      <c r="H19" s="349" t="s">
        <v>1071</v>
      </c>
      <c r="I19" s="346" t="s">
        <v>1082</v>
      </c>
    </row>
    <row r="20" spans="1:9" s="35" customFormat="1" ht="31.5">
      <c r="A20" s="385"/>
      <c r="B20" s="386" t="s">
        <v>1067</v>
      </c>
      <c r="C20" s="394"/>
      <c r="D20" s="392"/>
      <c r="E20" s="347"/>
      <c r="F20" s="398"/>
      <c r="G20" s="398"/>
      <c r="H20" s="388"/>
      <c r="I20" s="330"/>
    </row>
    <row r="21" spans="1:9" s="35" customFormat="1" ht="31.5">
      <c r="A21" s="408">
        <v>9</v>
      </c>
      <c r="B21" s="409" t="s">
        <v>1066</v>
      </c>
      <c r="C21" s="178">
        <v>163693</v>
      </c>
      <c r="D21" s="410" t="s">
        <v>1056</v>
      </c>
      <c r="E21" s="95" t="s">
        <v>73</v>
      </c>
      <c r="F21" s="411" t="s">
        <v>1083</v>
      </c>
      <c r="G21" s="411" t="s">
        <v>1083</v>
      </c>
      <c r="H21" s="412" t="s">
        <v>1071</v>
      </c>
      <c r="I21" s="413" t="s">
        <v>1084</v>
      </c>
    </row>
    <row r="22" spans="1:9" s="35" customFormat="1" ht="47.25">
      <c r="A22" s="385"/>
      <c r="B22" s="386" t="s">
        <v>1069</v>
      </c>
      <c r="C22" s="394"/>
      <c r="D22" s="387"/>
      <c r="E22" s="347"/>
      <c r="F22" s="350"/>
      <c r="G22" s="350"/>
      <c r="H22" s="388"/>
      <c r="I22" s="330"/>
    </row>
    <row r="23" spans="1:9" s="35" customFormat="1" ht="47.25">
      <c r="A23" s="407">
        <v>10</v>
      </c>
      <c r="B23" s="221" t="s">
        <v>1149</v>
      </c>
      <c r="C23" s="360" t="s">
        <v>1144</v>
      </c>
      <c r="D23" s="349" t="s">
        <v>1145</v>
      </c>
      <c r="E23" s="384" t="s">
        <v>291</v>
      </c>
      <c r="F23" s="396" t="s">
        <v>1146</v>
      </c>
      <c r="G23" s="396" t="s">
        <v>1146</v>
      </c>
      <c r="H23" s="349" t="s">
        <v>1147</v>
      </c>
      <c r="I23" s="341" t="s">
        <v>1148</v>
      </c>
    </row>
    <row r="24" spans="1:9" s="35" customFormat="1" ht="15.75">
      <c r="A24" s="225">
        <v>11</v>
      </c>
      <c r="B24" s="405" t="s">
        <v>1150</v>
      </c>
      <c r="C24" s="223">
        <v>4728</v>
      </c>
      <c r="D24" s="340" t="s">
        <v>420</v>
      </c>
      <c r="E24" s="222" t="s">
        <v>291</v>
      </c>
      <c r="F24" s="406" t="s">
        <v>1151</v>
      </c>
      <c r="G24" s="396" t="s">
        <v>1151</v>
      </c>
      <c r="H24" s="340" t="s">
        <v>419</v>
      </c>
      <c r="I24" s="221" t="s">
        <v>1152</v>
      </c>
    </row>
    <row r="25" spans="1:9" s="35" customFormat="1" ht="15.75">
      <c r="A25" s="256"/>
      <c r="B25" s="88" t="s">
        <v>1153</v>
      </c>
      <c r="C25" s="256"/>
      <c r="D25" s="77"/>
      <c r="E25" s="256"/>
      <c r="F25" s="77"/>
      <c r="G25" s="256"/>
      <c r="H25" s="77"/>
      <c r="I25" s="248" t="s">
        <v>1154</v>
      </c>
    </row>
    <row r="26" spans="1:9" s="28" customFormat="1" ht="15.75">
      <c r="A26" s="153"/>
      <c r="B26" s="154"/>
      <c r="C26" s="156">
        <f>SUM(C7:C25)</f>
        <v>406217</v>
      </c>
      <c r="D26" s="178"/>
      <c r="E26" s="95"/>
      <c r="F26" s="379"/>
      <c r="G26" s="379"/>
      <c r="H26" s="155"/>
      <c r="I26" s="216"/>
    </row>
    <row r="27" spans="1:9" s="28" customFormat="1" ht="15.75">
      <c r="A27" s="29"/>
      <c r="B27" s="53" t="s">
        <v>62</v>
      </c>
      <c r="C27" s="56"/>
      <c r="D27" s="56"/>
      <c r="E27" s="44"/>
      <c r="F27" s="67"/>
      <c r="G27" s="67"/>
      <c r="H27" s="44"/>
      <c r="I27" s="67"/>
    </row>
    <row r="28" spans="1:9" s="28" customFormat="1" ht="63">
      <c r="A28" s="54">
        <v>1</v>
      </c>
      <c r="B28" s="173" t="s">
        <v>1046</v>
      </c>
      <c r="C28" s="56">
        <v>2800</v>
      </c>
      <c r="D28" s="56">
        <v>2800</v>
      </c>
      <c r="E28" s="54" t="s">
        <v>73</v>
      </c>
      <c r="F28" s="139" t="s">
        <v>1048</v>
      </c>
      <c r="G28" s="139" t="s">
        <v>1047</v>
      </c>
      <c r="H28" s="84" t="s">
        <v>1049</v>
      </c>
      <c r="I28" s="139" t="s">
        <v>1050</v>
      </c>
    </row>
    <row r="29" spans="1:9" s="28" customFormat="1" ht="31.5">
      <c r="A29" s="381">
        <v>2</v>
      </c>
      <c r="B29" s="382" t="s">
        <v>1085</v>
      </c>
      <c r="C29" s="393">
        <v>5360</v>
      </c>
      <c r="D29" s="383" t="s">
        <v>1056</v>
      </c>
      <c r="E29" s="347" t="s">
        <v>73</v>
      </c>
      <c r="F29" s="398" t="s">
        <v>1117</v>
      </c>
      <c r="G29" s="398" t="s">
        <v>1117</v>
      </c>
      <c r="H29" s="388" t="s">
        <v>1071</v>
      </c>
      <c r="I29" s="330" t="s">
        <v>1118</v>
      </c>
    </row>
    <row r="30" spans="1:9" s="28" customFormat="1" ht="31.5">
      <c r="A30" s="385"/>
      <c r="B30" s="386" t="s">
        <v>1086</v>
      </c>
      <c r="C30" s="394"/>
      <c r="D30" s="392"/>
      <c r="E30" s="348"/>
      <c r="F30" s="398"/>
      <c r="G30" s="398"/>
      <c r="H30" s="388"/>
      <c r="I30" s="330"/>
    </row>
    <row r="31" spans="1:9" s="28" customFormat="1" ht="31.5">
      <c r="A31" s="385"/>
      <c r="B31" s="386" t="s">
        <v>1087</v>
      </c>
      <c r="C31" s="394"/>
      <c r="D31" s="392"/>
      <c r="E31" s="348"/>
      <c r="F31" s="398"/>
      <c r="G31" s="398"/>
      <c r="H31" s="388"/>
      <c r="I31" s="330"/>
    </row>
    <row r="32" spans="1:9" s="28" customFormat="1" ht="31.5">
      <c r="A32" s="381">
        <v>3</v>
      </c>
      <c r="B32" s="382" t="s">
        <v>1088</v>
      </c>
      <c r="C32" s="393">
        <v>80400</v>
      </c>
      <c r="D32" s="383" t="s">
        <v>1056</v>
      </c>
      <c r="E32" s="384" t="s">
        <v>73</v>
      </c>
      <c r="F32" s="397" t="s">
        <v>1119</v>
      </c>
      <c r="G32" s="397" t="s">
        <v>1119</v>
      </c>
      <c r="H32" s="349" t="s">
        <v>1071</v>
      </c>
      <c r="I32" s="346" t="s">
        <v>1120</v>
      </c>
    </row>
    <row r="33" spans="1:9" s="28" customFormat="1" ht="15.75">
      <c r="A33" s="385"/>
      <c r="B33" s="386" t="s">
        <v>1089</v>
      </c>
      <c r="C33" s="394"/>
      <c r="D33" s="392"/>
      <c r="E33" s="348"/>
      <c r="F33" s="398"/>
      <c r="G33" s="398"/>
      <c r="H33" s="388"/>
      <c r="I33" s="330"/>
    </row>
    <row r="34" spans="1:9" s="28" customFormat="1" ht="31.5">
      <c r="A34" s="381">
        <v>4</v>
      </c>
      <c r="B34" s="382" t="s">
        <v>1090</v>
      </c>
      <c r="C34" s="393">
        <v>13790</v>
      </c>
      <c r="D34" s="383" t="s">
        <v>1056</v>
      </c>
      <c r="E34" s="384" t="s">
        <v>73</v>
      </c>
      <c r="F34" s="397" t="s">
        <v>1121</v>
      </c>
      <c r="G34" s="397" t="s">
        <v>1121</v>
      </c>
      <c r="H34" s="349" t="s">
        <v>1071</v>
      </c>
      <c r="I34" s="346" t="s">
        <v>1122</v>
      </c>
    </row>
    <row r="35" spans="1:9" s="28" customFormat="1" ht="31.5">
      <c r="A35" s="385"/>
      <c r="B35" s="386" t="s">
        <v>1091</v>
      </c>
      <c r="C35" s="394"/>
      <c r="D35" s="392"/>
      <c r="E35" s="348"/>
      <c r="F35" s="398"/>
      <c r="G35" s="398"/>
      <c r="H35" s="388"/>
      <c r="I35" s="330"/>
    </row>
    <row r="36" spans="1:9" s="28" customFormat="1" ht="31.5">
      <c r="A36" s="385"/>
      <c r="B36" s="386" t="s">
        <v>1092</v>
      </c>
      <c r="C36" s="394"/>
      <c r="D36" s="392"/>
      <c r="E36" s="348"/>
      <c r="F36" s="398"/>
      <c r="G36" s="398"/>
      <c r="H36" s="388"/>
      <c r="I36" s="330"/>
    </row>
    <row r="37" spans="1:9" s="28" customFormat="1" ht="15.75">
      <c r="A37" s="390"/>
      <c r="B37" s="391" t="s">
        <v>1093</v>
      </c>
      <c r="C37" s="395"/>
      <c r="D37" s="401"/>
      <c r="E37" s="402"/>
      <c r="F37" s="403"/>
      <c r="G37" s="403"/>
      <c r="H37" s="351"/>
      <c r="I37" s="335"/>
    </row>
    <row r="38" spans="1:9" s="28" customFormat="1" ht="31.5">
      <c r="A38" s="381">
        <v>5</v>
      </c>
      <c r="B38" s="382" t="s">
        <v>1094</v>
      </c>
      <c r="C38" s="393">
        <v>9800</v>
      </c>
      <c r="D38" s="383" t="s">
        <v>1056</v>
      </c>
      <c r="E38" s="384" t="s">
        <v>73</v>
      </c>
      <c r="F38" s="397" t="s">
        <v>1123</v>
      </c>
      <c r="G38" s="397" t="s">
        <v>1123</v>
      </c>
      <c r="H38" s="349" t="s">
        <v>1124</v>
      </c>
      <c r="I38" s="346" t="s">
        <v>1125</v>
      </c>
    </row>
    <row r="39" spans="1:9" s="28" customFormat="1" ht="31.5">
      <c r="A39" s="385"/>
      <c r="B39" s="386" t="s">
        <v>1095</v>
      </c>
      <c r="C39" s="394"/>
      <c r="D39" s="392"/>
      <c r="E39" s="348"/>
      <c r="F39" s="398"/>
      <c r="G39" s="398"/>
      <c r="H39" s="388"/>
      <c r="I39" s="330"/>
    </row>
    <row r="40" spans="1:9" s="28" customFormat="1" ht="31.5">
      <c r="A40" s="381">
        <v>6</v>
      </c>
      <c r="B40" s="382" t="s">
        <v>1096</v>
      </c>
      <c r="C40" s="393">
        <v>4800</v>
      </c>
      <c r="D40" s="383" t="s">
        <v>1056</v>
      </c>
      <c r="E40" s="384" t="s">
        <v>73</v>
      </c>
      <c r="F40" s="397" t="s">
        <v>1126</v>
      </c>
      <c r="G40" s="397" t="s">
        <v>1126</v>
      </c>
      <c r="H40" s="349" t="s">
        <v>1071</v>
      </c>
      <c r="I40" s="346" t="s">
        <v>1127</v>
      </c>
    </row>
    <row r="41" spans="1:9" s="28" customFormat="1" ht="15.75">
      <c r="A41" s="385"/>
      <c r="B41" s="386" t="s">
        <v>1097</v>
      </c>
      <c r="C41" s="394"/>
      <c r="D41" s="392"/>
      <c r="E41" s="347"/>
      <c r="F41" s="398"/>
      <c r="G41" s="398"/>
      <c r="H41" s="388"/>
      <c r="I41" s="330"/>
    </row>
    <row r="42" spans="1:9" s="28" customFormat="1" ht="31.5">
      <c r="A42" s="381">
        <v>7</v>
      </c>
      <c r="B42" s="382" t="s">
        <v>1098</v>
      </c>
      <c r="C42" s="393">
        <v>3794.22</v>
      </c>
      <c r="D42" s="383" t="s">
        <v>1056</v>
      </c>
      <c r="E42" s="384" t="s">
        <v>73</v>
      </c>
      <c r="F42" s="397" t="s">
        <v>1128</v>
      </c>
      <c r="G42" s="397" t="s">
        <v>1128</v>
      </c>
      <c r="H42" s="349" t="s">
        <v>1071</v>
      </c>
      <c r="I42" s="346" t="s">
        <v>1129</v>
      </c>
    </row>
    <row r="43" spans="1:9" s="28" customFormat="1" ht="31.5">
      <c r="A43" s="385"/>
      <c r="B43" s="386" t="s">
        <v>1099</v>
      </c>
      <c r="C43" s="394"/>
      <c r="D43" s="392"/>
      <c r="E43" s="348"/>
      <c r="F43" s="398"/>
      <c r="G43" s="398"/>
      <c r="H43" s="388"/>
      <c r="I43" s="330"/>
    </row>
    <row r="44" spans="1:9" s="28" customFormat="1" ht="15.75">
      <c r="A44" s="385"/>
      <c r="B44" s="386" t="s">
        <v>1063</v>
      </c>
      <c r="C44" s="394"/>
      <c r="D44" s="392"/>
      <c r="E44" s="348"/>
      <c r="F44" s="398"/>
      <c r="G44" s="398"/>
      <c r="H44" s="388"/>
      <c r="I44" s="330"/>
    </row>
    <row r="45" spans="1:9" s="28" customFormat="1" ht="31.5">
      <c r="A45" s="381">
        <v>8</v>
      </c>
      <c r="B45" s="382" t="s">
        <v>1100</v>
      </c>
      <c r="C45" s="393">
        <v>21770</v>
      </c>
      <c r="D45" s="383" t="s">
        <v>1056</v>
      </c>
      <c r="E45" s="384" t="s">
        <v>73</v>
      </c>
      <c r="F45" s="397" t="s">
        <v>1130</v>
      </c>
      <c r="G45" s="397" t="s">
        <v>1130</v>
      </c>
      <c r="H45" s="349" t="s">
        <v>1071</v>
      </c>
      <c r="I45" s="346" t="s">
        <v>1131</v>
      </c>
    </row>
    <row r="46" spans="1:9" s="28" customFormat="1" ht="31.5">
      <c r="A46" s="385"/>
      <c r="B46" s="386" t="s">
        <v>1101</v>
      </c>
      <c r="C46" s="394"/>
      <c r="D46" s="392"/>
      <c r="E46" s="348"/>
      <c r="F46" s="398"/>
      <c r="G46" s="398"/>
      <c r="H46" s="388"/>
      <c r="I46" s="330"/>
    </row>
    <row r="47" spans="1:9" s="28" customFormat="1" ht="31.5">
      <c r="A47" s="385"/>
      <c r="B47" s="386" t="s">
        <v>1102</v>
      </c>
      <c r="C47" s="394"/>
      <c r="D47" s="392"/>
      <c r="E47" s="348"/>
      <c r="F47" s="398"/>
      <c r="G47" s="398"/>
      <c r="H47" s="388"/>
      <c r="I47" s="330"/>
    </row>
    <row r="48" spans="1:9" s="28" customFormat="1" ht="31.5">
      <c r="A48" s="225">
        <v>9</v>
      </c>
      <c r="B48" s="378" t="s">
        <v>1103</v>
      </c>
      <c r="C48" s="230">
        <v>7920</v>
      </c>
      <c r="D48" s="225" t="s">
        <v>1056</v>
      </c>
      <c r="E48" s="222" t="s">
        <v>73</v>
      </c>
      <c r="F48" s="397" t="s">
        <v>1132</v>
      </c>
      <c r="G48" s="397" t="s">
        <v>1132</v>
      </c>
      <c r="H48" s="326" t="s">
        <v>1071</v>
      </c>
      <c r="I48" s="346" t="s">
        <v>1133</v>
      </c>
    </row>
    <row r="49" spans="1:9" s="28" customFormat="1" ht="31.5">
      <c r="A49" s="333"/>
      <c r="B49" s="34" t="s">
        <v>1104</v>
      </c>
      <c r="C49" s="268"/>
      <c r="D49" s="333"/>
      <c r="E49" s="329"/>
      <c r="F49" s="398"/>
      <c r="G49" s="398"/>
      <c r="H49" s="399"/>
      <c r="I49" s="330"/>
    </row>
    <row r="50" spans="1:9" s="28" customFormat="1" ht="31.5">
      <c r="A50" s="333"/>
      <c r="B50" s="34" t="s">
        <v>1105</v>
      </c>
      <c r="C50" s="268"/>
      <c r="D50" s="333"/>
      <c r="E50" s="333"/>
      <c r="F50" s="333"/>
      <c r="G50" s="333"/>
      <c r="H50" s="256"/>
      <c r="I50" s="333"/>
    </row>
    <row r="51" spans="1:9" s="28" customFormat="1" ht="31.5">
      <c r="A51" s="381">
        <v>10</v>
      </c>
      <c r="B51" s="382" t="s">
        <v>1106</v>
      </c>
      <c r="C51" s="393">
        <v>25000</v>
      </c>
      <c r="D51" s="383" t="s">
        <v>1056</v>
      </c>
      <c r="E51" s="384" t="s">
        <v>73</v>
      </c>
      <c r="F51" s="397" t="s">
        <v>1134</v>
      </c>
      <c r="G51" s="397" t="s">
        <v>1134</v>
      </c>
      <c r="H51" s="349" t="s">
        <v>1071</v>
      </c>
      <c r="I51" s="346" t="s">
        <v>1135</v>
      </c>
    </row>
    <row r="52" spans="1:9" s="28" customFormat="1" ht="31.5">
      <c r="A52" s="385"/>
      <c r="B52" s="386" t="s">
        <v>1107</v>
      </c>
      <c r="C52" s="394"/>
      <c r="D52" s="392"/>
      <c r="E52" s="348"/>
      <c r="F52" s="398"/>
      <c r="G52" s="398"/>
      <c r="H52" s="388"/>
      <c r="I52" s="330"/>
    </row>
    <row r="53" spans="1:9" s="28" customFormat="1" ht="31.5">
      <c r="A53" s="408">
        <v>11</v>
      </c>
      <c r="B53" s="409" t="s">
        <v>1108</v>
      </c>
      <c r="C53" s="178">
        <v>60000</v>
      </c>
      <c r="D53" s="410" t="s">
        <v>1056</v>
      </c>
      <c r="E53" s="95" t="s">
        <v>73</v>
      </c>
      <c r="F53" s="411" t="s">
        <v>1136</v>
      </c>
      <c r="G53" s="411" t="s">
        <v>1136</v>
      </c>
      <c r="H53" s="412" t="s">
        <v>1071</v>
      </c>
      <c r="I53" s="172" t="s">
        <v>1137</v>
      </c>
    </row>
    <row r="54" spans="1:9" s="28" customFormat="1" ht="31.5">
      <c r="A54" s="331"/>
      <c r="B54" s="333" t="s">
        <v>1109</v>
      </c>
      <c r="C54" s="174"/>
      <c r="D54" s="392"/>
      <c r="E54" s="348"/>
      <c r="F54" s="398"/>
      <c r="G54" s="398"/>
      <c r="H54" s="388"/>
      <c r="I54" s="350"/>
    </row>
    <row r="55" spans="1:9" s="28" customFormat="1" ht="31.5">
      <c r="A55" s="381">
        <v>12</v>
      </c>
      <c r="B55" s="382" t="s">
        <v>1110</v>
      </c>
      <c r="C55" s="393">
        <v>35940</v>
      </c>
      <c r="D55" s="383" t="s">
        <v>1056</v>
      </c>
      <c r="E55" s="384" t="s">
        <v>73</v>
      </c>
      <c r="F55" s="397" t="s">
        <v>1138</v>
      </c>
      <c r="G55" s="397" t="s">
        <v>1138</v>
      </c>
      <c r="H55" s="349" t="s">
        <v>1071</v>
      </c>
      <c r="I55" s="400" t="s">
        <v>1139</v>
      </c>
    </row>
    <row r="56" spans="1:9" s="28" customFormat="1" ht="31.5">
      <c r="A56" s="331"/>
      <c r="B56" s="333" t="s">
        <v>1111</v>
      </c>
      <c r="C56" s="174"/>
      <c r="D56" s="392"/>
      <c r="E56" s="348"/>
      <c r="F56" s="398"/>
      <c r="G56" s="398"/>
      <c r="H56" s="388"/>
      <c r="I56" s="350"/>
    </row>
    <row r="57" spans="1:9" s="28" customFormat="1" ht="31.5">
      <c r="A57" s="381">
        <v>13</v>
      </c>
      <c r="B57" s="382" t="s">
        <v>1112</v>
      </c>
      <c r="C57" s="393">
        <v>800</v>
      </c>
      <c r="D57" s="383" t="s">
        <v>1056</v>
      </c>
      <c r="E57" s="384" t="s">
        <v>73</v>
      </c>
      <c r="F57" s="397" t="s">
        <v>1140</v>
      </c>
      <c r="G57" s="397" t="s">
        <v>1140</v>
      </c>
      <c r="H57" s="349" t="s">
        <v>1071</v>
      </c>
      <c r="I57" s="400" t="s">
        <v>1141</v>
      </c>
    </row>
    <row r="58" spans="1:9" s="28" customFormat="1" ht="31.5">
      <c r="A58" s="331"/>
      <c r="B58" s="333" t="s">
        <v>1113</v>
      </c>
      <c r="C58" s="174"/>
      <c r="D58" s="392"/>
      <c r="E58" s="348"/>
      <c r="F58" s="398"/>
      <c r="G58" s="398"/>
      <c r="H58" s="388"/>
      <c r="I58" s="350"/>
    </row>
    <row r="59" spans="1:9" s="28" customFormat="1" ht="31.5">
      <c r="A59" s="381">
        <v>14</v>
      </c>
      <c r="B59" s="382" t="s">
        <v>1114</v>
      </c>
      <c r="C59" s="393">
        <v>32300</v>
      </c>
      <c r="D59" s="383" t="s">
        <v>1056</v>
      </c>
      <c r="E59" s="384" t="s">
        <v>73</v>
      </c>
      <c r="F59" s="397" t="s">
        <v>1142</v>
      </c>
      <c r="G59" s="397" t="s">
        <v>1142</v>
      </c>
      <c r="H59" s="349" t="s">
        <v>1071</v>
      </c>
      <c r="I59" s="400" t="s">
        <v>1143</v>
      </c>
    </row>
    <row r="60" spans="1:9" s="28" customFormat="1" ht="31.5">
      <c r="A60" s="331"/>
      <c r="B60" s="333" t="s">
        <v>1115</v>
      </c>
      <c r="C60" s="174"/>
      <c r="D60" s="392"/>
      <c r="E60" s="348"/>
      <c r="F60" s="398"/>
      <c r="G60" s="398"/>
      <c r="H60" s="388"/>
      <c r="I60" s="350"/>
    </row>
    <row r="61" spans="1:9" s="28" customFormat="1" ht="15.75">
      <c r="A61" s="336"/>
      <c r="B61" s="345" t="s">
        <v>1116</v>
      </c>
      <c r="C61" s="365"/>
      <c r="D61" s="401"/>
      <c r="E61" s="402"/>
      <c r="F61" s="403"/>
      <c r="G61" s="404"/>
      <c r="H61" s="351"/>
      <c r="I61" s="337"/>
    </row>
    <row r="62" spans="1:9" s="28" customFormat="1" ht="15.75">
      <c r="A62" s="39"/>
      <c r="B62" s="100"/>
      <c r="C62" s="146">
        <f>SUM(C28:C61)</f>
        <v>304474.21999999997</v>
      </c>
      <c r="D62" s="79"/>
      <c r="E62" s="33"/>
      <c r="H62" s="33"/>
    </row>
    <row r="63" spans="1:9" s="28" customFormat="1" ht="15.75">
      <c r="A63" s="39"/>
      <c r="B63" s="100"/>
      <c r="C63" s="79"/>
      <c r="D63" s="79"/>
      <c r="E63" s="33"/>
      <c r="H63" s="33"/>
    </row>
    <row r="64" spans="1:9" s="28" customFormat="1" ht="15.75">
      <c r="A64" s="39"/>
      <c r="B64" s="100"/>
      <c r="C64" s="79"/>
      <c r="D64" s="79"/>
      <c r="E64" s="33"/>
      <c r="H64" s="33"/>
    </row>
    <row r="65" spans="1:8" s="28" customFormat="1" ht="15.75">
      <c r="A65" s="39"/>
      <c r="B65" s="100"/>
      <c r="C65" s="79"/>
      <c r="D65" s="79"/>
      <c r="E65" s="33"/>
      <c r="H65" s="33"/>
    </row>
    <row r="66" spans="1:8" s="28" customFormat="1" ht="15.75">
      <c r="A66" s="39"/>
      <c r="B66" s="100"/>
      <c r="C66" s="79"/>
      <c r="D66" s="79"/>
      <c r="E66" s="33"/>
      <c r="H66" s="33"/>
    </row>
    <row r="67" spans="1:8" s="28" customFormat="1" ht="15.75">
      <c r="A67" s="39"/>
      <c r="B67" s="100"/>
      <c r="C67" s="79"/>
      <c r="D67" s="79"/>
      <c r="E67" s="33"/>
      <c r="H67" s="33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  <ignoredErrors>
    <ignoredError sqref="C23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65019-9595-4521-AE43-F8BCE68B5D66}">
  <sheetPr>
    <tabColor rgb="FF0070C0"/>
  </sheetPr>
  <dimension ref="A1:I18"/>
  <sheetViews>
    <sheetView topLeftCell="A2" zoomScale="130" zoomScaleNormal="130" zoomScalePageLayoutView="120" workbookViewId="0">
      <selection activeCell="F19" sqref="F19"/>
    </sheetView>
  </sheetViews>
  <sheetFormatPr defaultRowHeight="24"/>
  <cols>
    <col min="1" max="1" width="5.75" style="82" customWidth="1"/>
    <col min="2" max="2" width="22.375" style="59" customWidth="1"/>
    <col min="3" max="3" width="13.125" style="25" customWidth="1"/>
    <col min="4" max="4" width="11.875" style="25" customWidth="1"/>
    <col min="5" max="5" width="12.5" style="21" customWidth="1"/>
    <col min="6" max="6" width="19.875" style="24" customWidth="1"/>
    <col min="7" max="7" width="21" style="24" customWidth="1"/>
    <col min="8" max="8" width="13.5" style="21" bestFit="1" customWidth="1"/>
    <col min="9" max="9" width="21.12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39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9" customFormat="1" ht="15.75">
      <c r="A6" s="54"/>
      <c r="B6" s="32" t="s">
        <v>61</v>
      </c>
      <c r="C6" s="56"/>
      <c r="D6" s="56"/>
      <c r="E6" s="54"/>
      <c r="F6" s="38"/>
      <c r="G6" s="38"/>
      <c r="H6" s="54"/>
      <c r="I6" s="38"/>
    </row>
    <row r="7" spans="1:9" s="39" customFormat="1" ht="31.5">
      <c r="A7" s="298">
        <v>1</v>
      </c>
      <c r="B7" s="299" t="s">
        <v>668</v>
      </c>
      <c r="C7" s="306">
        <v>25000</v>
      </c>
      <c r="D7" s="306">
        <v>25000</v>
      </c>
      <c r="E7" s="301" t="s">
        <v>73</v>
      </c>
      <c r="F7" s="300" t="s">
        <v>669</v>
      </c>
      <c r="G7" s="300" t="s">
        <v>669</v>
      </c>
      <c r="H7" s="301" t="s">
        <v>477</v>
      </c>
      <c r="I7" s="305" t="s">
        <v>671</v>
      </c>
    </row>
    <row r="8" spans="1:9" s="39" customFormat="1" ht="15.75">
      <c r="A8" s="298"/>
      <c r="B8" s="302" t="s">
        <v>670</v>
      </c>
      <c r="C8" s="306"/>
      <c r="D8" s="319"/>
      <c r="E8" s="301"/>
      <c r="F8" s="300">
        <v>25000</v>
      </c>
      <c r="G8" s="300">
        <v>25000</v>
      </c>
      <c r="H8" s="303"/>
      <c r="I8" s="304"/>
    </row>
    <row r="9" spans="1:9" s="28" customFormat="1" ht="15.75">
      <c r="A9" s="179"/>
      <c r="B9" s="180"/>
      <c r="C9" s="183">
        <f>SUM(C7:C8)</f>
        <v>25000</v>
      </c>
      <c r="D9" s="182"/>
      <c r="E9" s="181"/>
      <c r="F9" s="184"/>
      <c r="G9" s="184"/>
      <c r="H9" s="181"/>
      <c r="I9" s="185"/>
    </row>
    <row r="10" spans="1:9" s="28" customFormat="1" ht="15.75">
      <c r="A10" s="54"/>
      <c r="B10" s="32" t="s">
        <v>62</v>
      </c>
      <c r="C10" s="56"/>
      <c r="D10" s="56"/>
      <c r="E10" s="54"/>
      <c r="F10" s="38"/>
      <c r="G10" s="38"/>
      <c r="H10" s="54"/>
      <c r="I10" s="38"/>
    </row>
    <row r="11" spans="1:9" s="28" customFormat="1" ht="31.5">
      <c r="A11" s="301">
        <v>1</v>
      </c>
      <c r="B11" s="299" t="s">
        <v>672</v>
      </c>
      <c r="C11" s="306">
        <v>22360</v>
      </c>
      <c r="D11" s="306">
        <v>22360</v>
      </c>
      <c r="E11" s="301" t="s">
        <v>73</v>
      </c>
      <c r="F11" s="300" t="s">
        <v>673</v>
      </c>
      <c r="G11" s="300" t="s">
        <v>673</v>
      </c>
      <c r="H11" s="301" t="s">
        <v>477</v>
      </c>
      <c r="I11" s="305" t="s">
        <v>680</v>
      </c>
    </row>
    <row r="12" spans="1:9" s="28" customFormat="1" ht="15.75">
      <c r="A12" s="310"/>
      <c r="B12" s="311" t="s">
        <v>674</v>
      </c>
      <c r="C12" s="315"/>
      <c r="D12" s="315"/>
      <c r="E12" s="310"/>
      <c r="F12" s="312">
        <v>22360</v>
      </c>
      <c r="G12" s="312">
        <v>22360</v>
      </c>
      <c r="H12" s="310"/>
      <c r="I12" s="317"/>
    </row>
    <row r="13" spans="1:9" s="28" customFormat="1" ht="15.75">
      <c r="A13" s="307">
        <v>2</v>
      </c>
      <c r="B13" s="308" t="s">
        <v>675</v>
      </c>
      <c r="C13" s="320">
        <v>6312</v>
      </c>
      <c r="D13" s="320">
        <v>6312</v>
      </c>
      <c r="E13" s="307" t="s">
        <v>73</v>
      </c>
      <c r="F13" s="309" t="s">
        <v>676</v>
      </c>
      <c r="G13" s="309" t="s">
        <v>676</v>
      </c>
      <c r="H13" s="307" t="s">
        <v>477</v>
      </c>
      <c r="I13" s="318" t="s">
        <v>681</v>
      </c>
    </row>
    <row r="14" spans="1:9" s="28" customFormat="1" ht="15.75">
      <c r="A14" s="310"/>
      <c r="B14" s="311" t="s">
        <v>677</v>
      </c>
      <c r="C14" s="315"/>
      <c r="D14" s="315"/>
      <c r="E14" s="310"/>
      <c r="F14" s="312">
        <v>6312</v>
      </c>
      <c r="G14" s="312">
        <v>6312</v>
      </c>
      <c r="H14" s="310"/>
      <c r="I14" s="317"/>
    </row>
    <row r="15" spans="1:9" s="28" customFormat="1" ht="15.75">
      <c r="A15" s="314">
        <v>3</v>
      </c>
      <c r="B15" s="309" t="s">
        <v>678</v>
      </c>
      <c r="C15" s="320">
        <v>771</v>
      </c>
      <c r="D15" s="320">
        <v>771</v>
      </c>
      <c r="E15" s="307" t="s">
        <v>73</v>
      </c>
      <c r="F15" s="309" t="s">
        <v>676</v>
      </c>
      <c r="G15" s="309" t="s">
        <v>676</v>
      </c>
      <c r="H15" s="307" t="s">
        <v>477</v>
      </c>
      <c r="I15" s="318" t="s">
        <v>682</v>
      </c>
    </row>
    <row r="16" spans="1:9" s="28" customFormat="1" ht="15.75">
      <c r="A16" s="316"/>
      <c r="B16" s="311" t="s">
        <v>679</v>
      </c>
      <c r="C16" s="315"/>
      <c r="D16" s="315"/>
      <c r="E16" s="310"/>
      <c r="F16" s="312">
        <v>771</v>
      </c>
      <c r="G16" s="312">
        <v>771</v>
      </c>
      <c r="H16" s="310"/>
      <c r="I16" s="313"/>
    </row>
    <row r="17" spans="1:9" s="28" customFormat="1" ht="15.75">
      <c r="A17" s="39"/>
      <c r="B17" s="100"/>
      <c r="C17" s="146">
        <f>SUM(C11:C16)</f>
        <v>29443</v>
      </c>
      <c r="D17" s="79"/>
      <c r="E17" s="33"/>
      <c r="F17" s="78"/>
      <c r="G17" s="78"/>
      <c r="H17" s="33"/>
      <c r="I17" s="78"/>
    </row>
    <row r="18" spans="1:9" s="28" customFormat="1" ht="15.75">
      <c r="A18" s="39"/>
      <c r="B18" s="100"/>
      <c r="C18" s="79"/>
      <c r="D18" s="79"/>
      <c r="E18" s="33"/>
      <c r="F18" s="78"/>
      <c r="G18" s="78"/>
      <c r="H18" s="33"/>
      <c r="I18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41263-81AC-43D9-8F22-A4B860E72662}">
  <sheetPr>
    <tabColor rgb="FF0070C0"/>
  </sheetPr>
  <dimension ref="A1:I23"/>
  <sheetViews>
    <sheetView topLeftCell="A17" zoomScale="130" zoomScaleNormal="130" zoomScalePageLayoutView="120" workbookViewId="0">
      <selection activeCell="C20" sqref="C20"/>
    </sheetView>
  </sheetViews>
  <sheetFormatPr defaultRowHeight="24"/>
  <cols>
    <col min="1" max="1" width="5.75" style="21" customWidth="1"/>
    <col min="2" max="2" width="24.125" style="24" customWidth="1"/>
    <col min="3" max="3" width="13.125" style="25" customWidth="1"/>
    <col min="4" max="4" width="11.875" style="25" customWidth="1"/>
    <col min="5" max="5" width="11.875" style="21" customWidth="1"/>
    <col min="6" max="6" width="20.75" style="1" customWidth="1"/>
    <col min="7" max="7" width="22.25" style="1" customWidth="1"/>
    <col min="8" max="8" width="13.5" style="21" bestFit="1" customWidth="1"/>
    <col min="9" max="9" width="21" style="1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67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9" customFormat="1" ht="15.75">
      <c r="A6" s="54"/>
      <c r="B6" s="37" t="s">
        <v>61</v>
      </c>
      <c r="C6" s="56"/>
      <c r="D6" s="56"/>
      <c r="E6" s="54"/>
      <c r="F6" s="36"/>
      <c r="G6" s="36"/>
      <c r="H6" s="54"/>
      <c r="I6" s="36"/>
    </row>
    <row r="7" spans="1:9" s="39" customFormat="1" ht="63">
      <c r="A7" s="54">
        <v>1</v>
      </c>
      <c r="B7" s="186" t="s">
        <v>626</v>
      </c>
      <c r="C7" s="242">
        <v>279744.5</v>
      </c>
      <c r="D7" s="242">
        <v>279744.5</v>
      </c>
      <c r="E7" s="84" t="s">
        <v>73</v>
      </c>
      <c r="F7" s="139" t="s">
        <v>654</v>
      </c>
      <c r="G7" s="139" t="s">
        <v>654</v>
      </c>
      <c r="H7" s="54" t="s">
        <v>627</v>
      </c>
      <c r="I7" s="139" t="s">
        <v>645</v>
      </c>
    </row>
    <row r="8" spans="1:9" s="39" customFormat="1" ht="63">
      <c r="A8" s="54">
        <v>2</v>
      </c>
      <c r="B8" s="187" t="s">
        <v>628</v>
      </c>
      <c r="C8" s="242" t="s">
        <v>629</v>
      </c>
      <c r="D8" s="242" t="s">
        <v>629</v>
      </c>
      <c r="E8" s="265" t="s">
        <v>73</v>
      </c>
      <c r="F8" s="139" t="s">
        <v>655</v>
      </c>
      <c r="G8" s="139" t="s">
        <v>655</v>
      </c>
      <c r="H8" s="206" t="s">
        <v>627</v>
      </c>
      <c r="I8" s="139" t="s">
        <v>646</v>
      </c>
    </row>
    <row r="9" spans="1:9" s="39" customFormat="1" ht="63">
      <c r="A9" s="54">
        <v>3</v>
      </c>
      <c r="B9" s="187" t="s">
        <v>630</v>
      </c>
      <c r="C9" s="242">
        <v>70000</v>
      </c>
      <c r="D9" s="242">
        <v>70000</v>
      </c>
      <c r="E9" s="84" t="s">
        <v>73</v>
      </c>
      <c r="F9" s="139" t="s">
        <v>631</v>
      </c>
      <c r="G9" s="139" t="s">
        <v>656</v>
      </c>
      <c r="H9" s="54" t="s">
        <v>627</v>
      </c>
      <c r="I9" s="139" t="s">
        <v>647</v>
      </c>
    </row>
    <row r="10" spans="1:9" s="39" customFormat="1" ht="63">
      <c r="A10" s="54">
        <v>4</v>
      </c>
      <c r="B10" s="187" t="s">
        <v>632</v>
      </c>
      <c r="C10" s="242">
        <v>275748.15000000002</v>
      </c>
      <c r="D10" s="242">
        <v>275748.15000000002</v>
      </c>
      <c r="E10" s="84" t="s">
        <v>73</v>
      </c>
      <c r="F10" s="139" t="s">
        <v>652</v>
      </c>
      <c r="G10" s="139" t="s">
        <v>652</v>
      </c>
      <c r="H10" s="54" t="s">
        <v>627</v>
      </c>
      <c r="I10" s="139" t="s">
        <v>648</v>
      </c>
    </row>
    <row r="11" spans="1:9" s="39" customFormat="1" ht="63">
      <c r="A11" s="54">
        <v>5</v>
      </c>
      <c r="B11" s="187" t="s">
        <v>633</v>
      </c>
      <c r="C11" s="242" t="s">
        <v>634</v>
      </c>
      <c r="D11" s="242" t="s">
        <v>634</v>
      </c>
      <c r="E11" s="84" t="s">
        <v>73</v>
      </c>
      <c r="F11" s="139" t="s">
        <v>657</v>
      </c>
      <c r="G11" s="139" t="s">
        <v>657</v>
      </c>
      <c r="H11" s="54" t="s">
        <v>627</v>
      </c>
      <c r="I11" s="139" t="s">
        <v>649</v>
      </c>
    </row>
    <row r="12" spans="1:9" s="39" customFormat="1" ht="63">
      <c r="A12" s="54">
        <v>6</v>
      </c>
      <c r="B12" s="187" t="s">
        <v>653</v>
      </c>
      <c r="C12" s="242">
        <v>69000</v>
      </c>
      <c r="D12" s="242">
        <v>69000</v>
      </c>
      <c r="E12" s="84" t="s">
        <v>73</v>
      </c>
      <c r="F12" s="139" t="s">
        <v>651</v>
      </c>
      <c r="G12" s="139" t="s">
        <v>651</v>
      </c>
      <c r="H12" s="54" t="s">
        <v>627</v>
      </c>
      <c r="I12" s="139" t="s">
        <v>650</v>
      </c>
    </row>
    <row r="13" spans="1:9" s="39" customFormat="1" ht="31.5">
      <c r="A13" s="54">
        <v>7</v>
      </c>
      <c r="B13" s="187" t="s">
        <v>643</v>
      </c>
      <c r="C13" s="242" t="s">
        <v>644</v>
      </c>
      <c r="D13" s="242">
        <v>9936.02</v>
      </c>
      <c r="E13" s="84" t="s">
        <v>73</v>
      </c>
      <c r="F13" s="139" t="s">
        <v>666</v>
      </c>
      <c r="G13" s="139" t="s">
        <v>666</v>
      </c>
      <c r="H13" s="54" t="s">
        <v>627</v>
      </c>
      <c r="I13" s="139" t="s">
        <v>667</v>
      </c>
    </row>
    <row r="14" spans="1:9" s="39" customFormat="1" ht="15.75">
      <c r="A14" s="45"/>
      <c r="B14" s="295"/>
      <c r="C14" s="297">
        <f>SUM(C7:C13)</f>
        <v>694492.65</v>
      </c>
      <c r="D14" s="296"/>
      <c r="E14" s="61"/>
      <c r="F14" s="205"/>
      <c r="G14" s="205"/>
      <c r="H14" s="45"/>
      <c r="I14" s="205"/>
    </row>
    <row r="15" spans="1:9" s="28" customFormat="1" ht="15.75">
      <c r="A15" s="54"/>
      <c r="B15" s="32" t="s">
        <v>62</v>
      </c>
      <c r="C15" s="87"/>
      <c r="D15" s="87"/>
      <c r="E15" s="54"/>
      <c r="F15" s="139"/>
      <c r="G15" s="139"/>
      <c r="H15" s="84"/>
      <c r="I15" s="36"/>
    </row>
    <row r="16" spans="1:9" s="28" customFormat="1" ht="63">
      <c r="A16" s="54">
        <v>1</v>
      </c>
      <c r="B16" s="187" t="s">
        <v>635</v>
      </c>
      <c r="C16" s="242">
        <v>487600</v>
      </c>
      <c r="D16" s="242">
        <v>487600</v>
      </c>
      <c r="E16" s="84" t="s">
        <v>73</v>
      </c>
      <c r="F16" s="139" t="s">
        <v>658</v>
      </c>
      <c r="G16" s="139" t="s">
        <v>658</v>
      </c>
      <c r="H16" s="54" t="s">
        <v>627</v>
      </c>
      <c r="I16" s="139" t="s">
        <v>659</v>
      </c>
    </row>
    <row r="17" spans="1:9" s="28" customFormat="1" ht="63">
      <c r="A17" s="54">
        <v>2</v>
      </c>
      <c r="B17" s="187" t="s">
        <v>636</v>
      </c>
      <c r="C17" s="242" t="s">
        <v>637</v>
      </c>
      <c r="D17" s="242" t="s">
        <v>637</v>
      </c>
      <c r="E17" s="84" t="s">
        <v>73</v>
      </c>
      <c r="F17" s="139" t="s">
        <v>660</v>
      </c>
      <c r="G17" s="139" t="s">
        <v>660</v>
      </c>
      <c r="H17" s="54" t="s">
        <v>627</v>
      </c>
      <c r="I17" s="139" t="s">
        <v>661</v>
      </c>
    </row>
    <row r="18" spans="1:9" s="28" customFormat="1" ht="47.25">
      <c r="A18" s="54">
        <v>3</v>
      </c>
      <c r="B18" s="187" t="s">
        <v>638</v>
      </c>
      <c r="C18" s="242">
        <v>7180.84</v>
      </c>
      <c r="D18" s="242">
        <v>7180.84</v>
      </c>
      <c r="E18" s="84" t="s">
        <v>73</v>
      </c>
      <c r="F18" s="139" t="s">
        <v>639</v>
      </c>
      <c r="G18" s="139" t="s">
        <v>662</v>
      </c>
      <c r="H18" s="54" t="s">
        <v>627</v>
      </c>
      <c r="I18" s="139" t="s">
        <v>663</v>
      </c>
    </row>
    <row r="19" spans="1:9" s="28" customFormat="1" ht="78.75">
      <c r="A19" s="54">
        <v>4</v>
      </c>
      <c r="B19" s="187" t="s">
        <v>640</v>
      </c>
      <c r="C19" s="242" t="s">
        <v>641</v>
      </c>
      <c r="D19" s="242" t="s">
        <v>641</v>
      </c>
      <c r="E19" s="84" t="s">
        <v>73</v>
      </c>
      <c r="F19" s="139" t="s">
        <v>642</v>
      </c>
      <c r="G19" s="139" t="s">
        <v>664</v>
      </c>
      <c r="H19" s="54" t="s">
        <v>627</v>
      </c>
      <c r="I19" s="139" t="s">
        <v>665</v>
      </c>
    </row>
    <row r="20" spans="1:9" s="28" customFormat="1" ht="15.75">
      <c r="A20" s="33"/>
      <c r="B20" s="78"/>
      <c r="C20" s="72">
        <f>SUM(C16:C19)</f>
        <v>494780.84</v>
      </c>
      <c r="D20" s="79"/>
      <c r="E20" s="33"/>
      <c r="H20" s="33"/>
    </row>
    <row r="21" spans="1:9" s="28" customFormat="1" ht="15.75">
      <c r="A21" s="33"/>
      <c r="B21" s="78"/>
      <c r="C21" s="79"/>
      <c r="D21" s="79"/>
      <c r="E21" s="33"/>
      <c r="H21" s="33"/>
    </row>
    <row r="22" spans="1:9" s="28" customFormat="1" ht="15.75">
      <c r="A22" s="33"/>
      <c r="B22" s="78"/>
      <c r="C22" s="79"/>
      <c r="D22" s="79"/>
      <c r="E22" s="33"/>
      <c r="H22" s="33"/>
    </row>
    <row r="23" spans="1:9" s="28" customFormat="1" ht="15.75">
      <c r="A23" s="33"/>
      <c r="B23" s="78"/>
      <c r="C23" s="79"/>
      <c r="D23" s="79"/>
      <c r="E23" s="33"/>
      <c r="H23" s="33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79106-AC11-4912-9A6B-CFFFEA27984D}">
  <sheetPr>
    <tabColor rgb="FF0070C0"/>
  </sheetPr>
  <dimension ref="A1:I219"/>
  <sheetViews>
    <sheetView zoomScale="130" zoomScaleNormal="130" zoomScalePageLayoutView="130" workbookViewId="0">
      <selection activeCell="C209" sqref="C209"/>
    </sheetView>
  </sheetViews>
  <sheetFormatPr defaultRowHeight="24"/>
  <cols>
    <col min="1" max="1" width="5.75" style="21" customWidth="1"/>
    <col min="2" max="2" width="22.625" style="59" customWidth="1"/>
    <col min="3" max="3" width="13.25" style="25" customWidth="1"/>
    <col min="4" max="4" width="12.875" style="25" customWidth="1"/>
    <col min="5" max="5" width="12.375" style="21" customWidth="1"/>
    <col min="6" max="7" width="20.5" style="59" bestFit="1" customWidth="1"/>
    <col min="8" max="8" width="13.5" style="63" customWidth="1"/>
    <col min="9" max="9" width="21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79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4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77" customFormat="1" ht="15.75">
      <c r="A6" s="84"/>
      <c r="B6" s="32" t="s">
        <v>61</v>
      </c>
      <c r="C6" s="87"/>
      <c r="D6" s="87"/>
      <c r="E6" s="48"/>
      <c r="F6" s="50"/>
      <c r="G6" s="50"/>
      <c r="H6" s="48"/>
      <c r="I6" s="50"/>
    </row>
    <row r="7" spans="1:9" s="77" customFormat="1" ht="31.5">
      <c r="A7" s="84">
        <v>1</v>
      </c>
      <c r="B7" s="483" t="s">
        <v>1580</v>
      </c>
      <c r="C7" s="87">
        <v>77700</v>
      </c>
      <c r="D7" s="87">
        <v>77700</v>
      </c>
      <c r="E7" s="84" t="s">
        <v>73</v>
      </c>
      <c r="F7" s="173" t="s">
        <v>1581</v>
      </c>
      <c r="G7" s="173" t="s">
        <v>1581</v>
      </c>
      <c r="H7" s="84" t="s">
        <v>1582</v>
      </c>
      <c r="I7" s="173" t="s">
        <v>1583</v>
      </c>
    </row>
    <row r="8" spans="1:9" s="77" customFormat="1" ht="31.5">
      <c r="A8" s="84">
        <v>2</v>
      </c>
      <c r="B8" s="483" t="s">
        <v>1580</v>
      </c>
      <c r="C8" s="87">
        <v>36400</v>
      </c>
      <c r="D8" s="87">
        <v>36400</v>
      </c>
      <c r="E8" s="84" t="s">
        <v>73</v>
      </c>
      <c r="F8" s="173" t="s">
        <v>1581</v>
      </c>
      <c r="G8" s="173" t="s">
        <v>1581</v>
      </c>
      <c r="H8" s="84" t="s">
        <v>1582</v>
      </c>
      <c r="I8" s="173" t="s">
        <v>1584</v>
      </c>
    </row>
    <row r="9" spans="1:9" s="77" customFormat="1" ht="31.5">
      <c r="A9" s="84">
        <v>3</v>
      </c>
      <c r="B9" s="483" t="s">
        <v>1580</v>
      </c>
      <c r="C9" s="87">
        <v>23300</v>
      </c>
      <c r="D9" s="87">
        <v>23300</v>
      </c>
      <c r="E9" s="84" t="s">
        <v>73</v>
      </c>
      <c r="F9" s="173" t="s">
        <v>1581</v>
      </c>
      <c r="G9" s="173" t="s">
        <v>1581</v>
      </c>
      <c r="H9" s="84" t="s">
        <v>1582</v>
      </c>
      <c r="I9" s="173" t="s">
        <v>1585</v>
      </c>
    </row>
    <row r="10" spans="1:9" s="77" customFormat="1" ht="31.5">
      <c r="A10" s="84">
        <v>4</v>
      </c>
      <c r="B10" s="483" t="s">
        <v>1580</v>
      </c>
      <c r="C10" s="87">
        <v>20600</v>
      </c>
      <c r="D10" s="87">
        <v>20600</v>
      </c>
      <c r="E10" s="84" t="s">
        <v>73</v>
      </c>
      <c r="F10" s="173" t="s">
        <v>1581</v>
      </c>
      <c r="G10" s="173" t="s">
        <v>1581</v>
      </c>
      <c r="H10" s="84" t="s">
        <v>1582</v>
      </c>
      <c r="I10" s="173" t="s">
        <v>1586</v>
      </c>
    </row>
    <row r="11" spans="1:9" s="77" customFormat="1" ht="31.5">
      <c r="A11" s="84">
        <v>5</v>
      </c>
      <c r="B11" s="483" t="s">
        <v>1580</v>
      </c>
      <c r="C11" s="87">
        <v>20600</v>
      </c>
      <c r="D11" s="87">
        <v>20600</v>
      </c>
      <c r="E11" s="84" t="s">
        <v>73</v>
      </c>
      <c r="F11" s="173" t="s">
        <v>1581</v>
      </c>
      <c r="G11" s="173" t="s">
        <v>1581</v>
      </c>
      <c r="H11" s="84" t="s">
        <v>1582</v>
      </c>
      <c r="I11" s="173" t="s">
        <v>1587</v>
      </c>
    </row>
    <row r="12" spans="1:9" s="77" customFormat="1" ht="31.5">
      <c r="A12" s="84">
        <v>6</v>
      </c>
      <c r="B12" s="483" t="s">
        <v>1588</v>
      </c>
      <c r="C12" s="87">
        <v>4900</v>
      </c>
      <c r="D12" s="87">
        <v>4900</v>
      </c>
      <c r="E12" s="84" t="s">
        <v>73</v>
      </c>
      <c r="F12" s="210" t="s">
        <v>1589</v>
      </c>
      <c r="G12" s="173" t="s">
        <v>1589</v>
      </c>
      <c r="H12" s="84" t="s">
        <v>1582</v>
      </c>
      <c r="I12" s="173" t="s">
        <v>1590</v>
      </c>
    </row>
    <row r="13" spans="1:9" s="77" customFormat="1" ht="31.5">
      <c r="A13" s="84">
        <v>7</v>
      </c>
      <c r="B13" s="88" t="s">
        <v>1588</v>
      </c>
      <c r="C13" s="87">
        <v>4960</v>
      </c>
      <c r="D13" s="87">
        <v>4960</v>
      </c>
      <c r="E13" s="84" t="s">
        <v>73</v>
      </c>
      <c r="F13" s="210" t="s">
        <v>1589</v>
      </c>
      <c r="G13" s="173" t="s">
        <v>1589</v>
      </c>
      <c r="H13" s="84" t="s">
        <v>1582</v>
      </c>
      <c r="I13" s="173" t="s">
        <v>1591</v>
      </c>
    </row>
    <row r="14" spans="1:9" s="77" customFormat="1" ht="31.5">
      <c r="A14" s="84">
        <v>8</v>
      </c>
      <c r="B14" s="483" t="s">
        <v>1592</v>
      </c>
      <c r="C14" s="87">
        <v>71000</v>
      </c>
      <c r="D14" s="87">
        <v>71000</v>
      </c>
      <c r="E14" s="84" t="s">
        <v>73</v>
      </c>
      <c r="F14" s="423" t="s">
        <v>1593</v>
      </c>
      <c r="G14" s="423" t="s">
        <v>1593</v>
      </c>
      <c r="H14" s="84" t="s">
        <v>1594</v>
      </c>
      <c r="I14" s="173" t="s">
        <v>1595</v>
      </c>
    </row>
    <row r="15" spans="1:9" s="77" customFormat="1" ht="31.5">
      <c r="A15" s="84">
        <v>9</v>
      </c>
      <c r="B15" s="483" t="s">
        <v>1596</v>
      </c>
      <c r="C15" s="87">
        <v>23100</v>
      </c>
      <c r="D15" s="87">
        <v>23100</v>
      </c>
      <c r="E15" s="84" t="s">
        <v>73</v>
      </c>
      <c r="F15" s="423" t="s">
        <v>1597</v>
      </c>
      <c r="G15" s="423" t="s">
        <v>1597</v>
      </c>
      <c r="H15" s="84" t="s">
        <v>1594</v>
      </c>
      <c r="I15" s="173" t="s">
        <v>1598</v>
      </c>
    </row>
    <row r="16" spans="1:9" s="77" customFormat="1" ht="31.5">
      <c r="A16" s="84">
        <v>10</v>
      </c>
      <c r="B16" s="483" t="s">
        <v>1599</v>
      </c>
      <c r="C16" s="87">
        <v>34300</v>
      </c>
      <c r="D16" s="87">
        <v>34300</v>
      </c>
      <c r="E16" s="84" t="s">
        <v>73</v>
      </c>
      <c r="F16" s="423" t="s">
        <v>1600</v>
      </c>
      <c r="G16" s="423" t="s">
        <v>1600</v>
      </c>
      <c r="H16" s="84" t="s">
        <v>1594</v>
      </c>
      <c r="I16" s="173" t="s">
        <v>1601</v>
      </c>
    </row>
    <row r="17" spans="1:9" s="77" customFormat="1" ht="31.5">
      <c r="A17" s="84">
        <v>11</v>
      </c>
      <c r="B17" s="483" t="s">
        <v>1596</v>
      </c>
      <c r="C17" s="87">
        <v>38500</v>
      </c>
      <c r="D17" s="87">
        <v>38500</v>
      </c>
      <c r="E17" s="84" t="s">
        <v>73</v>
      </c>
      <c r="F17" s="423" t="s">
        <v>1602</v>
      </c>
      <c r="G17" s="423" t="s">
        <v>1602</v>
      </c>
      <c r="H17" s="84" t="s">
        <v>1594</v>
      </c>
      <c r="I17" s="173" t="s">
        <v>1603</v>
      </c>
    </row>
    <row r="18" spans="1:9" s="77" customFormat="1" ht="31.5">
      <c r="A18" s="84">
        <v>12</v>
      </c>
      <c r="B18" s="483" t="s">
        <v>1604</v>
      </c>
      <c r="C18" s="87">
        <v>38000</v>
      </c>
      <c r="D18" s="87">
        <v>38000</v>
      </c>
      <c r="E18" s="84" t="s">
        <v>73</v>
      </c>
      <c r="F18" s="423" t="s">
        <v>1605</v>
      </c>
      <c r="G18" s="423" t="s">
        <v>1605</v>
      </c>
      <c r="H18" s="84" t="s">
        <v>1594</v>
      </c>
      <c r="I18" s="173" t="s">
        <v>1606</v>
      </c>
    </row>
    <row r="19" spans="1:9" s="77" customFormat="1" ht="31.5">
      <c r="A19" s="84">
        <v>13</v>
      </c>
      <c r="B19" s="483" t="s">
        <v>1607</v>
      </c>
      <c r="C19" s="87">
        <v>20500</v>
      </c>
      <c r="D19" s="488">
        <v>20500</v>
      </c>
      <c r="E19" s="84" t="s">
        <v>73</v>
      </c>
      <c r="F19" s="173" t="s">
        <v>1608</v>
      </c>
      <c r="G19" s="173" t="s">
        <v>1608</v>
      </c>
      <c r="H19" s="485" t="s">
        <v>1594</v>
      </c>
      <c r="I19" s="173" t="s">
        <v>1609</v>
      </c>
    </row>
    <row r="20" spans="1:9" s="77" customFormat="1" ht="31.5">
      <c r="A20" s="84">
        <v>14</v>
      </c>
      <c r="B20" s="483" t="s">
        <v>1610</v>
      </c>
      <c r="C20" s="87">
        <v>21000</v>
      </c>
      <c r="D20" s="488">
        <v>21000</v>
      </c>
      <c r="E20" s="84" t="s">
        <v>73</v>
      </c>
      <c r="F20" s="210" t="s">
        <v>1611</v>
      </c>
      <c r="G20" s="210" t="s">
        <v>1611</v>
      </c>
      <c r="H20" s="84" t="s">
        <v>1594</v>
      </c>
      <c r="I20" s="173" t="s">
        <v>1612</v>
      </c>
    </row>
    <row r="21" spans="1:9" s="77" customFormat="1" ht="31.5">
      <c r="A21" s="84">
        <v>15</v>
      </c>
      <c r="B21" s="483" t="s">
        <v>1613</v>
      </c>
      <c r="C21" s="87">
        <v>28500</v>
      </c>
      <c r="D21" s="488">
        <v>28500</v>
      </c>
      <c r="E21" s="84" t="s">
        <v>73</v>
      </c>
      <c r="F21" s="173" t="s">
        <v>1614</v>
      </c>
      <c r="G21" s="173" t="s">
        <v>1614</v>
      </c>
      <c r="H21" s="84" t="s">
        <v>1594</v>
      </c>
      <c r="I21" s="173" t="s">
        <v>1615</v>
      </c>
    </row>
    <row r="22" spans="1:9" s="77" customFormat="1" ht="31.5">
      <c r="A22" s="84">
        <v>16</v>
      </c>
      <c r="B22" s="483" t="s">
        <v>1616</v>
      </c>
      <c r="C22" s="87">
        <v>35500</v>
      </c>
      <c r="D22" s="87">
        <v>35500</v>
      </c>
      <c r="E22" s="84" t="s">
        <v>73</v>
      </c>
      <c r="F22" s="173" t="s">
        <v>1617</v>
      </c>
      <c r="G22" s="173" t="s">
        <v>1617</v>
      </c>
      <c r="H22" s="84" t="s">
        <v>1594</v>
      </c>
      <c r="I22" s="173" t="s">
        <v>1618</v>
      </c>
    </row>
    <row r="23" spans="1:9" s="77" customFormat="1" ht="31.5">
      <c r="A23" s="84">
        <v>17</v>
      </c>
      <c r="B23" s="483" t="s">
        <v>1619</v>
      </c>
      <c r="C23" s="87">
        <v>15400</v>
      </c>
      <c r="D23" s="87">
        <v>15400</v>
      </c>
      <c r="E23" s="84" t="s">
        <v>73</v>
      </c>
      <c r="F23" s="173" t="s">
        <v>1620</v>
      </c>
      <c r="G23" s="173" t="s">
        <v>1620</v>
      </c>
      <c r="H23" s="84" t="s">
        <v>1594</v>
      </c>
      <c r="I23" s="173" t="s">
        <v>1621</v>
      </c>
    </row>
    <row r="24" spans="1:9" s="77" customFormat="1" ht="31.5">
      <c r="A24" s="84">
        <v>18</v>
      </c>
      <c r="B24" s="483" t="s">
        <v>1622</v>
      </c>
      <c r="C24" s="87">
        <v>18300</v>
      </c>
      <c r="D24" s="87">
        <v>18300</v>
      </c>
      <c r="E24" s="486" t="s">
        <v>73</v>
      </c>
      <c r="F24" s="210" t="s">
        <v>1623</v>
      </c>
      <c r="G24" s="210" t="s">
        <v>1623</v>
      </c>
      <c r="H24" s="84" t="s">
        <v>1594</v>
      </c>
      <c r="I24" s="173" t="s">
        <v>1624</v>
      </c>
    </row>
    <row r="25" spans="1:9" s="77" customFormat="1" ht="31.5">
      <c r="A25" s="84">
        <v>19</v>
      </c>
      <c r="B25" s="483" t="s">
        <v>1625</v>
      </c>
      <c r="C25" s="87">
        <v>6000</v>
      </c>
      <c r="D25" s="87">
        <v>6000</v>
      </c>
      <c r="E25" s="84" t="s">
        <v>73</v>
      </c>
      <c r="F25" s="173" t="s">
        <v>1626</v>
      </c>
      <c r="G25" s="173" t="s">
        <v>1626</v>
      </c>
      <c r="H25" s="84" t="s">
        <v>1594</v>
      </c>
      <c r="I25" s="173" t="s">
        <v>1627</v>
      </c>
    </row>
    <row r="26" spans="1:9" s="77" customFormat="1" ht="31.5">
      <c r="A26" s="84">
        <v>20</v>
      </c>
      <c r="B26" s="483" t="s">
        <v>1628</v>
      </c>
      <c r="C26" s="87">
        <v>7800</v>
      </c>
      <c r="D26" s="87">
        <v>7800</v>
      </c>
      <c r="E26" s="84" t="s">
        <v>73</v>
      </c>
      <c r="F26" s="173" t="s">
        <v>1629</v>
      </c>
      <c r="G26" s="173" t="s">
        <v>1629</v>
      </c>
      <c r="H26" s="84" t="s">
        <v>1594</v>
      </c>
      <c r="I26" s="173" t="s">
        <v>1630</v>
      </c>
    </row>
    <row r="27" spans="1:9" s="77" customFormat="1" ht="31.5">
      <c r="A27" s="84">
        <v>21</v>
      </c>
      <c r="B27" s="483" t="s">
        <v>1631</v>
      </c>
      <c r="C27" s="87">
        <v>17200</v>
      </c>
      <c r="D27" s="87">
        <v>17200</v>
      </c>
      <c r="E27" s="84" t="s">
        <v>73</v>
      </c>
      <c r="F27" s="173" t="s">
        <v>1632</v>
      </c>
      <c r="G27" s="173" t="s">
        <v>1632</v>
      </c>
      <c r="H27" s="84" t="s">
        <v>1594</v>
      </c>
      <c r="I27" s="173" t="s">
        <v>1633</v>
      </c>
    </row>
    <row r="28" spans="1:9" s="77" customFormat="1" ht="31.5">
      <c r="A28" s="84">
        <v>22</v>
      </c>
      <c r="B28" s="210" t="s">
        <v>1722</v>
      </c>
      <c r="C28" s="87">
        <v>1000</v>
      </c>
      <c r="D28" s="87">
        <f t="shared" ref="D28:D29" si="0">+C28</f>
        <v>1000</v>
      </c>
      <c r="E28" s="84" t="s">
        <v>291</v>
      </c>
      <c r="F28" s="423" t="s">
        <v>1723</v>
      </c>
      <c r="G28" s="423" t="str">
        <f>+F28</f>
        <v>ร้าน ส.สุทธิ 1,000 บาท</v>
      </c>
      <c r="H28" s="485" t="s">
        <v>1582</v>
      </c>
      <c r="I28" s="482"/>
    </row>
    <row r="29" spans="1:9" s="77" customFormat="1" ht="31.5">
      <c r="A29" s="84">
        <v>23</v>
      </c>
      <c r="B29" s="210" t="s">
        <v>1724</v>
      </c>
      <c r="C29" s="87">
        <v>4800</v>
      </c>
      <c r="D29" s="87">
        <f t="shared" si="0"/>
        <v>4800</v>
      </c>
      <c r="E29" s="84" t="s">
        <v>291</v>
      </c>
      <c r="F29" s="423" t="s">
        <v>1725</v>
      </c>
      <c r="G29" s="423" t="str">
        <f>+F29</f>
        <v>ร้าน ส.ทรัพย์เจริญ</v>
      </c>
      <c r="H29" s="485" t="s">
        <v>1582</v>
      </c>
      <c r="I29" s="482"/>
    </row>
    <row r="30" spans="1:9" s="77" customFormat="1" ht="47.25">
      <c r="A30" s="84">
        <v>24</v>
      </c>
      <c r="B30" s="210" t="s">
        <v>1809</v>
      </c>
      <c r="C30" s="167">
        <v>4520</v>
      </c>
      <c r="D30" s="167">
        <v>4520</v>
      </c>
      <c r="E30" s="166" t="s">
        <v>73</v>
      </c>
      <c r="F30" s="210" t="s">
        <v>1810</v>
      </c>
      <c r="G30" s="210" t="s">
        <v>1810</v>
      </c>
      <c r="H30" s="166" t="s">
        <v>1811</v>
      </c>
      <c r="I30" s="210" t="s">
        <v>1812</v>
      </c>
    </row>
    <row r="31" spans="1:9" s="77" customFormat="1" ht="31.5">
      <c r="A31" s="84">
        <v>25</v>
      </c>
      <c r="B31" s="210" t="s">
        <v>1813</v>
      </c>
      <c r="C31" s="167">
        <v>6131</v>
      </c>
      <c r="D31" s="167">
        <v>6131</v>
      </c>
      <c r="E31" s="166" t="s">
        <v>73</v>
      </c>
      <c r="F31" s="210" t="s">
        <v>1814</v>
      </c>
      <c r="G31" s="210" t="s">
        <v>1814</v>
      </c>
      <c r="H31" s="166" t="s">
        <v>1811</v>
      </c>
      <c r="I31" s="210" t="s">
        <v>1815</v>
      </c>
    </row>
    <row r="32" spans="1:9" s="77" customFormat="1" ht="47.25">
      <c r="A32" s="84">
        <v>26</v>
      </c>
      <c r="B32" s="210" t="s">
        <v>1816</v>
      </c>
      <c r="C32" s="167">
        <v>12880</v>
      </c>
      <c r="D32" s="167">
        <v>12880</v>
      </c>
      <c r="E32" s="166" t="s">
        <v>73</v>
      </c>
      <c r="F32" s="210" t="s">
        <v>1817</v>
      </c>
      <c r="G32" s="210" t="s">
        <v>1817</v>
      </c>
      <c r="H32" s="166" t="s">
        <v>1811</v>
      </c>
      <c r="I32" s="210" t="s">
        <v>1818</v>
      </c>
    </row>
    <row r="33" spans="1:9" s="77" customFormat="1" ht="31.5">
      <c r="A33" s="84">
        <v>27</v>
      </c>
      <c r="B33" s="210" t="s">
        <v>1819</v>
      </c>
      <c r="C33" s="167">
        <v>5531.9</v>
      </c>
      <c r="D33" s="167">
        <v>5531.9</v>
      </c>
      <c r="E33" s="166" t="s">
        <v>73</v>
      </c>
      <c r="F33" s="210" t="s">
        <v>1820</v>
      </c>
      <c r="G33" s="210" t="s">
        <v>1820</v>
      </c>
      <c r="H33" s="166" t="s">
        <v>1811</v>
      </c>
      <c r="I33" s="210" t="s">
        <v>1821</v>
      </c>
    </row>
    <row r="34" spans="1:9" s="77" customFormat="1" ht="47.25">
      <c r="A34" s="84">
        <v>28</v>
      </c>
      <c r="B34" s="210" t="s">
        <v>1813</v>
      </c>
      <c r="C34" s="167">
        <v>4500</v>
      </c>
      <c r="D34" s="167">
        <v>4500</v>
      </c>
      <c r="E34" s="166" t="s">
        <v>73</v>
      </c>
      <c r="F34" s="210" t="s">
        <v>1822</v>
      </c>
      <c r="G34" s="210" t="s">
        <v>1822</v>
      </c>
      <c r="H34" s="166" t="s">
        <v>1811</v>
      </c>
      <c r="I34" s="210" t="s">
        <v>1823</v>
      </c>
    </row>
    <row r="35" spans="1:9" s="77" customFormat="1" ht="47.25">
      <c r="A35" s="84">
        <v>29</v>
      </c>
      <c r="B35" s="210" t="s">
        <v>1824</v>
      </c>
      <c r="C35" s="167">
        <v>2000</v>
      </c>
      <c r="D35" s="167">
        <v>2000</v>
      </c>
      <c r="E35" s="166" t="s">
        <v>73</v>
      </c>
      <c r="F35" s="210" t="s">
        <v>1825</v>
      </c>
      <c r="G35" s="210" t="s">
        <v>1825</v>
      </c>
      <c r="H35" s="166" t="s">
        <v>1811</v>
      </c>
      <c r="I35" s="210" t="s">
        <v>1826</v>
      </c>
    </row>
    <row r="36" spans="1:9" s="77" customFormat="1" ht="47.25">
      <c r="A36" s="84">
        <v>30</v>
      </c>
      <c r="B36" s="210" t="s">
        <v>1824</v>
      </c>
      <c r="C36" s="167">
        <v>2000</v>
      </c>
      <c r="D36" s="167">
        <v>2000</v>
      </c>
      <c r="E36" s="166" t="s">
        <v>73</v>
      </c>
      <c r="F36" s="210" t="s">
        <v>1825</v>
      </c>
      <c r="G36" s="210" t="s">
        <v>1825</v>
      </c>
      <c r="H36" s="166" t="s">
        <v>1811</v>
      </c>
      <c r="I36" s="210" t="s">
        <v>1827</v>
      </c>
    </row>
    <row r="37" spans="1:9" s="34" customFormat="1" ht="15.75">
      <c r="A37" s="77"/>
      <c r="B37" s="88"/>
      <c r="C37" s="175">
        <f>SUM(C7:C36)</f>
        <v>606922.9</v>
      </c>
      <c r="D37" s="174"/>
      <c r="E37" s="77"/>
      <c r="F37" s="88"/>
      <c r="G37" s="88"/>
      <c r="H37" s="77"/>
      <c r="I37" s="88"/>
    </row>
    <row r="38" spans="1:9" s="34" customFormat="1" ht="15.75">
      <c r="A38" s="84"/>
      <c r="B38" s="32" t="s">
        <v>62</v>
      </c>
      <c r="C38" s="87"/>
      <c r="D38" s="87"/>
      <c r="E38" s="84"/>
      <c r="F38" s="173"/>
      <c r="G38" s="173"/>
      <c r="H38" s="84"/>
      <c r="I38" s="173"/>
    </row>
    <row r="39" spans="1:9" s="34" customFormat="1" ht="31.5">
      <c r="A39" s="84">
        <v>1</v>
      </c>
      <c r="B39" s="173" t="s">
        <v>1634</v>
      </c>
      <c r="C39" s="87">
        <v>233300</v>
      </c>
      <c r="D39" s="87">
        <v>233300</v>
      </c>
      <c r="E39" s="84" t="s">
        <v>73</v>
      </c>
      <c r="F39" s="173" t="s">
        <v>1635</v>
      </c>
      <c r="G39" s="173" t="s">
        <v>1636</v>
      </c>
      <c r="H39" s="84" t="s">
        <v>1582</v>
      </c>
      <c r="I39" s="173" t="s">
        <v>1637</v>
      </c>
    </row>
    <row r="40" spans="1:9" s="34" customFormat="1" ht="31.5">
      <c r="A40" s="84">
        <v>2</v>
      </c>
      <c r="B40" s="173" t="s">
        <v>1638</v>
      </c>
      <c r="C40" s="87">
        <v>29900</v>
      </c>
      <c r="D40" s="87">
        <v>29900</v>
      </c>
      <c r="E40" s="84" t="s">
        <v>73</v>
      </c>
      <c r="F40" s="173" t="s">
        <v>1639</v>
      </c>
      <c r="G40" s="173" t="s">
        <v>1640</v>
      </c>
      <c r="H40" s="84" t="s">
        <v>1582</v>
      </c>
      <c r="I40" s="173" t="s">
        <v>1641</v>
      </c>
    </row>
    <row r="41" spans="1:9" s="34" customFormat="1" ht="31.5">
      <c r="A41" s="84">
        <v>3</v>
      </c>
      <c r="B41" s="173" t="s">
        <v>1642</v>
      </c>
      <c r="C41" s="87">
        <v>70000</v>
      </c>
      <c r="D41" s="87">
        <v>70000</v>
      </c>
      <c r="E41" s="84" t="s">
        <v>73</v>
      </c>
      <c r="F41" s="173" t="s">
        <v>1643</v>
      </c>
      <c r="G41" s="173" t="s">
        <v>1644</v>
      </c>
      <c r="H41" s="84" t="s">
        <v>1582</v>
      </c>
      <c r="I41" s="173" t="s">
        <v>1645</v>
      </c>
    </row>
    <row r="42" spans="1:9" s="34" customFormat="1" ht="31.5">
      <c r="A42" s="84">
        <v>4</v>
      </c>
      <c r="B42" s="173" t="s">
        <v>1646</v>
      </c>
      <c r="C42" s="87">
        <v>61900</v>
      </c>
      <c r="D42" s="87">
        <v>61900</v>
      </c>
      <c r="E42" s="84" t="s">
        <v>73</v>
      </c>
      <c r="F42" s="173" t="s">
        <v>1647</v>
      </c>
      <c r="G42" s="173" t="s">
        <v>1648</v>
      </c>
      <c r="H42" s="84" t="s">
        <v>1582</v>
      </c>
      <c r="I42" s="173" t="s">
        <v>1649</v>
      </c>
    </row>
    <row r="43" spans="1:9" s="34" customFormat="1" ht="31.5">
      <c r="A43" s="84">
        <v>5</v>
      </c>
      <c r="B43" s="173" t="s">
        <v>1646</v>
      </c>
      <c r="C43" s="87">
        <v>61900</v>
      </c>
      <c r="D43" s="87">
        <v>61900</v>
      </c>
      <c r="E43" s="84" t="s">
        <v>73</v>
      </c>
      <c r="F43" s="173" t="s">
        <v>1647</v>
      </c>
      <c r="G43" s="173" t="s">
        <v>1648</v>
      </c>
      <c r="H43" s="84" t="s">
        <v>1582</v>
      </c>
      <c r="I43" s="173" t="s">
        <v>1650</v>
      </c>
    </row>
    <row r="44" spans="1:9" s="34" customFormat="1" ht="31.5">
      <c r="A44" s="84">
        <v>6</v>
      </c>
      <c r="B44" s="210" t="s">
        <v>1651</v>
      </c>
      <c r="C44" s="87">
        <v>29900</v>
      </c>
      <c r="D44" s="87">
        <v>29900</v>
      </c>
      <c r="E44" s="84" t="s">
        <v>73</v>
      </c>
      <c r="F44" s="210" t="s">
        <v>1652</v>
      </c>
      <c r="G44" s="210" t="s">
        <v>1652</v>
      </c>
      <c r="H44" s="485" t="s">
        <v>1582</v>
      </c>
      <c r="I44" s="173" t="s">
        <v>1653</v>
      </c>
    </row>
    <row r="45" spans="1:9" s="34" customFormat="1" ht="31.5">
      <c r="A45" s="84">
        <v>7</v>
      </c>
      <c r="B45" s="210" t="s">
        <v>1654</v>
      </c>
      <c r="C45" s="87">
        <v>44000</v>
      </c>
      <c r="D45" s="87">
        <v>44000</v>
      </c>
      <c r="E45" s="84" t="s">
        <v>73</v>
      </c>
      <c r="F45" s="210" t="s">
        <v>1655</v>
      </c>
      <c r="G45" s="210" t="s">
        <v>1655</v>
      </c>
      <c r="H45" s="485" t="s">
        <v>1582</v>
      </c>
      <c r="I45" s="173" t="s">
        <v>1656</v>
      </c>
    </row>
    <row r="46" spans="1:9" s="34" customFormat="1" ht="31.5">
      <c r="A46" s="84">
        <v>8</v>
      </c>
      <c r="B46" s="210" t="s">
        <v>1654</v>
      </c>
      <c r="C46" s="87">
        <v>44500</v>
      </c>
      <c r="D46" s="87">
        <v>44500</v>
      </c>
      <c r="E46" s="84" t="s">
        <v>73</v>
      </c>
      <c r="F46" s="210" t="s">
        <v>1657</v>
      </c>
      <c r="G46" s="210" t="s">
        <v>1657</v>
      </c>
      <c r="H46" s="485" t="s">
        <v>1582</v>
      </c>
      <c r="I46" s="173" t="s">
        <v>1658</v>
      </c>
    </row>
    <row r="47" spans="1:9" s="34" customFormat="1" ht="31.5">
      <c r="A47" s="84">
        <v>9</v>
      </c>
      <c r="B47" s="173" t="s">
        <v>1659</v>
      </c>
      <c r="C47" s="87">
        <v>82050</v>
      </c>
      <c r="D47" s="87">
        <v>82050</v>
      </c>
      <c r="E47" s="84" t="s">
        <v>73</v>
      </c>
      <c r="F47" s="210" t="s">
        <v>1660</v>
      </c>
      <c r="G47" s="210" t="s">
        <v>1660</v>
      </c>
      <c r="H47" s="485" t="s">
        <v>1582</v>
      </c>
      <c r="I47" s="173" t="s">
        <v>1661</v>
      </c>
    </row>
    <row r="48" spans="1:9" s="34" customFormat="1" ht="31.5">
      <c r="A48" s="84">
        <v>10</v>
      </c>
      <c r="B48" s="210" t="s">
        <v>1662</v>
      </c>
      <c r="C48" s="87">
        <v>150000</v>
      </c>
      <c r="D48" s="87">
        <v>150000</v>
      </c>
      <c r="E48" s="84" t="s">
        <v>73</v>
      </c>
      <c r="F48" s="210" t="s">
        <v>1663</v>
      </c>
      <c r="G48" s="210" t="s">
        <v>1663</v>
      </c>
      <c r="H48" s="485" t="s">
        <v>1582</v>
      </c>
      <c r="I48" s="173" t="s">
        <v>1664</v>
      </c>
    </row>
    <row r="49" spans="1:9" s="34" customFormat="1" ht="31.5">
      <c r="A49" s="84">
        <v>11</v>
      </c>
      <c r="B49" s="210" t="s">
        <v>1665</v>
      </c>
      <c r="C49" s="87">
        <v>70200</v>
      </c>
      <c r="D49" s="87">
        <v>70200</v>
      </c>
      <c r="E49" s="84" t="s">
        <v>73</v>
      </c>
      <c r="F49" s="210" t="s">
        <v>1666</v>
      </c>
      <c r="G49" s="210" t="s">
        <v>1666</v>
      </c>
      <c r="H49" s="485" t="s">
        <v>1582</v>
      </c>
      <c r="I49" s="173" t="s">
        <v>1667</v>
      </c>
    </row>
    <row r="50" spans="1:9" s="34" customFormat="1" ht="31.5">
      <c r="A50" s="84">
        <v>12</v>
      </c>
      <c r="B50" s="173" t="s">
        <v>1668</v>
      </c>
      <c r="C50" s="87">
        <v>66100</v>
      </c>
      <c r="D50" s="87">
        <f>C50</f>
        <v>66100</v>
      </c>
      <c r="E50" s="84" t="s">
        <v>291</v>
      </c>
      <c r="F50" s="173" t="s">
        <v>1669</v>
      </c>
      <c r="G50" s="173" t="str">
        <f t="shared" ref="G50:G61" si="1">F50</f>
        <v>นางสาวอุไรรัตน์ สีทอง 66,100 บาท</v>
      </c>
      <c r="H50" s="84" t="s">
        <v>1582</v>
      </c>
      <c r="I50" s="173" t="s">
        <v>1670</v>
      </c>
    </row>
    <row r="51" spans="1:9" s="34" customFormat="1" ht="31.5">
      <c r="A51" s="84">
        <v>13</v>
      </c>
      <c r="B51" s="173" t="s">
        <v>1668</v>
      </c>
      <c r="C51" s="87">
        <v>6000</v>
      </c>
      <c r="D51" s="87">
        <f>C51</f>
        <v>6000</v>
      </c>
      <c r="E51" s="84" t="s">
        <v>291</v>
      </c>
      <c r="F51" s="173" t="s">
        <v>1671</v>
      </c>
      <c r="G51" s="173" t="str">
        <f t="shared" si="1"/>
        <v>นางสาวอุไรรัตน์ สีทอง 6,000 บาท</v>
      </c>
      <c r="H51" s="84" t="s">
        <v>1582</v>
      </c>
      <c r="I51" s="173" t="s">
        <v>1672</v>
      </c>
    </row>
    <row r="52" spans="1:9" s="34" customFormat="1" ht="47.25">
      <c r="A52" s="84">
        <v>14</v>
      </c>
      <c r="B52" s="173" t="s">
        <v>1673</v>
      </c>
      <c r="C52" s="87">
        <v>91350</v>
      </c>
      <c r="D52" s="87">
        <f>C52</f>
        <v>91350</v>
      </c>
      <c r="E52" s="84" t="s">
        <v>291</v>
      </c>
      <c r="F52" s="173" t="s">
        <v>1674</v>
      </c>
      <c r="G52" s="173" t="str">
        <f t="shared" si="1"/>
        <v>นายสุชาติ ดาหนองเป็ด 91,350 บาท</v>
      </c>
      <c r="H52" s="84" t="s">
        <v>1582</v>
      </c>
      <c r="I52" s="173" t="s">
        <v>1675</v>
      </c>
    </row>
    <row r="53" spans="1:9" s="34" customFormat="1" ht="47.25">
      <c r="A53" s="84">
        <v>15</v>
      </c>
      <c r="B53" s="173" t="s">
        <v>1676</v>
      </c>
      <c r="C53" s="87">
        <v>45000</v>
      </c>
      <c r="D53" s="87">
        <f>C53</f>
        <v>45000</v>
      </c>
      <c r="E53" s="84" t="s">
        <v>291</v>
      </c>
      <c r="F53" s="173" t="s">
        <v>1677</v>
      </c>
      <c r="G53" s="173" t="str">
        <f t="shared" si="1"/>
        <v>นายสุพัด ดาหนองเป็ด 45,000 บาท</v>
      </c>
      <c r="H53" s="84" t="s">
        <v>1582</v>
      </c>
      <c r="I53" s="173" t="s">
        <v>1678</v>
      </c>
    </row>
    <row r="54" spans="1:9" s="34" customFormat="1" ht="47.25">
      <c r="A54" s="84">
        <v>16</v>
      </c>
      <c r="B54" s="173" t="s">
        <v>1679</v>
      </c>
      <c r="C54" s="87">
        <v>74250</v>
      </c>
      <c r="D54" s="87">
        <f>C54</f>
        <v>74250</v>
      </c>
      <c r="E54" s="84" t="s">
        <v>291</v>
      </c>
      <c r="F54" s="173" t="s">
        <v>1680</v>
      </c>
      <c r="G54" s="173" t="str">
        <f t="shared" si="1"/>
        <v>นายปิติ อาญาเมือง 74,250 บาท</v>
      </c>
      <c r="H54" s="84" t="s">
        <v>1582</v>
      </c>
      <c r="I54" s="173" t="s">
        <v>1681</v>
      </c>
    </row>
    <row r="55" spans="1:9" s="34" customFormat="1" ht="31.5">
      <c r="A55" s="84">
        <v>17</v>
      </c>
      <c r="B55" s="173" t="s">
        <v>1682</v>
      </c>
      <c r="C55" s="87">
        <v>350000</v>
      </c>
      <c r="D55" s="87">
        <v>350000</v>
      </c>
      <c r="E55" s="84" t="s">
        <v>291</v>
      </c>
      <c r="F55" s="173" t="s">
        <v>1683</v>
      </c>
      <c r="G55" s="173" t="str">
        <f t="shared" si="1"/>
        <v>นายสมสุข สินวิลัย 350,000 บาท</v>
      </c>
      <c r="H55" s="84" t="s">
        <v>1582</v>
      </c>
      <c r="I55" s="173" t="s">
        <v>1684</v>
      </c>
    </row>
    <row r="56" spans="1:9" s="34" customFormat="1" ht="31.5">
      <c r="A56" s="84">
        <v>18</v>
      </c>
      <c r="B56" s="173" t="s">
        <v>1685</v>
      </c>
      <c r="C56" s="87">
        <v>250000</v>
      </c>
      <c r="D56" s="87">
        <f t="shared" ref="D56:D61" si="2">C56</f>
        <v>250000</v>
      </c>
      <c r="E56" s="84" t="s">
        <v>291</v>
      </c>
      <c r="F56" s="173" t="s">
        <v>1686</v>
      </c>
      <c r="G56" s="173" t="str">
        <f t="shared" si="1"/>
        <v>นางลำพร กงจีน 250,000 บาท</v>
      </c>
      <c r="H56" s="84" t="s">
        <v>1582</v>
      </c>
      <c r="I56" s="173" t="s">
        <v>1687</v>
      </c>
    </row>
    <row r="57" spans="1:9" s="34" customFormat="1" ht="31.5">
      <c r="A57" s="84">
        <v>19</v>
      </c>
      <c r="B57" s="173" t="s">
        <v>1688</v>
      </c>
      <c r="C57" s="87">
        <v>54400</v>
      </c>
      <c r="D57" s="87">
        <f t="shared" si="2"/>
        <v>54400</v>
      </c>
      <c r="E57" s="84" t="s">
        <v>291</v>
      </c>
      <c r="F57" s="173" t="s">
        <v>1689</v>
      </c>
      <c r="G57" s="173" t="str">
        <f t="shared" si="1"/>
        <v>นายสมสุข สินวิลัย 54,400 บาท</v>
      </c>
      <c r="H57" s="84" t="s">
        <v>1582</v>
      </c>
      <c r="I57" s="173" t="s">
        <v>1690</v>
      </c>
    </row>
    <row r="58" spans="1:9" s="34" customFormat="1" ht="31.5">
      <c r="A58" s="84">
        <v>20</v>
      </c>
      <c r="B58" s="173" t="s">
        <v>1691</v>
      </c>
      <c r="C58" s="87">
        <v>196140</v>
      </c>
      <c r="D58" s="87">
        <f t="shared" si="2"/>
        <v>196140</v>
      </c>
      <c r="E58" s="84" t="s">
        <v>291</v>
      </c>
      <c r="F58" s="173" t="s">
        <v>1692</v>
      </c>
      <c r="G58" s="173" t="str">
        <f t="shared" si="1"/>
        <v>นางลำพร กงจีน 196,140 บาท</v>
      </c>
      <c r="H58" s="84" t="s">
        <v>1582</v>
      </c>
      <c r="I58" s="173" t="s">
        <v>1693</v>
      </c>
    </row>
    <row r="59" spans="1:9" s="34" customFormat="1" ht="31.5">
      <c r="A59" s="84">
        <v>21</v>
      </c>
      <c r="B59" s="173" t="s">
        <v>1694</v>
      </c>
      <c r="C59" s="87">
        <v>196140</v>
      </c>
      <c r="D59" s="87">
        <f t="shared" si="2"/>
        <v>196140</v>
      </c>
      <c r="E59" s="84" t="s">
        <v>291</v>
      </c>
      <c r="F59" s="173" t="s">
        <v>1692</v>
      </c>
      <c r="G59" s="173" t="str">
        <f t="shared" si="1"/>
        <v>นางลำพร กงจีน 196,140 บาท</v>
      </c>
      <c r="H59" s="84" t="s">
        <v>1582</v>
      </c>
      <c r="I59" s="173" t="s">
        <v>1693</v>
      </c>
    </row>
    <row r="60" spans="1:9" s="34" customFormat="1" ht="31.5">
      <c r="A60" s="84">
        <v>22</v>
      </c>
      <c r="B60" s="173" t="s">
        <v>1695</v>
      </c>
      <c r="C60" s="87">
        <v>66100</v>
      </c>
      <c r="D60" s="87">
        <f t="shared" si="2"/>
        <v>66100</v>
      </c>
      <c r="E60" s="84" t="s">
        <v>291</v>
      </c>
      <c r="F60" s="173" t="s">
        <v>1696</v>
      </c>
      <c r="G60" s="173" t="str">
        <f t="shared" si="1"/>
        <v>นางชลธิชา มือชัยภูมิ 66,100 บาท</v>
      </c>
      <c r="H60" s="84" t="s">
        <v>1582</v>
      </c>
      <c r="I60" s="173" t="s">
        <v>1697</v>
      </c>
    </row>
    <row r="61" spans="1:9" s="34" customFormat="1" ht="31.5">
      <c r="A61" s="84">
        <v>23</v>
      </c>
      <c r="B61" s="173" t="s">
        <v>1698</v>
      </c>
      <c r="C61" s="87">
        <v>6000</v>
      </c>
      <c r="D61" s="87">
        <f t="shared" si="2"/>
        <v>6000</v>
      </c>
      <c r="E61" s="84" t="s">
        <v>291</v>
      </c>
      <c r="F61" s="173" t="s">
        <v>1699</v>
      </c>
      <c r="G61" s="173" t="str">
        <f t="shared" si="1"/>
        <v>นางชลธิชา มือชัยภูมิ 6,000 บาท</v>
      </c>
      <c r="H61" s="84" t="s">
        <v>1582</v>
      </c>
      <c r="I61" s="173" t="s">
        <v>1700</v>
      </c>
    </row>
    <row r="62" spans="1:9" s="28" customFormat="1" ht="31.5">
      <c r="A62" s="84">
        <v>24</v>
      </c>
      <c r="B62" s="210" t="s">
        <v>1701</v>
      </c>
      <c r="C62" s="87">
        <v>8900</v>
      </c>
      <c r="D62" s="87">
        <v>8900</v>
      </c>
      <c r="E62" s="84" t="s">
        <v>73</v>
      </c>
      <c r="F62" s="210" t="s">
        <v>1702</v>
      </c>
      <c r="G62" s="210" t="s">
        <v>1702</v>
      </c>
      <c r="H62" s="485" t="s">
        <v>1582</v>
      </c>
      <c r="I62" s="173" t="s">
        <v>1703</v>
      </c>
    </row>
    <row r="63" spans="1:9" s="28" customFormat="1" ht="31.5">
      <c r="A63" s="84">
        <v>25</v>
      </c>
      <c r="B63" s="210" t="s">
        <v>1704</v>
      </c>
      <c r="C63" s="87">
        <v>75000</v>
      </c>
      <c r="D63" s="87">
        <v>75000</v>
      </c>
      <c r="E63" s="84" t="s">
        <v>73</v>
      </c>
      <c r="F63" s="210" t="s">
        <v>1705</v>
      </c>
      <c r="G63" s="210" t="s">
        <v>1705</v>
      </c>
      <c r="H63" s="485" t="s">
        <v>1582</v>
      </c>
      <c r="I63" s="173" t="s">
        <v>1706</v>
      </c>
    </row>
    <row r="64" spans="1:9" s="28" customFormat="1" ht="31.5">
      <c r="A64" s="84">
        <v>26</v>
      </c>
      <c r="B64" s="210" t="s">
        <v>1707</v>
      </c>
      <c r="C64" s="87">
        <v>28000</v>
      </c>
      <c r="D64" s="87">
        <v>28000</v>
      </c>
      <c r="E64" s="84" t="s">
        <v>73</v>
      </c>
      <c r="F64" s="210" t="s">
        <v>1708</v>
      </c>
      <c r="G64" s="210" t="s">
        <v>1708</v>
      </c>
      <c r="H64" s="485" t="s">
        <v>1582</v>
      </c>
      <c r="I64" s="173" t="s">
        <v>1709</v>
      </c>
    </row>
    <row r="65" spans="1:9" s="28" customFormat="1" ht="31.5">
      <c r="A65" s="84">
        <v>27</v>
      </c>
      <c r="B65" s="173" t="s">
        <v>1710</v>
      </c>
      <c r="C65" s="87">
        <v>27600</v>
      </c>
      <c r="D65" s="87">
        <v>27600</v>
      </c>
      <c r="E65" s="84" t="s">
        <v>73</v>
      </c>
      <c r="F65" s="210" t="s">
        <v>1711</v>
      </c>
      <c r="G65" s="210" t="s">
        <v>1711</v>
      </c>
      <c r="H65" s="485" t="s">
        <v>1582</v>
      </c>
      <c r="I65" s="173" t="s">
        <v>1712</v>
      </c>
    </row>
    <row r="66" spans="1:9" s="28" customFormat="1" ht="31.5">
      <c r="A66" s="84">
        <v>28</v>
      </c>
      <c r="B66" s="173" t="s">
        <v>1713</v>
      </c>
      <c r="C66" s="87">
        <v>27350</v>
      </c>
      <c r="D66" s="87">
        <v>27350</v>
      </c>
      <c r="E66" s="84" t="s">
        <v>73</v>
      </c>
      <c r="F66" s="210" t="s">
        <v>1714</v>
      </c>
      <c r="G66" s="210" t="s">
        <v>1714</v>
      </c>
      <c r="H66" s="485" t="s">
        <v>1582</v>
      </c>
      <c r="I66" s="173" t="s">
        <v>1715</v>
      </c>
    </row>
    <row r="67" spans="1:9" s="28" customFormat="1" ht="31.5">
      <c r="A67" s="84">
        <v>29</v>
      </c>
      <c r="B67" s="173" t="s">
        <v>1704</v>
      </c>
      <c r="C67" s="87">
        <v>45000</v>
      </c>
      <c r="D67" s="87">
        <v>45000</v>
      </c>
      <c r="E67" s="84" t="s">
        <v>73</v>
      </c>
      <c r="F67" s="173" t="s">
        <v>1716</v>
      </c>
      <c r="G67" s="173" t="s">
        <v>1716</v>
      </c>
      <c r="H67" s="485" t="s">
        <v>1582</v>
      </c>
      <c r="I67" s="173" t="s">
        <v>1717</v>
      </c>
    </row>
    <row r="68" spans="1:9" s="28" customFormat="1" ht="78.75">
      <c r="A68" s="84">
        <v>30</v>
      </c>
      <c r="B68" s="173" t="s">
        <v>1718</v>
      </c>
      <c r="C68" s="87">
        <v>1900</v>
      </c>
      <c r="D68" s="87">
        <v>1900</v>
      </c>
      <c r="E68" s="84" t="s">
        <v>73</v>
      </c>
      <c r="F68" s="173" t="s">
        <v>1719</v>
      </c>
      <c r="G68" s="173" t="s">
        <v>1719</v>
      </c>
      <c r="H68" s="84" t="s">
        <v>1720</v>
      </c>
      <c r="I68" s="173" t="s">
        <v>1721</v>
      </c>
    </row>
    <row r="69" spans="1:9" s="28" customFormat="1" ht="31.5">
      <c r="A69" s="84">
        <v>31</v>
      </c>
      <c r="B69" s="210" t="s">
        <v>1726</v>
      </c>
      <c r="C69" s="87">
        <v>9500</v>
      </c>
      <c r="D69" s="87">
        <f>+C69</f>
        <v>9500</v>
      </c>
      <c r="E69" s="84" t="s">
        <v>291</v>
      </c>
      <c r="F69" s="423" t="s">
        <v>1727</v>
      </c>
      <c r="G69" s="482" t="str">
        <f>+F69</f>
        <v xml:space="preserve">นายสุวิทย์ ไชยจรัส 9,500 บาท </v>
      </c>
      <c r="H69" s="485" t="s">
        <v>1582</v>
      </c>
      <c r="I69" s="173" t="s">
        <v>1728</v>
      </c>
    </row>
    <row r="70" spans="1:9" s="28" customFormat="1" ht="31.5">
      <c r="A70" s="84">
        <v>32</v>
      </c>
      <c r="B70" s="210" t="s">
        <v>1729</v>
      </c>
      <c r="C70" s="87">
        <v>9500</v>
      </c>
      <c r="D70" s="87">
        <f t="shared" ref="D70" si="3">+C70</f>
        <v>9500</v>
      </c>
      <c r="E70" s="84" t="s">
        <v>291</v>
      </c>
      <c r="F70" s="210" t="s">
        <v>1730</v>
      </c>
      <c r="G70" s="173" t="str">
        <f t="shared" ref="G70:G73" si="4">+F70</f>
        <v xml:space="preserve">นางสาวมะลิ เขาโคกกรวด 9,500 บาท </v>
      </c>
      <c r="H70" s="84" t="s">
        <v>1582</v>
      </c>
      <c r="I70" s="173" t="s">
        <v>1731</v>
      </c>
    </row>
    <row r="71" spans="1:9" s="28" customFormat="1" ht="31.5">
      <c r="A71" s="84">
        <v>33</v>
      </c>
      <c r="B71" s="210" t="s">
        <v>1732</v>
      </c>
      <c r="C71" s="488">
        <v>2732</v>
      </c>
      <c r="D71" s="488">
        <f>+C71</f>
        <v>2732</v>
      </c>
      <c r="E71" s="84" t="s">
        <v>291</v>
      </c>
      <c r="F71" s="210" t="s">
        <v>1733</v>
      </c>
      <c r="G71" s="173" t="str">
        <f t="shared" si="4"/>
        <v>ห้างหุ่นส่วนจำกัด ออฟฟิศ เซ็นเตอร์ กรุ๊ป 2,732 บาท</v>
      </c>
      <c r="H71" s="84" t="s">
        <v>1582</v>
      </c>
      <c r="I71" s="173"/>
    </row>
    <row r="72" spans="1:9" s="28" customFormat="1" ht="31.5">
      <c r="A72" s="84">
        <v>34</v>
      </c>
      <c r="B72" s="210" t="s">
        <v>1734</v>
      </c>
      <c r="C72" s="488">
        <v>3150</v>
      </c>
      <c r="D72" s="488">
        <f>+C72</f>
        <v>3150</v>
      </c>
      <c r="E72" s="84" t="s">
        <v>291</v>
      </c>
      <c r="F72" s="210" t="s">
        <v>1735</v>
      </c>
      <c r="G72" s="173" t="str">
        <f t="shared" si="4"/>
        <v>นายวิษณุ หมวกหมื่นไวย 3,150 บาท</v>
      </c>
      <c r="H72" s="84" t="s">
        <v>1582</v>
      </c>
      <c r="I72" s="173"/>
    </row>
    <row r="73" spans="1:9" s="28" customFormat="1" ht="31.5">
      <c r="A73" s="84">
        <v>35</v>
      </c>
      <c r="B73" s="210" t="s">
        <v>1736</v>
      </c>
      <c r="C73" s="87">
        <v>2000</v>
      </c>
      <c r="D73" s="87">
        <f>+C73</f>
        <v>2000</v>
      </c>
      <c r="E73" s="84" t="s">
        <v>291</v>
      </c>
      <c r="F73" s="210" t="s">
        <v>1737</v>
      </c>
      <c r="G73" s="173" t="str">
        <f t="shared" si="4"/>
        <v>นายจิรานุวัฒน์ บุญจันทร์ 2,000 บาท</v>
      </c>
      <c r="H73" s="84" t="s">
        <v>1582</v>
      </c>
      <c r="I73" s="173"/>
    </row>
    <row r="74" spans="1:9" s="28" customFormat="1" ht="31.5">
      <c r="A74" s="84">
        <v>36</v>
      </c>
      <c r="B74" s="210" t="s">
        <v>1740</v>
      </c>
      <c r="C74" s="87">
        <v>3058.06</v>
      </c>
      <c r="D74" s="87">
        <v>3058.06</v>
      </c>
      <c r="E74" s="84" t="s">
        <v>291</v>
      </c>
      <c r="F74" s="423" t="s">
        <v>1741</v>
      </c>
      <c r="G74" s="482" t="s">
        <v>1741</v>
      </c>
      <c r="H74" s="485" t="s">
        <v>1738</v>
      </c>
      <c r="I74" s="173" t="s">
        <v>1739</v>
      </c>
    </row>
    <row r="75" spans="1:9" s="28" customFormat="1" ht="47.25">
      <c r="A75" s="84">
        <v>37</v>
      </c>
      <c r="B75" s="210" t="s">
        <v>1742</v>
      </c>
      <c r="C75" s="424">
        <v>9000</v>
      </c>
      <c r="D75" s="424">
        <f t="shared" ref="D75:D104" si="5">C75</f>
        <v>9000</v>
      </c>
      <c r="E75" s="425" t="s">
        <v>291</v>
      </c>
      <c r="F75" s="210" t="s">
        <v>1743</v>
      </c>
      <c r="G75" s="210" t="str">
        <f t="shared" ref="G75:G100" si="6">F75</f>
        <v>นายฐิระวุฒิ พงศ์สุวรรณ 9,000 บาท</v>
      </c>
      <c r="H75" s="484" t="s">
        <v>1744</v>
      </c>
      <c r="I75" s="423"/>
    </row>
    <row r="76" spans="1:9" s="28" customFormat="1" ht="47.25">
      <c r="A76" s="84">
        <v>38</v>
      </c>
      <c r="B76" s="210" t="s">
        <v>1742</v>
      </c>
      <c r="C76" s="424">
        <v>9000</v>
      </c>
      <c r="D76" s="424">
        <f t="shared" si="5"/>
        <v>9000</v>
      </c>
      <c r="E76" s="425" t="s">
        <v>291</v>
      </c>
      <c r="F76" s="210" t="s">
        <v>1745</v>
      </c>
      <c r="G76" s="210" t="str">
        <f t="shared" si="6"/>
        <v>นายนฤพล ปลั่งกลาง 9,000 บาท</v>
      </c>
      <c r="H76" s="484" t="s">
        <v>1744</v>
      </c>
      <c r="I76" s="423"/>
    </row>
    <row r="77" spans="1:9" s="28" customFormat="1" ht="47.25">
      <c r="A77" s="84">
        <v>39</v>
      </c>
      <c r="B77" s="210" t="s">
        <v>1746</v>
      </c>
      <c r="C77" s="424">
        <v>15000</v>
      </c>
      <c r="D77" s="424">
        <f t="shared" si="5"/>
        <v>15000</v>
      </c>
      <c r="E77" s="425" t="s">
        <v>291</v>
      </c>
      <c r="F77" s="210" t="s">
        <v>1747</v>
      </c>
      <c r="G77" s="210" t="str">
        <f t="shared" si="6"/>
        <v>นางสาวจิดาภา พรมเมืองเก่า 15,000 บาท</v>
      </c>
      <c r="H77" s="484" t="s">
        <v>1744</v>
      </c>
      <c r="I77" s="423"/>
    </row>
    <row r="78" spans="1:9" s="28" customFormat="1" ht="47.25">
      <c r="A78" s="84">
        <v>40</v>
      </c>
      <c r="B78" s="210" t="s">
        <v>1746</v>
      </c>
      <c r="C78" s="424">
        <v>15000</v>
      </c>
      <c r="D78" s="424">
        <f t="shared" si="5"/>
        <v>15000</v>
      </c>
      <c r="E78" s="425" t="s">
        <v>291</v>
      </c>
      <c r="F78" s="210" t="s">
        <v>1748</v>
      </c>
      <c r="G78" s="210" t="str">
        <f t="shared" si="6"/>
        <v>นายนฤดล จงใจหาญ 15,000 บาท</v>
      </c>
      <c r="H78" s="484" t="s">
        <v>1744</v>
      </c>
      <c r="I78" s="423" t="s">
        <v>1749</v>
      </c>
    </row>
    <row r="79" spans="1:9" s="28" customFormat="1" ht="47.25">
      <c r="A79" s="84">
        <v>41</v>
      </c>
      <c r="B79" s="210" t="s">
        <v>1750</v>
      </c>
      <c r="C79" s="424">
        <v>12000</v>
      </c>
      <c r="D79" s="424">
        <f t="shared" si="5"/>
        <v>12000</v>
      </c>
      <c r="E79" s="425" t="s">
        <v>291</v>
      </c>
      <c r="F79" s="210" t="s">
        <v>1751</v>
      </c>
      <c r="G79" s="210" t="str">
        <f t="shared" si="6"/>
        <v>นายธัญญะ บุญภิญโญ 12,000 บาท</v>
      </c>
      <c r="H79" s="484" t="s">
        <v>1744</v>
      </c>
      <c r="I79" s="423" t="s">
        <v>1752</v>
      </c>
    </row>
    <row r="80" spans="1:9" s="28" customFormat="1" ht="47.25">
      <c r="A80" s="84">
        <v>42</v>
      </c>
      <c r="B80" s="210" t="s">
        <v>1753</v>
      </c>
      <c r="C80" s="424">
        <v>9000</v>
      </c>
      <c r="D80" s="424">
        <f t="shared" si="5"/>
        <v>9000</v>
      </c>
      <c r="E80" s="425" t="s">
        <v>291</v>
      </c>
      <c r="F80" s="210" t="s">
        <v>1754</v>
      </c>
      <c r="G80" s="210" t="str">
        <f t="shared" si="6"/>
        <v>นายสิทธิพล คงโพธิ์น้อย 9,000 บาท</v>
      </c>
      <c r="H80" s="484" t="s">
        <v>1744</v>
      </c>
      <c r="I80" s="423" t="s">
        <v>1755</v>
      </c>
    </row>
    <row r="81" spans="1:9" s="28" customFormat="1" ht="47.25">
      <c r="A81" s="84">
        <v>43</v>
      </c>
      <c r="B81" s="210" t="s">
        <v>1753</v>
      </c>
      <c r="C81" s="424">
        <v>9000</v>
      </c>
      <c r="D81" s="424">
        <f t="shared" si="5"/>
        <v>9000</v>
      </c>
      <c r="E81" s="425" t="s">
        <v>291</v>
      </c>
      <c r="F81" s="210" t="s">
        <v>1756</v>
      </c>
      <c r="G81" s="210" t="str">
        <f t="shared" si="6"/>
        <v>นายเกียรติศักดิ์ ศิลบุตร 9,000 บาท</v>
      </c>
      <c r="H81" s="484" t="s">
        <v>1744</v>
      </c>
      <c r="I81" s="423" t="s">
        <v>1757</v>
      </c>
    </row>
    <row r="82" spans="1:9" s="28" customFormat="1" ht="47.25">
      <c r="A82" s="84">
        <v>44</v>
      </c>
      <c r="B82" s="210" t="s">
        <v>1758</v>
      </c>
      <c r="C82" s="424">
        <v>9000</v>
      </c>
      <c r="D82" s="424">
        <f t="shared" si="5"/>
        <v>9000</v>
      </c>
      <c r="E82" s="425" t="s">
        <v>291</v>
      </c>
      <c r="F82" s="210" t="s">
        <v>1759</v>
      </c>
      <c r="G82" s="210" t="str">
        <f t="shared" si="6"/>
        <v>นางสาวชญาลักษณ์ เพ็งคุณ 9,000 บาท</v>
      </c>
      <c r="H82" s="484" t="s">
        <v>1744</v>
      </c>
      <c r="I82" s="423" t="s">
        <v>1760</v>
      </c>
    </row>
    <row r="83" spans="1:9" s="28" customFormat="1" ht="47.25">
      <c r="A83" s="84">
        <v>45</v>
      </c>
      <c r="B83" s="210" t="s">
        <v>1758</v>
      </c>
      <c r="C83" s="424">
        <v>9000</v>
      </c>
      <c r="D83" s="424">
        <f t="shared" si="5"/>
        <v>9000</v>
      </c>
      <c r="E83" s="425" t="s">
        <v>291</v>
      </c>
      <c r="F83" s="210" t="s">
        <v>1761</v>
      </c>
      <c r="G83" s="210" t="str">
        <f t="shared" si="6"/>
        <v>นางสาวนนทิชา ดวงดี 9,000 บาท</v>
      </c>
      <c r="H83" s="484" t="s">
        <v>1744</v>
      </c>
      <c r="I83" s="423" t="s">
        <v>1762</v>
      </c>
    </row>
    <row r="84" spans="1:9" s="28" customFormat="1" ht="31.5">
      <c r="A84" s="84">
        <v>46</v>
      </c>
      <c r="B84" s="210" t="s">
        <v>1763</v>
      </c>
      <c r="C84" s="487">
        <v>15000</v>
      </c>
      <c r="D84" s="424">
        <f t="shared" si="5"/>
        <v>15000</v>
      </c>
      <c r="E84" s="425" t="s">
        <v>291</v>
      </c>
      <c r="F84" s="210" t="s">
        <v>1764</v>
      </c>
      <c r="G84" s="210" t="str">
        <f t="shared" si="6"/>
        <v>นางสาวรัชนี วังหิน 15,000 บาท</v>
      </c>
      <c r="H84" s="484" t="s">
        <v>1582</v>
      </c>
      <c r="I84" s="423" t="s">
        <v>1765</v>
      </c>
    </row>
    <row r="85" spans="1:9" s="28" customFormat="1" ht="31.5">
      <c r="A85" s="84">
        <v>47</v>
      </c>
      <c r="B85" s="210" t="s">
        <v>1763</v>
      </c>
      <c r="C85" s="424">
        <v>15000</v>
      </c>
      <c r="D85" s="424">
        <f t="shared" si="5"/>
        <v>15000</v>
      </c>
      <c r="E85" s="425" t="s">
        <v>291</v>
      </c>
      <c r="F85" s="210" t="s">
        <v>1766</v>
      </c>
      <c r="G85" s="210" t="str">
        <f t="shared" si="6"/>
        <v>นางสาวแพรพรรณ ผ่องใส 15,000 บาท</v>
      </c>
      <c r="H85" s="484" t="s">
        <v>1582</v>
      </c>
      <c r="I85" s="423" t="s">
        <v>1767</v>
      </c>
    </row>
    <row r="86" spans="1:9" s="28" customFormat="1" ht="31.5">
      <c r="A86" s="84">
        <v>48</v>
      </c>
      <c r="B86" s="210" t="s">
        <v>1763</v>
      </c>
      <c r="C86" s="424">
        <v>15000</v>
      </c>
      <c r="D86" s="424">
        <f t="shared" si="5"/>
        <v>15000</v>
      </c>
      <c r="E86" s="425" t="s">
        <v>291</v>
      </c>
      <c r="F86" s="210" t="s">
        <v>1768</v>
      </c>
      <c r="G86" s="210" t="str">
        <f t="shared" si="6"/>
        <v>นายศุภกร ใจขันธ์ 15,000 บาท</v>
      </c>
      <c r="H86" s="484" t="s">
        <v>1582</v>
      </c>
      <c r="I86" s="423" t="s">
        <v>1769</v>
      </c>
    </row>
    <row r="87" spans="1:9" s="28" customFormat="1" ht="31.5">
      <c r="A87" s="84">
        <v>49</v>
      </c>
      <c r="B87" s="210" t="s">
        <v>1763</v>
      </c>
      <c r="C87" s="424">
        <v>15000</v>
      </c>
      <c r="D87" s="424">
        <f t="shared" si="5"/>
        <v>15000</v>
      </c>
      <c r="E87" s="425" t="s">
        <v>291</v>
      </c>
      <c r="F87" s="210" t="s">
        <v>1770</v>
      </c>
      <c r="G87" s="210" t="str">
        <f t="shared" si="6"/>
        <v>นางสาวพิชญานิน มณีศรี 15,000 บาท</v>
      </c>
      <c r="H87" s="484" t="s">
        <v>1582</v>
      </c>
      <c r="I87" s="423" t="s">
        <v>1771</v>
      </c>
    </row>
    <row r="88" spans="1:9" s="28" customFormat="1" ht="31.5">
      <c r="A88" s="84">
        <v>50</v>
      </c>
      <c r="B88" s="210" t="s">
        <v>1763</v>
      </c>
      <c r="C88" s="487">
        <v>15000</v>
      </c>
      <c r="D88" s="424">
        <f t="shared" si="5"/>
        <v>15000</v>
      </c>
      <c r="E88" s="425" t="s">
        <v>291</v>
      </c>
      <c r="F88" s="210" t="s">
        <v>1772</v>
      </c>
      <c r="G88" s="210" t="str">
        <f t="shared" si="6"/>
        <v>นางสาวฐิติมา คิดงาม 15,000 บาท</v>
      </c>
      <c r="H88" s="484" t="s">
        <v>1582</v>
      </c>
      <c r="I88" s="423" t="s">
        <v>1773</v>
      </c>
    </row>
    <row r="89" spans="1:9" s="28" customFormat="1" ht="31.5">
      <c r="A89" s="84">
        <v>51</v>
      </c>
      <c r="B89" s="210" t="s">
        <v>1763</v>
      </c>
      <c r="C89" s="424">
        <v>15000</v>
      </c>
      <c r="D89" s="424">
        <f t="shared" si="5"/>
        <v>15000</v>
      </c>
      <c r="E89" s="425" t="s">
        <v>291</v>
      </c>
      <c r="F89" s="210" t="s">
        <v>1774</v>
      </c>
      <c r="G89" s="210" t="str">
        <f t="shared" si="6"/>
        <v>นางสาวจารุวรรณ วรรณวงษ์ 15,000 บาท</v>
      </c>
      <c r="H89" s="484" t="s">
        <v>1582</v>
      </c>
      <c r="I89" s="423" t="s">
        <v>1775</v>
      </c>
    </row>
    <row r="90" spans="1:9" s="28" customFormat="1" ht="47.25">
      <c r="A90" s="84">
        <v>52</v>
      </c>
      <c r="B90" s="210" t="s">
        <v>1776</v>
      </c>
      <c r="C90" s="424">
        <v>15000</v>
      </c>
      <c r="D90" s="424">
        <f t="shared" si="5"/>
        <v>15000</v>
      </c>
      <c r="E90" s="425" t="s">
        <v>291</v>
      </c>
      <c r="F90" s="210" t="s">
        <v>1777</v>
      </c>
      <c r="G90" s="210" t="str">
        <f t="shared" si="6"/>
        <v>นางสาวชัญยาภรณ์ ฉูดสูงเนิน 15,000 บาท</v>
      </c>
      <c r="H90" s="484" t="s">
        <v>1744</v>
      </c>
      <c r="I90" s="423" t="s">
        <v>1778</v>
      </c>
    </row>
    <row r="91" spans="1:9" s="28" customFormat="1" ht="47.25">
      <c r="A91" s="84">
        <v>53</v>
      </c>
      <c r="B91" s="210" t="s">
        <v>1776</v>
      </c>
      <c r="C91" s="424">
        <v>15000</v>
      </c>
      <c r="D91" s="424">
        <f t="shared" si="5"/>
        <v>15000</v>
      </c>
      <c r="E91" s="425" t="s">
        <v>291</v>
      </c>
      <c r="F91" s="210" t="s">
        <v>1779</v>
      </c>
      <c r="G91" s="210" t="str">
        <f t="shared" si="6"/>
        <v>นางสาววัชราภรณ์ ควบพิมาย 15,000 บาท</v>
      </c>
      <c r="H91" s="484" t="s">
        <v>1744</v>
      </c>
      <c r="I91" s="423" t="s">
        <v>1780</v>
      </c>
    </row>
    <row r="92" spans="1:9" s="28" customFormat="1" ht="47.25">
      <c r="A92" s="84">
        <v>54</v>
      </c>
      <c r="B92" s="210" t="s">
        <v>1776</v>
      </c>
      <c r="C92" s="424">
        <v>15000</v>
      </c>
      <c r="D92" s="424">
        <f t="shared" si="5"/>
        <v>15000</v>
      </c>
      <c r="E92" s="425" t="s">
        <v>291</v>
      </c>
      <c r="F92" s="210" t="s">
        <v>1781</v>
      </c>
      <c r="G92" s="210" t="str">
        <f t="shared" si="6"/>
        <v>นายวุฒิกร สุขสม 15,000 บาท</v>
      </c>
      <c r="H92" s="484" t="s">
        <v>1744</v>
      </c>
      <c r="I92" s="423" t="s">
        <v>1782</v>
      </c>
    </row>
    <row r="93" spans="1:9" s="28" customFormat="1" ht="47.25">
      <c r="A93" s="84">
        <v>55</v>
      </c>
      <c r="B93" s="210" t="s">
        <v>1776</v>
      </c>
      <c r="C93" s="424">
        <v>15000</v>
      </c>
      <c r="D93" s="424">
        <f t="shared" si="5"/>
        <v>15000</v>
      </c>
      <c r="E93" s="425" t="s">
        <v>291</v>
      </c>
      <c r="F93" s="210" t="s">
        <v>1783</v>
      </c>
      <c r="G93" s="210" t="str">
        <f t="shared" si="6"/>
        <v>นางสาวณัฐชยา ท้าวคำหลง 15,000 บาท</v>
      </c>
      <c r="H93" s="484" t="s">
        <v>1744</v>
      </c>
      <c r="I93" s="423" t="s">
        <v>1784</v>
      </c>
    </row>
    <row r="94" spans="1:9" s="28" customFormat="1" ht="47.25">
      <c r="A94" s="84">
        <v>56</v>
      </c>
      <c r="B94" s="210" t="s">
        <v>1785</v>
      </c>
      <c r="C94" s="424">
        <v>15000</v>
      </c>
      <c r="D94" s="424">
        <f t="shared" si="5"/>
        <v>15000</v>
      </c>
      <c r="E94" s="425" t="s">
        <v>291</v>
      </c>
      <c r="F94" s="210" t="s">
        <v>1786</v>
      </c>
      <c r="G94" s="210" t="str">
        <f t="shared" si="6"/>
        <v>นางสาวอัฉริยา วัดสำโรง 15,000 บาท</v>
      </c>
      <c r="H94" s="484" t="s">
        <v>1744</v>
      </c>
      <c r="I94" s="423" t="s">
        <v>1787</v>
      </c>
    </row>
    <row r="95" spans="1:9" s="28" customFormat="1" ht="47.25">
      <c r="A95" s="84">
        <v>57</v>
      </c>
      <c r="B95" s="210" t="s">
        <v>1785</v>
      </c>
      <c r="C95" s="424">
        <v>15000</v>
      </c>
      <c r="D95" s="424">
        <f t="shared" si="5"/>
        <v>15000</v>
      </c>
      <c r="E95" s="425" t="s">
        <v>291</v>
      </c>
      <c r="F95" s="210" t="s">
        <v>1788</v>
      </c>
      <c r="G95" s="210" t="str">
        <f t="shared" si="6"/>
        <v>นางสาวชัญญารัตน์ ปัญญาภูมิสถิตย์ 15,000 บาท</v>
      </c>
      <c r="H95" s="484" t="s">
        <v>1744</v>
      </c>
      <c r="I95" s="423" t="s">
        <v>1789</v>
      </c>
    </row>
    <row r="96" spans="1:9" s="28" customFormat="1" ht="47.25">
      <c r="A96" s="84">
        <v>58</v>
      </c>
      <c r="B96" s="210" t="s">
        <v>1785</v>
      </c>
      <c r="C96" s="424">
        <v>15000</v>
      </c>
      <c r="D96" s="424">
        <f t="shared" si="5"/>
        <v>15000</v>
      </c>
      <c r="E96" s="425" t="s">
        <v>291</v>
      </c>
      <c r="F96" s="210" t="s">
        <v>1790</v>
      </c>
      <c r="G96" s="210" t="str">
        <f t="shared" si="6"/>
        <v>นายศราวุธ รักธรรม 15,000 บาท</v>
      </c>
      <c r="H96" s="484" t="s">
        <v>1744</v>
      </c>
      <c r="I96" s="423" t="s">
        <v>1791</v>
      </c>
    </row>
    <row r="97" spans="1:9" s="28" customFormat="1" ht="47.25">
      <c r="A97" s="84">
        <v>59</v>
      </c>
      <c r="B97" s="210" t="s">
        <v>1785</v>
      </c>
      <c r="C97" s="424">
        <v>15000</v>
      </c>
      <c r="D97" s="424">
        <f t="shared" si="5"/>
        <v>15000</v>
      </c>
      <c r="E97" s="425" t="s">
        <v>291</v>
      </c>
      <c r="F97" s="210" t="s">
        <v>1792</v>
      </c>
      <c r="G97" s="210" t="str">
        <f t="shared" si="6"/>
        <v>นางสาวชุตินันท์ สุตลาวดี 15,000 บาท</v>
      </c>
      <c r="H97" s="484" t="s">
        <v>1744</v>
      </c>
      <c r="I97" s="423" t="s">
        <v>1793</v>
      </c>
    </row>
    <row r="98" spans="1:9" s="28" customFormat="1" ht="47.25">
      <c r="A98" s="84">
        <v>60</v>
      </c>
      <c r="B98" s="210" t="s">
        <v>1785</v>
      </c>
      <c r="C98" s="424">
        <v>15000</v>
      </c>
      <c r="D98" s="424">
        <f t="shared" si="5"/>
        <v>15000</v>
      </c>
      <c r="E98" s="425" t="s">
        <v>291</v>
      </c>
      <c r="F98" s="210" t="s">
        <v>1794</v>
      </c>
      <c r="G98" s="210" t="str">
        <f t="shared" si="6"/>
        <v>นางสาวไพยะพร หล่าบรรเทา 15,000 บาท</v>
      </c>
      <c r="H98" s="484" t="s">
        <v>1744</v>
      </c>
      <c r="I98" s="423" t="s">
        <v>1795</v>
      </c>
    </row>
    <row r="99" spans="1:9" s="28" customFormat="1" ht="47.25">
      <c r="A99" s="84">
        <v>61</v>
      </c>
      <c r="B99" s="210" t="s">
        <v>1776</v>
      </c>
      <c r="C99" s="424">
        <v>15000</v>
      </c>
      <c r="D99" s="424">
        <f t="shared" si="5"/>
        <v>15000</v>
      </c>
      <c r="E99" s="425" t="s">
        <v>291</v>
      </c>
      <c r="F99" s="210" t="s">
        <v>1796</v>
      </c>
      <c r="G99" s="210" t="str">
        <f t="shared" si="6"/>
        <v>นางสาวศิตา ศิลา 15,000 บาท</v>
      </c>
      <c r="H99" s="484" t="s">
        <v>1744</v>
      </c>
      <c r="I99" s="423" t="s">
        <v>1797</v>
      </c>
    </row>
    <row r="100" spans="1:9" s="28" customFormat="1" ht="63">
      <c r="A100" s="84">
        <v>62</v>
      </c>
      <c r="B100" s="210" t="s">
        <v>1798</v>
      </c>
      <c r="C100" s="424">
        <v>10000</v>
      </c>
      <c r="D100" s="424">
        <f t="shared" si="5"/>
        <v>10000</v>
      </c>
      <c r="E100" s="425" t="s">
        <v>291</v>
      </c>
      <c r="F100" s="210" t="s">
        <v>1799</v>
      </c>
      <c r="G100" s="210" t="str">
        <f t="shared" si="6"/>
        <v>นายธนพนธ์ เต๋ากระโทก 10,000 บาท</v>
      </c>
      <c r="H100" s="484" t="s">
        <v>1744</v>
      </c>
      <c r="I100" s="423" t="s">
        <v>1800</v>
      </c>
    </row>
    <row r="101" spans="1:9" s="28" customFormat="1" ht="63">
      <c r="A101" s="84">
        <v>63</v>
      </c>
      <c r="B101" s="210" t="s">
        <v>1798</v>
      </c>
      <c r="C101" s="424">
        <v>10000</v>
      </c>
      <c r="D101" s="424">
        <f t="shared" si="5"/>
        <v>10000</v>
      </c>
      <c r="E101" s="425" t="s">
        <v>291</v>
      </c>
      <c r="F101" s="210" t="s">
        <v>1801</v>
      </c>
      <c r="G101" s="210" t="str">
        <f>F101</f>
        <v>นายพร้อม ศาลาดำ 10,000 บาท</v>
      </c>
      <c r="H101" s="484" t="s">
        <v>1744</v>
      </c>
      <c r="I101" s="423" t="s">
        <v>1802</v>
      </c>
    </row>
    <row r="102" spans="1:9" s="28" customFormat="1" ht="63">
      <c r="A102" s="84">
        <v>64</v>
      </c>
      <c r="B102" s="210" t="s">
        <v>1798</v>
      </c>
      <c r="C102" s="424">
        <v>10000</v>
      </c>
      <c r="D102" s="424">
        <f t="shared" si="5"/>
        <v>10000</v>
      </c>
      <c r="E102" s="425" t="s">
        <v>291</v>
      </c>
      <c r="F102" s="210" t="s">
        <v>1803</v>
      </c>
      <c r="G102" s="210" t="str">
        <f t="shared" ref="G102:G104" si="7">F102</f>
        <v>นายอนุชา เนตรตรี 10,000 บาท</v>
      </c>
      <c r="H102" s="484" t="s">
        <v>1744</v>
      </c>
      <c r="I102" s="423" t="s">
        <v>1804</v>
      </c>
    </row>
    <row r="103" spans="1:9" s="28" customFormat="1" ht="47.25">
      <c r="A103" s="84">
        <v>65</v>
      </c>
      <c r="B103" s="210" t="s">
        <v>1785</v>
      </c>
      <c r="C103" s="424">
        <v>15000</v>
      </c>
      <c r="D103" s="424">
        <f t="shared" si="5"/>
        <v>15000</v>
      </c>
      <c r="E103" s="425" t="s">
        <v>291</v>
      </c>
      <c r="F103" s="210" t="s">
        <v>1805</v>
      </c>
      <c r="G103" s="210" t="str">
        <f t="shared" si="7"/>
        <v>นายวรากร บุญเลิศ 15,000 บาท</v>
      </c>
      <c r="H103" s="484" t="s">
        <v>1744</v>
      </c>
      <c r="I103" s="423" t="s">
        <v>1806</v>
      </c>
    </row>
    <row r="104" spans="1:9" s="28" customFormat="1" ht="31.5">
      <c r="A104" s="84">
        <v>66</v>
      </c>
      <c r="B104" s="210" t="s">
        <v>1807</v>
      </c>
      <c r="C104" s="424">
        <v>48000</v>
      </c>
      <c r="D104" s="424">
        <f t="shared" si="5"/>
        <v>48000</v>
      </c>
      <c r="E104" s="425" t="s">
        <v>291</v>
      </c>
      <c r="F104" s="210" t="s">
        <v>1808</v>
      </c>
      <c r="G104" s="210" t="str">
        <f t="shared" si="7"/>
        <v>นายมานพ เกิดสมบัติ 48,000 บาท</v>
      </c>
      <c r="H104" s="484" t="s">
        <v>1582</v>
      </c>
      <c r="I104" s="489"/>
    </row>
    <row r="105" spans="1:9" s="28" customFormat="1" ht="31.5">
      <c r="A105" s="84">
        <v>67</v>
      </c>
      <c r="B105" s="210" t="s">
        <v>1828</v>
      </c>
      <c r="C105" s="167">
        <v>57500</v>
      </c>
      <c r="D105" s="167">
        <v>57500</v>
      </c>
      <c r="E105" s="166" t="s">
        <v>73</v>
      </c>
      <c r="F105" s="210" t="s">
        <v>1829</v>
      </c>
      <c r="G105" s="210" t="s">
        <v>1829</v>
      </c>
      <c r="H105" s="166" t="s">
        <v>1594</v>
      </c>
      <c r="I105" s="210" t="s">
        <v>1830</v>
      </c>
    </row>
    <row r="106" spans="1:9" s="28" customFormat="1" ht="31.5">
      <c r="A106" s="84">
        <v>68</v>
      </c>
      <c r="B106" s="210" t="s">
        <v>1828</v>
      </c>
      <c r="C106" s="167">
        <v>277800</v>
      </c>
      <c r="D106" s="167">
        <v>277800</v>
      </c>
      <c r="E106" s="166" t="s">
        <v>73</v>
      </c>
      <c r="F106" s="210" t="s">
        <v>1831</v>
      </c>
      <c r="G106" s="210" t="s">
        <v>1831</v>
      </c>
      <c r="H106" s="166" t="s">
        <v>1594</v>
      </c>
      <c r="I106" s="210" t="s">
        <v>1832</v>
      </c>
    </row>
    <row r="107" spans="1:9" s="28" customFormat="1" ht="31.5">
      <c r="A107" s="84">
        <v>69</v>
      </c>
      <c r="B107" s="210" t="s">
        <v>1833</v>
      </c>
      <c r="C107" s="167">
        <v>66700</v>
      </c>
      <c r="D107" s="167">
        <v>66700</v>
      </c>
      <c r="E107" s="166" t="s">
        <v>73</v>
      </c>
      <c r="F107" s="210" t="s">
        <v>1834</v>
      </c>
      <c r="G107" s="210" t="s">
        <v>1834</v>
      </c>
      <c r="H107" s="166" t="s">
        <v>1594</v>
      </c>
      <c r="I107" s="210" t="s">
        <v>1835</v>
      </c>
    </row>
    <row r="108" spans="1:9" s="28" customFormat="1" ht="31.5">
      <c r="A108" s="84">
        <v>70</v>
      </c>
      <c r="B108" s="210" t="s">
        <v>1833</v>
      </c>
      <c r="C108" s="167">
        <v>66700</v>
      </c>
      <c r="D108" s="167">
        <v>66700</v>
      </c>
      <c r="E108" s="166" t="s">
        <v>73</v>
      </c>
      <c r="F108" s="210" t="s">
        <v>1836</v>
      </c>
      <c r="G108" s="210" t="s">
        <v>1836</v>
      </c>
      <c r="H108" s="166" t="s">
        <v>1594</v>
      </c>
      <c r="I108" s="210" t="s">
        <v>1837</v>
      </c>
    </row>
    <row r="109" spans="1:9" s="28" customFormat="1" ht="31.5">
      <c r="A109" s="84">
        <v>71</v>
      </c>
      <c r="B109" s="210" t="s">
        <v>1833</v>
      </c>
      <c r="C109" s="167">
        <v>30000</v>
      </c>
      <c r="D109" s="167">
        <v>30000</v>
      </c>
      <c r="E109" s="166" t="s">
        <v>73</v>
      </c>
      <c r="F109" s="210" t="s">
        <v>1838</v>
      </c>
      <c r="G109" s="210" t="s">
        <v>1836</v>
      </c>
      <c r="H109" s="166" t="s">
        <v>1594</v>
      </c>
      <c r="I109" s="210" t="s">
        <v>1839</v>
      </c>
    </row>
    <row r="110" spans="1:9" s="28" customFormat="1" ht="63">
      <c r="A110" s="84">
        <v>72</v>
      </c>
      <c r="B110" s="210" t="s">
        <v>1840</v>
      </c>
      <c r="C110" s="167">
        <v>447600</v>
      </c>
      <c r="D110" s="167">
        <v>447600</v>
      </c>
      <c r="E110" s="166" t="s">
        <v>73</v>
      </c>
      <c r="F110" s="210" t="s">
        <v>1841</v>
      </c>
      <c r="G110" s="210" t="s">
        <v>1842</v>
      </c>
      <c r="H110" s="166" t="s">
        <v>1594</v>
      </c>
      <c r="I110" s="210" t="s">
        <v>1843</v>
      </c>
    </row>
    <row r="111" spans="1:9" s="28" customFormat="1" ht="31.5">
      <c r="A111" s="84">
        <v>73</v>
      </c>
      <c r="B111" s="210" t="s">
        <v>1844</v>
      </c>
      <c r="C111" s="167">
        <v>30000</v>
      </c>
      <c r="D111" s="167">
        <v>30000</v>
      </c>
      <c r="E111" s="166" t="s">
        <v>73</v>
      </c>
      <c r="F111" s="210" t="s">
        <v>1845</v>
      </c>
      <c r="G111" s="210" t="s">
        <v>1845</v>
      </c>
      <c r="H111" s="166" t="s">
        <v>1594</v>
      </c>
      <c r="I111" s="210" t="s">
        <v>1846</v>
      </c>
    </row>
    <row r="112" spans="1:9" s="28" customFormat="1" ht="31.5">
      <c r="A112" s="84">
        <v>74</v>
      </c>
      <c r="B112" s="210" t="s">
        <v>1833</v>
      </c>
      <c r="C112" s="167">
        <v>66700</v>
      </c>
      <c r="D112" s="167">
        <v>66700</v>
      </c>
      <c r="E112" s="166" t="s">
        <v>73</v>
      </c>
      <c r="F112" s="210" t="s">
        <v>1845</v>
      </c>
      <c r="G112" s="210" t="s">
        <v>1845</v>
      </c>
      <c r="H112" s="166" t="s">
        <v>1594</v>
      </c>
      <c r="I112" s="210" t="s">
        <v>1847</v>
      </c>
    </row>
    <row r="113" spans="1:9" s="28" customFormat="1" ht="31.5">
      <c r="A113" s="84">
        <v>75</v>
      </c>
      <c r="B113" s="210" t="s">
        <v>1833</v>
      </c>
      <c r="C113" s="167">
        <v>145800</v>
      </c>
      <c r="D113" s="167">
        <v>145800</v>
      </c>
      <c r="E113" s="166" t="s">
        <v>73</v>
      </c>
      <c r="F113" s="210" t="s">
        <v>1848</v>
      </c>
      <c r="G113" s="210" t="s">
        <v>1848</v>
      </c>
      <c r="H113" s="166" t="s">
        <v>1594</v>
      </c>
      <c r="I113" s="210" t="s">
        <v>1849</v>
      </c>
    </row>
    <row r="114" spans="1:9" s="28" customFormat="1" ht="31.5">
      <c r="A114" s="84">
        <v>76</v>
      </c>
      <c r="B114" s="210" t="s">
        <v>1833</v>
      </c>
      <c r="C114" s="167">
        <v>66700</v>
      </c>
      <c r="D114" s="167">
        <v>66700</v>
      </c>
      <c r="E114" s="166" t="s">
        <v>73</v>
      </c>
      <c r="F114" s="210" t="s">
        <v>1850</v>
      </c>
      <c r="G114" s="210" t="s">
        <v>1851</v>
      </c>
      <c r="H114" s="166" t="s">
        <v>1594</v>
      </c>
      <c r="I114" s="210" t="s">
        <v>1852</v>
      </c>
    </row>
    <row r="115" spans="1:9" s="28" customFormat="1" ht="31.5">
      <c r="A115" s="84">
        <v>77</v>
      </c>
      <c r="B115" s="210" t="s">
        <v>1853</v>
      </c>
      <c r="C115" s="167">
        <v>30000</v>
      </c>
      <c r="D115" s="167">
        <v>30000</v>
      </c>
      <c r="E115" s="166" t="s">
        <v>73</v>
      </c>
      <c r="F115" s="210" t="s">
        <v>1854</v>
      </c>
      <c r="G115" s="210" t="s">
        <v>1854</v>
      </c>
      <c r="H115" s="166" t="s">
        <v>1594</v>
      </c>
      <c r="I115" s="210" t="s">
        <v>1855</v>
      </c>
    </row>
    <row r="116" spans="1:9" s="28" customFormat="1" ht="31.5">
      <c r="A116" s="84">
        <v>78</v>
      </c>
      <c r="B116" s="210" t="s">
        <v>1833</v>
      </c>
      <c r="C116" s="167">
        <v>66700</v>
      </c>
      <c r="D116" s="167">
        <v>66700</v>
      </c>
      <c r="E116" s="166" t="s">
        <v>73</v>
      </c>
      <c r="F116" s="210" t="s">
        <v>1854</v>
      </c>
      <c r="G116" s="210" t="s">
        <v>1854</v>
      </c>
      <c r="H116" s="166" t="s">
        <v>1594</v>
      </c>
      <c r="I116" s="210" t="s">
        <v>1856</v>
      </c>
    </row>
    <row r="117" spans="1:9" s="28" customFormat="1" ht="47.25">
      <c r="A117" s="84">
        <v>79</v>
      </c>
      <c r="B117" s="210" t="s">
        <v>1857</v>
      </c>
      <c r="C117" s="167">
        <v>421460</v>
      </c>
      <c r="D117" s="167">
        <v>421460</v>
      </c>
      <c r="E117" s="166" t="s">
        <v>73</v>
      </c>
      <c r="F117" s="210" t="s">
        <v>1858</v>
      </c>
      <c r="G117" s="210" t="s">
        <v>1858</v>
      </c>
      <c r="H117" s="166" t="s">
        <v>1594</v>
      </c>
      <c r="I117" s="210" t="s">
        <v>1859</v>
      </c>
    </row>
    <row r="118" spans="1:9" s="28" customFormat="1" ht="31.5">
      <c r="A118" s="84">
        <v>80</v>
      </c>
      <c r="B118" s="210" t="s">
        <v>1833</v>
      </c>
      <c r="C118" s="167">
        <v>30000</v>
      </c>
      <c r="D118" s="167">
        <v>30000</v>
      </c>
      <c r="E118" s="166" t="s">
        <v>73</v>
      </c>
      <c r="F118" s="210" t="s">
        <v>1860</v>
      </c>
      <c r="G118" s="210" t="s">
        <v>1860</v>
      </c>
      <c r="H118" s="166" t="s">
        <v>1594</v>
      </c>
      <c r="I118" s="210" t="s">
        <v>1861</v>
      </c>
    </row>
    <row r="119" spans="1:9" s="28" customFormat="1" ht="31.5">
      <c r="A119" s="84">
        <v>81</v>
      </c>
      <c r="B119" s="210" t="s">
        <v>1833</v>
      </c>
      <c r="C119" s="167">
        <v>66700</v>
      </c>
      <c r="D119" s="167">
        <v>66700</v>
      </c>
      <c r="E119" s="166" t="s">
        <v>73</v>
      </c>
      <c r="F119" s="210" t="s">
        <v>1862</v>
      </c>
      <c r="G119" s="210" t="s">
        <v>1862</v>
      </c>
      <c r="H119" s="166" t="s">
        <v>1594</v>
      </c>
      <c r="I119" s="210" t="s">
        <v>1863</v>
      </c>
    </row>
    <row r="120" spans="1:9" s="28" customFormat="1" ht="31.5">
      <c r="A120" s="84">
        <v>82</v>
      </c>
      <c r="B120" s="210" t="s">
        <v>1833</v>
      </c>
      <c r="C120" s="167">
        <v>215000</v>
      </c>
      <c r="D120" s="167">
        <v>215000</v>
      </c>
      <c r="E120" s="166" t="s">
        <v>73</v>
      </c>
      <c r="F120" s="210" t="s">
        <v>1864</v>
      </c>
      <c r="G120" s="210" t="s">
        <v>1864</v>
      </c>
      <c r="H120" s="166" t="s">
        <v>1594</v>
      </c>
      <c r="I120" s="210" t="s">
        <v>1865</v>
      </c>
    </row>
    <row r="121" spans="1:9" s="28" customFormat="1" ht="31.5">
      <c r="A121" s="84">
        <v>83</v>
      </c>
      <c r="B121" s="210" t="s">
        <v>1833</v>
      </c>
      <c r="C121" s="167">
        <v>132000</v>
      </c>
      <c r="D121" s="167">
        <v>132000</v>
      </c>
      <c r="E121" s="166" t="s">
        <v>73</v>
      </c>
      <c r="F121" s="210" t="s">
        <v>1866</v>
      </c>
      <c r="G121" s="210" t="s">
        <v>1866</v>
      </c>
      <c r="H121" s="166" t="s">
        <v>1594</v>
      </c>
      <c r="I121" s="210" t="s">
        <v>1867</v>
      </c>
    </row>
    <row r="122" spans="1:9" s="28" customFormat="1" ht="47.25">
      <c r="A122" s="84">
        <v>84</v>
      </c>
      <c r="B122" s="210" t="s">
        <v>1868</v>
      </c>
      <c r="C122" s="167">
        <v>39600</v>
      </c>
      <c r="D122" s="167">
        <v>39600</v>
      </c>
      <c r="E122" s="166" t="s">
        <v>73</v>
      </c>
      <c r="F122" s="210" t="s">
        <v>1869</v>
      </c>
      <c r="G122" s="210" t="s">
        <v>1869</v>
      </c>
      <c r="H122" s="166" t="s">
        <v>1811</v>
      </c>
      <c r="I122" s="210" t="s">
        <v>1870</v>
      </c>
    </row>
    <row r="123" spans="1:9" s="28" customFormat="1" ht="47.25">
      <c r="A123" s="84">
        <v>85</v>
      </c>
      <c r="B123" s="210" t="s">
        <v>1871</v>
      </c>
      <c r="C123" s="167">
        <v>72000</v>
      </c>
      <c r="D123" s="167">
        <v>72000</v>
      </c>
      <c r="E123" s="166" t="s">
        <v>73</v>
      </c>
      <c r="F123" s="210" t="s">
        <v>1872</v>
      </c>
      <c r="G123" s="210" t="s">
        <v>1872</v>
      </c>
      <c r="H123" s="166" t="s">
        <v>1811</v>
      </c>
      <c r="I123" s="210" t="s">
        <v>1873</v>
      </c>
    </row>
    <row r="124" spans="1:9" s="28" customFormat="1" ht="47.25">
      <c r="A124" s="84">
        <v>86</v>
      </c>
      <c r="B124" s="210" t="s">
        <v>1874</v>
      </c>
      <c r="C124" s="167">
        <v>29610</v>
      </c>
      <c r="D124" s="167">
        <v>29610</v>
      </c>
      <c r="E124" s="166" t="s">
        <v>73</v>
      </c>
      <c r="F124" s="210" t="s">
        <v>1875</v>
      </c>
      <c r="G124" s="210" t="s">
        <v>1875</v>
      </c>
      <c r="H124" s="166" t="s">
        <v>1811</v>
      </c>
      <c r="I124" s="210" t="s">
        <v>1876</v>
      </c>
    </row>
    <row r="125" spans="1:9" s="28" customFormat="1" ht="31.5">
      <c r="A125" s="84">
        <v>87</v>
      </c>
      <c r="B125" s="210" t="s">
        <v>1877</v>
      </c>
      <c r="C125" s="167">
        <v>38850</v>
      </c>
      <c r="D125" s="167">
        <v>38850</v>
      </c>
      <c r="E125" s="166" t="s">
        <v>73</v>
      </c>
      <c r="F125" s="210" t="s">
        <v>1878</v>
      </c>
      <c r="G125" s="210" t="s">
        <v>1878</v>
      </c>
      <c r="H125" s="166" t="s">
        <v>1811</v>
      </c>
      <c r="I125" s="210" t="s">
        <v>1879</v>
      </c>
    </row>
    <row r="126" spans="1:9" s="28" customFormat="1" ht="31.5">
      <c r="A126" s="84">
        <v>88</v>
      </c>
      <c r="B126" s="210" t="s">
        <v>1880</v>
      </c>
      <c r="C126" s="167">
        <v>42000</v>
      </c>
      <c r="D126" s="167">
        <v>42000</v>
      </c>
      <c r="E126" s="166" t="s">
        <v>73</v>
      </c>
      <c r="F126" s="210" t="s">
        <v>1878</v>
      </c>
      <c r="G126" s="210" t="s">
        <v>1881</v>
      </c>
      <c r="H126" s="166" t="s">
        <v>1811</v>
      </c>
      <c r="I126" s="210" t="s">
        <v>1882</v>
      </c>
    </row>
    <row r="127" spans="1:9" s="28" customFormat="1" ht="47.25">
      <c r="A127" s="84">
        <v>89</v>
      </c>
      <c r="B127" s="210" t="s">
        <v>1883</v>
      </c>
      <c r="C127" s="167">
        <v>6600</v>
      </c>
      <c r="D127" s="167">
        <v>6600</v>
      </c>
      <c r="E127" s="166" t="s">
        <v>73</v>
      </c>
      <c r="F127" s="210" t="s">
        <v>1884</v>
      </c>
      <c r="G127" s="210" t="s">
        <v>1884</v>
      </c>
      <c r="H127" s="166" t="s">
        <v>1885</v>
      </c>
      <c r="I127" s="210" t="s">
        <v>1886</v>
      </c>
    </row>
    <row r="128" spans="1:9" s="28" customFormat="1" ht="31.5">
      <c r="A128" s="84">
        <v>90</v>
      </c>
      <c r="B128" s="210" t="s">
        <v>1887</v>
      </c>
      <c r="C128" s="167">
        <v>18318.400000000001</v>
      </c>
      <c r="D128" s="167">
        <v>18318.400000000001</v>
      </c>
      <c r="E128" s="166" t="s">
        <v>420</v>
      </c>
      <c r="F128" s="210" t="s">
        <v>1888</v>
      </c>
      <c r="G128" s="210" t="s">
        <v>1888</v>
      </c>
      <c r="H128" s="166" t="s">
        <v>1885</v>
      </c>
      <c r="I128" s="210" t="s">
        <v>1889</v>
      </c>
    </row>
    <row r="129" spans="1:9" s="28" customFormat="1" ht="31.5">
      <c r="A129" s="84">
        <v>91</v>
      </c>
      <c r="B129" s="210" t="s">
        <v>1890</v>
      </c>
      <c r="C129" s="167">
        <v>14578.75</v>
      </c>
      <c r="D129" s="167">
        <v>14578.75</v>
      </c>
      <c r="E129" s="166" t="s">
        <v>73</v>
      </c>
      <c r="F129" s="210" t="s">
        <v>1888</v>
      </c>
      <c r="G129" s="210" t="s">
        <v>1888</v>
      </c>
      <c r="H129" s="166" t="s">
        <v>1885</v>
      </c>
      <c r="I129" s="210" t="s">
        <v>1891</v>
      </c>
    </row>
    <row r="130" spans="1:9" s="28" customFormat="1" ht="63">
      <c r="A130" s="84">
        <v>92</v>
      </c>
      <c r="B130" s="210" t="s">
        <v>1892</v>
      </c>
      <c r="C130" s="167">
        <v>13060</v>
      </c>
      <c r="D130" s="167">
        <v>13060</v>
      </c>
      <c r="E130" s="166" t="s">
        <v>73</v>
      </c>
      <c r="F130" s="210" t="s">
        <v>1893</v>
      </c>
      <c r="G130" s="210" t="s">
        <v>1894</v>
      </c>
      <c r="H130" s="166" t="s">
        <v>1885</v>
      </c>
      <c r="I130" s="210" t="s">
        <v>1895</v>
      </c>
    </row>
    <row r="131" spans="1:9" s="28" customFormat="1" ht="63">
      <c r="A131" s="84">
        <v>93</v>
      </c>
      <c r="B131" s="210" t="s">
        <v>1892</v>
      </c>
      <c r="C131" s="167">
        <v>26120</v>
      </c>
      <c r="D131" s="167">
        <v>26120</v>
      </c>
      <c r="E131" s="166" t="s">
        <v>73</v>
      </c>
      <c r="F131" s="210" t="s">
        <v>1896</v>
      </c>
      <c r="G131" s="210" t="s">
        <v>1896</v>
      </c>
      <c r="H131" s="166" t="s">
        <v>1885</v>
      </c>
      <c r="I131" s="210" t="s">
        <v>1897</v>
      </c>
    </row>
    <row r="132" spans="1:9" s="28" customFormat="1" ht="63">
      <c r="A132" s="84">
        <v>94</v>
      </c>
      <c r="B132" s="210" t="s">
        <v>1892</v>
      </c>
      <c r="C132" s="167">
        <v>117560</v>
      </c>
      <c r="D132" s="167">
        <v>117560</v>
      </c>
      <c r="E132" s="166" t="s">
        <v>73</v>
      </c>
      <c r="F132" s="210" t="s">
        <v>1851</v>
      </c>
      <c r="G132" s="210" t="s">
        <v>1851</v>
      </c>
      <c r="H132" s="166" t="s">
        <v>1885</v>
      </c>
      <c r="I132" s="210" t="s">
        <v>1898</v>
      </c>
    </row>
    <row r="133" spans="1:9" s="28" customFormat="1" ht="31.5">
      <c r="A133" s="84">
        <v>95</v>
      </c>
      <c r="B133" s="210" t="s">
        <v>1899</v>
      </c>
      <c r="C133" s="167">
        <v>45000</v>
      </c>
      <c r="D133" s="167">
        <v>45000</v>
      </c>
      <c r="E133" s="166" t="s">
        <v>73</v>
      </c>
      <c r="F133" s="210" t="s">
        <v>1900</v>
      </c>
      <c r="G133" s="210" t="s">
        <v>1900</v>
      </c>
      <c r="H133" s="166" t="s">
        <v>1811</v>
      </c>
      <c r="I133" s="210" t="s">
        <v>1901</v>
      </c>
    </row>
    <row r="134" spans="1:9" s="28" customFormat="1" ht="31.5">
      <c r="A134" s="84">
        <v>96</v>
      </c>
      <c r="B134" s="210" t="s">
        <v>1899</v>
      </c>
      <c r="C134" s="167">
        <v>45000</v>
      </c>
      <c r="D134" s="167">
        <v>45000</v>
      </c>
      <c r="E134" s="166" t="s">
        <v>73</v>
      </c>
      <c r="F134" s="210" t="s">
        <v>1902</v>
      </c>
      <c r="G134" s="210" t="s">
        <v>1902</v>
      </c>
      <c r="H134" s="166" t="s">
        <v>1811</v>
      </c>
      <c r="I134" s="210" t="s">
        <v>1903</v>
      </c>
    </row>
    <row r="135" spans="1:9" s="28" customFormat="1" ht="31.5">
      <c r="A135" s="84">
        <v>97</v>
      </c>
      <c r="B135" s="210" t="s">
        <v>1904</v>
      </c>
      <c r="C135" s="167">
        <v>33750</v>
      </c>
      <c r="D135" s="167">
        <v>33750</v>
      </c>
      <c r="E135" s="166" t="s">
        <v>73</v>
      </c>
      <c r="F135" s="210" t="s">
        <v>1902</v>
      </c>
      <c r="G135" s="210" t="s">
        <v>1902</v>
      </c>
      <c r="H135" s="166" t="s">
        <v>1811</v>
      </c>
      <c r="I135" s="210" t="s">
        <v>1905</v>
      </c>
    </row>
    <row r="136" spans="1:9" s="28" customFormat="1" ht="31.5">
      <c r="A136" s="84">
        <v>98</v>
      </c>
      <c r="B136" s="210" t="s">
        <v>1899</v>
      </c>
      <c r="C136" s="167">
        <v>46000</v>
      </c>
      <c r="D136" s="167">
        <v>46000</v>
      </c>
      <c r="E136" s="166" t="s">
        <v>73</v>
      </c>
      <c r="F136" s="210" t="s">
        <v>1906</v>
      </c>
      <c r="G136" s="210" t="s">
        <v>1906</v>
      </c>
      <c r="H136" s="166" t="s">
        <v>1811</v>
      </c>
      <c r="I136" s="210" t="s">
        <v>1907</v>
      </c>
    </row>
    <row r="137" spans="1:9" s="28" customFormat="1" ht="31.5">
      <c r="A137" s="84">
        <v>99</v>
      </c>
      <c r="B137" s="210" t="s">
        <v>1899</v>
      </c>
      <c r="C137" s="167">
        <v>6900</v>
      </c>
      <c r="D137" s="167">
        <v>6900</v>
      </c>
      <c r="E137" s="166" t="s">
        <v>73</v>
      </c>
      <c r="F137" s="210" t="s">
        <v>1908</v>
      </c>
      <c r="G137" s="210" t="s">
        <v>1908</v>
      </c>
      <c r="H137" s="166" t="s">
        <v>1811</v>
      </c>
      <c r="I137" s="210" t="s">
        <v>1909</v>
      </c>
    </row>
    <row r="138" spans="1:9" s="28" customFormat="1" ht="31.5">
      <c r="A138" s="84">
        <v>100</v>
      </c>
      <c r="B138" s="210" t="s">
        <v>1910</v>
      </c>
      <c r="C138" s="167">
        <v>7500</v>
      </c>
      <c r="D138" s="167">
        <v>7500</v>
      </c>
      <c r="E138" s="166" t="s">
        <v>73</v>
      </c>
      <c r="F138" s="210" t="s">
        <v>1911</v>
      </c>
      <c r="G138" s="210" t="s">
        <v>1911</v>
      </c>
      <c r="H138" s="166" t="s">
        <v>1811</v>
      </c>
      <c r="I138" s="210" t="s">
        <v>1912</v>
      </c>
    </row>
    <row r="139" spans="1:9" s="28" customFormat="1" ht="31.5">
      <c r="A139" s="84">
        <v>101</v>
      </c>
      <c r="B139" s="210" t="s">
        <v>1899</v>
      </c>
      <c r="C139" s="167">
        <v>60000</v>
      </c>
      <c r="D139" s="167">
        <v>60000</v>
      </c>
      <c r="E139" s="166" t="s">
        <v>73</v>
      </c>
      <c r="F139" s="210" t="s">
        <v>1913</v>
      </c>
      <c r="G139" s="210" t="s">
        <v>1913</v>
      </c>
      <c r="H139" s="166" t="s">
        <v>1811</v>
      </c>
      <c r="I139" s="210" t="s">
        <v>1914</v>
      </c>
    </row>
    <row r="140" spans="1:9" s="28" customFormat="1" ht="31.5">
      <c r="A140" s="84">
        <v>102</v>
      </c>
      <c r="B140" s="210" t="s">
        <v>1915</v>
      </c>
      <c r="C140" s="167">
        <v>84000</v>
      </c>
      <c r="D140" s="167">
        <v>84000</v>
      </c>
      <c r="E140" s="166" t="s">
        <v>73</v>
      </c>
      <c r="F140" s="210" t="s">
        <v>1916</v>
      </c>
      <c r="G140" s="210" t="s">
        <v>1916</v>
      </c>
      <c r="H140" s="166" t="s">
        <v>1811</v>
      </c>
      <c r="I140" s="210" t="s">
        <v>1917</v>
      </c>
    </row>
    <row r="141" spans="1:9" s="28" customFormat="1" ht="31.5">
      <c r="A141" s="84">
        <v>103</v>
      </c>
      <c r="B141" s="210" t="s">
        <v>1904</v>
      </c>
      <c r="C141" s="167">
        <v>92000</v>
      </c>
      <c r="D141" s="167">
        <v>92000</v>
      </c>
      <c r="E141" s="166" t="s">
        <v>73</v>
      </c>
      <c r="F141" s="210" t="s">
        <v>1918</v>
      </c>
      <c r="G141" s="210" t="s">
        <v>1918</v>
      </c>
      <c r="H141" s="166" t="s">
        <v>1811</v>
      </c>
      <c r="I141" s="210" t="s">
        <v>1919</v>
      </c>
    </row>
    <row r="142" spans="1:9" s="28" customFormat="1" ht="31.5">
      <c r="A142" s="84">
        <v>104</v>
      </c>
      <c r="B142" s="210" t="s">
        <v>1904</v>
      </c>
      <c r="C142" s="167">
        <v>115000</v>
      </c>
      <c r="D142" s="167">
        <v>115000</v>
      </c>
      <c r="E142" s="166" t="s">
        <v>73</v>
      </c>
      <c r="F142" s="210" t="s">
        <v>1908</v>
      </c>
      <c r="G142" s="210" t="s">
        <v>1908</v>
      </c>
      <c r="H142" s="166" t="s">
        <v>1811</v>
      </c>
      <c r="I142" s="210" t="s">
        <v>1920</v>
      </c>
    </row>
    <row r="143" spans="1:9" s="28" customFormat="1" ht="31.5">
      <c r="A143" s="84">
        <v>105</v>
      </c>
      <c r="B143" s="210" t="s">
        <v>1921</v>
      </c>
      <c r="C143" s="167">
        <v>112000</v>
      </c>
      <c r="D143" s="167">
        <v>112000</v>
      </c>
      <c r="E143" s="166" t="s">
        <v>73</v>
      </c>
      <c r="F143" s="210" t="s">
        <v>1922</v>
      </c>
      <c r="G143" s="210" t="s">
        <v>1922</v>
      </c>
      <c r="H143" s="166" t="s">
        <v>1811</v>
      </c>
      <c r="I143" s="210" t="s">
        <v>1923</v>
      </c>
    </row>
    <row r="144" spans="1:9" s="28" customFormat="1" ht="31.5">
      <c r="A144" s="84">
        <v>106</v>
      </c>
      <c r="B144" s="210" t="s">
        <v>1904</v>
      </c>
      <c r="C144" s="167">
        <v>75000</v>
      </c>
      <c r="D144" s="167">
        <v>75000</v>
      </c>
      <c r="E144" s="166" t="s">
        <v>73</v>
      </c>
      <c r="F144" s="210" t="s">
        <v>1924</v>
      </c>
      <c r="G144" s="210" t="s">
        <v>1924</v>
      </c>
      <c r="H144" s="166" t="s">
        <v>1811</v>
      </c>
      <c r="I144" s="210" t="s">
        <v>1925</v>
      </c>
    </row>
    <row r="145" spans="1:9" s="28" customFormat="1" ht="31.5">
      <c r="A145" s="84">
        <v>107</v>
      </c>
      <c r="B145" s="210" t="s">
        <v>1899</v>
      </c>
      <c r="C145" s="167">
        <v>90000</v>
      </c>
      <c r="D145" s="167">
        <v>90000</v>
      </c>
      <c r="E145" s="166" t="s">
        <v>73</v>
      </c>
      <c r="F145" s="210" t="s">
        <v>1926</v>
      </c>
      <c r="G145" s="210" t="s">
        <v>1926</v>
      </c>
      <c r="H145" s="166" t="s">
        <v>1811</v>
      </c>
      <c r="I145" s="210" t="s">
        <v>1927</v>
      </c>
    </row>
    <row r="146" spans="1:9" s="28" customFormat="1" ht="31.5">
      <c r="A146" s="84">
        <v>108</v>
      </c>
      <c r="B146" s="210" t="s">
        <v>1899</v>
      </c>
      <c r="C146" s="167">
        <v>45000</v>
      </c>
      <c r="D146" s="167">
        <v>45000</v>
      </c>
      <c r="E146" s="166" t="s">
        <v>73</v>
      </c>
      <c r="F146" s="210" t="s">
        <v>1924</v>
      </c>
      <c r="G146" s="210" t="s">
        <v>1924</v>
      </c>
      <c r="H146" s="166" t="s">
        <v>1811</v>
      </c>
      <c r="I146" s="210" t="s">
        <v>1928</v>
      </c>
    </row>
    <row r="147" spans="1:9" s="28" customFormat="1" ht="31.5">
      <c r="A147" s="84">
        <v>109</v>
      </c>
      <c r="B147" s="210" t="s">
        <v>1899</v>
      </c>
      <c r="C147" s="167">
        <v>30000</v>
      </c>
      <c r="D147" s="167">
        <v>30000</v>
      </c>
      <c r="E147" s="166" t="s">
        <v>73</v>
      </c>
      <c r="F147" s="210" t="s">
        <v>1926</v>
      </c>
      <c r="G147" s="210" t="s">
        <v>1926</v>
      </c>
      <c r="H147" s="166" t="s">
        <v>1811</v>
      </c>
      <c r="I147" s="210" t="s">
        <v>1929</v>
      </c>
    </row>
    <row r="148" spans="1:9" s="28" customFormat="1" ht="31.5">
      <c r="A148" s="84">
        <v>110</v>
      </c>
      <c r="B148" s="210" t="s">
        <v>1904</v>
      </c>
      <c r="C148" s="167">
        <v>75000</v>
      </c>
      <c r="D148" s="167">
        <v>75000</v>
      </c>
      <c r="E148" s="166" t="s">
        <v>73</v>
      </c>
      <c r="F148" s="210" t="s">
        <v>1926</v>
      </c>
      <c r="G148" s="210" t="s">
        <v>1926</v>
      </c>
      <c r="H148" s="166" t="s">
        <v>1811</v>
      </c>
      <c r="I148" s="210" t="s">
        <v>1930</v>
      </c>
    </row>
    <row r="149" spans="1:9" s="28" customFormat="1" ht="31.5">
      <c r="A149" s="84">
        <v>111</v>
      </c>
      <c r="B149" s="210" t="s">
        <v>1910</v>
      </c>
      <c r="C149" s="167">
        <v>40000</v>
      </c>
      <c r="D149" s="167">
        <v>40000</v>
      </c>
      <c r="E149" s="166" t="s">
        <v>73</v>
      </c>
      <c r="F149" s="210" t="s">
        <v>1931</v>
      </c>
      <c r="G149" s="210" t="s">
        <v>1931</v>
      </c>
      <c r="H149" s="166" t="s">
        <v>1811</v>
      </c>
      <c r="I149" s="210" t="s">
        <v>1932</v>
      </c>
    </row>
    <row r="150" spans="1:9" s="28" customFormat="1" ht="31.5">
      <c r="A150" s="84">
        <v>112</v>
      </c>
      <c r="B150" s="210" t="s">
        <v>1904</v>
      </c>
      <c r="C150" s="167">
        <v>22500</v>
      </c>
      <c r="D150" s="167">
        <v>22500</v>
      </c>
      <c r="E150" s="166" t="s">
        <v>73</v>
      </c>
      <c r="F150" s="210" t="s">
        <v>1933</v>
      </c>
      <c r="G150" s="210" t="s">
        <v>1933</v>
      </c>
      <c r="H150" s="166" t="s">
        <v>1811</v>
      </c>
      <c r="I150" s="210" t="s">
        <v>1934</v>
      </c>
    </row>
    <row r="151" spans="1:9" s="28" customFormat="1" ht="31.5">
      <c r="A151" s="84">
        <v>113</v>
      </c>
      <c r="B151" s="210" t="s">
        <v>1899</v>
      </c>
      <c r="C151" s="167">
        <v>180000</v>
      </c>
      <c r="D151" s="167">
        <v>180000</v>
      </c>
      <c r="E151" s="166" t="s">
        <v>73</v>
      </c>
      <c r="F151" s="210" t="s">
        <v>1935</v>
      </c>
      <c r="G151" s="210" t="s">
        <v>1935</v>
      </c>
      <c r="H151" s="166" t="s">
        <v>1811</v>
      </c>
      <c r="I151" s="210" t="s">
        <v>1936</v>
      </c>
    </row>
    <row r="152" spans="1:9" s="28" customFormat="1" ht="31.5">
      <c r="A152" s="84">
        <v>114</v>
      </c>
      <c r="B152" s="210" t="s">
        <v>1937</v>
      </c>
      <c r="C152" s="167">
        <v>28000</v>
      </c>
      <c r="D152" s="167">
        <v>28000</v>
      </c>
      <c r="E152" s="166" t="s">
        <v>73</v>
      </c>
      <c r="F152" s="210" t="s">
        <v>1922</v>
      </c>
      <c r="G152" s="210" t="s">
        <v>1922</v>
      </c>
      <c r="H152" s="166" t="s">
        <v>1811</v>
      </c>
      <c r="I152" s="210" t="s">
        <v>1938</v>
      </c>
    </row>
    <row r="153" spans="1:9" s="28" customFormat="1" ht="31.5">
      <c r="A153" s="84">
        <v>115</v>
      </c>
      <c r="B153" s="210" t="s">
        <v>1939</v>
      </c>
      <c r="C153" s="167">
        <v>168000</v>
      </c>
      <c r="D153" s="167">
        <v>168000</v>
      </c>
      <c r="E153" s="166" t="s">
        <v>73</v>
      </c>
      <c r="F153" s="210" t="s">
        <v>1940</v>
      </c>
      <c r="G153" s="210" t="s">
        <v>1940</v>
      </c>
      <c r="H153" s="166" t="s">
        <v>1811</v>
      </c>
      <c r="I153" s="210" t="s">
        <v>1941</v>
      </c>
    </row>
    <row r="154" spans="1:9" s="28" customFormat="1" ht="31.5">
      <c r="A154" s="84">
        <v>116</v>
      </c>
      <c r="B154" s="210" t="s">
        <v>1899</v>
      </c>
      <c r="C154" s="167">
        <v>36000</v>
      </c>
      <c r="D154" s="167">
        <v>36000</v>
      </c>
      <c r="E154" s="166" t="s">
        <v>73</v>
      </c>
      <c r="F154" s="210" t="s">
        <v>1940</v>
      </c>
      <c r="G154" s="210" t="s">
        <v>1940</v>
      </c>
      <c r="H154" s="166" t="s">
        <v>1811</v>
      </c>
      <c r="I154" s="210" t="s">
        <v>1942</v>
      </c>
    </row>
    <row r="155" spans="1:9" s="28" customFormat="1" ht="31.5">
      <c r="A155" s="84">
        <v>117</v>
      </c>
      <c r="B155" s="210" t="s">
        <v>1899</v>
      </c>
      <c r="C155" s="167">
        <v>24580</v>
      </c>
      <c r="D155" s="167">
        <v>24580</v>
      </c>
      <c r="E155" s="166" t="s">
        <v>73</v>
      </c>
      <c r="F155" s="210" t="s">
        <v>1943</v>
      </c>
      <c r="G155" s="210" t="s">
        <v>1943</v>
      </c>
      <c r="H155" s="166" t="s">
        <v>1811</v>
      </c>
      <c r="I155" s="210" t="s">
        <v>1944</v>
      </c>
    </row>
    <row r="156" spans="1:9" s="28" customFormat="1" ht="31.5">
      <c r="A156" s="84">
        <v>118</v>
      </c>
      <c r="B156" s="210" t="s">
        <v>1939</v>
      </c>
      <c r="C156" s="167">
        <v>180000</v>
      </c>
      <c r="D156" s="167">
        <v>180000</v>
      </c>
      <c r="E156" s="166" t="s">
        <v>73</v>
      </c>
      <c r="F156" s="210" t="s">
        <v>1945</v>
      </c>
      <c r="G156" s="210" t="s">
        <v>1945</v>
      </c>
      <c r="H156" s="166" t="s">
        <v>1811</v>
      </c>
      <c r="I156" s="210" t="s">
        <v>1946</v>
      </c>
    </row>
    <row r="157" spans="1:9" s="28" customFormat="1" ht="31.5">
      <c r="A157" s="84">
        <v>119</v>
      </c>
      <c r="B157" s="210" t="s">
        <v>1904</v>
      </c>
      <c r="C157" s="167">
        <v>24000</v>
      </c>
      <c r="D157" s="167">
        <v>24000</v>
      </c>
      <c r="E157" s="166" t="s">
        <v>73</v>
      </c>
      <c r="F157" s="210" t="s">
        <v>1943</v>
      </c>
      <c r="G157" s="210" t="s">
        <v>1943</v>
      </c>
      <c r="H157" s="166" t="s">
        <v>1811</v>
      </c>
      <c r="I157" s="210" t="s">
        <v>1947</v>
      </c>
    </row>
    <row r="158" spans="1:9" s="28" customFormat="1" ht="31.5">
      <c r="A158" s="84">
        <v>120</v>
      </c>
      <c r="B158" s="210" t="s">
        <v>1904</v>
      </c>
      <c r="C158" s="167">
        <v>4740</v>
      </c>
      <c r="D158" s="167">
        <v>4740</v>
      </c>
      <c r="E158" s="166" t="s">
        <v>73</v>
      </c>
      <c r="F158" s="210" t="s">
        <v>1948</v>
      </c>
      <c r="G158" s="210" t="s">
        <v>1948</v>
      </c>
      <c r="H158" s="166" t="s">
        <v>1811</v>
      </c>
      <c r="I158" s="210" t="s">
        <v>1949</v>
      </c>
    </row>
    <row r="159" spans="1:9" s="28" customFormat="1" ht="31.5">
      <c r="A159" s="84">
        <v>121</v>
      </c>
      <c r="B159" s="210" t="s">
        <v>1899</v>
      </c>
      <c r="C159" s="167">
        <v>90000</v>
      </c>
      <c r="D159" s="167">
        <v>90000</v>
      </c>
      <c r="E159" s="166" t="s">
        <v>73</v>
      </c>
      <c r="F159" s="210" t="s">
        <v>1922</v>
      </c>
      <c r="G159" s="210" t="s">
        <v>1922</v>
      </c>
      <c r="H159" s="166" t="s">
        <v>1811</v>
      </c>
      <c r="I159" s="210" t="s">
        <v>1950</v>
      </c>
    </row>
    <row r="160" spans="1:9" s="28" customFormat="1" ht="31.5">
      <c r="A160" s="84">
        <v>122</v>
      </c>
      <c r="B160" s="210" t="s">
        <v>1899</v>
      </c>
      <c r="C160" s="167">
        <v>94500</v>
      </c>
      <c r="D160" s="167">
        <v>94500</v>
      </c>
      <c r="E160" s="166" t="s">
        <v>73</v>
      </c>
      <c r="F160" s="210" t="s">
        <v>1948</v>
      </c>
      <c r="G160" s="210" t="s">
        <v>1948</v>
      </c>
      <c r="H160" s="166" t="s">
        <v>1811</v>
      </c>
      <c r="I160" s="210" t="s">
        <v>1951</v>
      </c>
    </row>
    <row r="161" spans="1:9" s="28" customFormat="1" ht="31.5">
      <c r="A161" s="84">
        <v>123</v>
      </c>
      <c r="B161" s="210" t="s">
        <v>1910</v>
      </c>
      <c r="C161" s="167">
        <v>98700</v>
      </c>
      <c r="D161" s="167">
        <v>98700</v>
      </c>
      <c r="E161" s="166" t="s">
        <v>73</v>
      </c>
      <c r="F161" s="210" t="s">
        <v>1952</v>
      </c>
      <c r="G161" s="210" t="s">
        <v>1952</v>
      </c>
      <c r="H161" s="166" t="s">
        <v>1811</v>
      </c>
      <c r="I161" s="210" t="s">
        <v>1953</v>
      </c>
    </row>
    <row r="162" spans="1:9" s="28" customFormat="1" ht="31.5">
      <c r="A162" s="84">
        <v>124</v>
      </c>
      <c r="B162" s="210" t="s">
        <v>1910</v>
      </c>
      <c r="C162" s="167">
        <v>45000</v>
      </c>
      <c r="D162" s="167">
        <v>45000</v>
      </c>
      <c r="E162" s="166" t="s">
        <v>73</v>
      </c>
      <c r="F162" s="210" t="s">
        <v>1954</v>
      </c>
      <c r="G162" s="210" t="s">
        <v>1954</v>
      </c>
      <c r="H162" s="166" t="s">
        <v>1811</v>
      </c>
      <c r="I162" s="210" t="s">
        <v>1955</v>
      </c>
    </row>
    <row r="163" spans="1:9" s="28" customFormat="1" ht="31.5">
      <c r="A163" s="84">
        <v>125</v>
      </c>
      <c r="B163" s="210" t="s">
        <v>1910</v>
      </c>
      <c r="C163" s="167">
        <v>30000</v>
      </c>
      <c r="D163" s="167">
        <v>30000</v>
      </c>
      <c r="E163" s="166" t="s">
        <v>73</v>
      </c>
      <c r="F163" s="210" t="s">
        <v>1956</v>
      </c>
      <c r="G163" s="210" t="s">
        <v>1956</v>
      </c>
      <c r="H163" s="166" t="s">
        <v>1811</v>
      </c>
      <c r="I163" s="210" t="s">
        <v>1957</v>
      </c>
    </row>
    <row r="164" spans="1:9" s="28" customFormat="1" ht="31.5">
      <c r="A164" s="84">
        <v>126</v>
      </c>
      <c r="B164" s="210" t="s">
        <v>1910</v>
      </c>
      <c r="C164" s="167">
        <v>72000</v>
      </c>
      <c r="D164" s="167">
        <v>72000</v>
      </c>
      <c r="E164" s="166" t="s">
        <v>73</v>
      </c>
      <c r="F164" s="210" t="s">
        <v>1958</v>
      </c>
      <c r="G164" s="210" t="s">
        <v>1958</v>
      </c>
      <c r="H164" s="166" t="s">
        <v>1811</v>
      </c>
      <c r="I164" s="210" t="s">
        <v>1959</v>
      </c>
    </row>
    <row r="165" spans="1:9" s="28" customFormat="1" ht="31.5">
      <c r="A165" s="84">
        <v>127</v>
      </c>
      <c r="B165" s="210" t="s">
        <v>1910</v>
      </c>
      <c r="C165" s="167">
        <v>24000</v>
      </c>
      <c r="D165" s="167">
        <v>24000</v>
      </c>
      <c r="E165" s="166" t="s">
        <v>73</v>
      </c>
      <c r="F165" s="210" t="s">
        <v>1954</v>
      </c>
      <c r="G165" s="210" t="s">
        <v>1954</v>
      </c>
      <c r="H165" s="166" t="s">
        <v>1811</v>
      </c>
      <c r="I165" s="210" t="s">
        <v>1960</v>
      </c>
    </row>
    <row r="166" spans="1:9" s="28" customFormat="1" ht="31.5">
      <c r="A166" s="84">
        <v>128</v>
      </c>
      <c r="B166" s="210" t="s">
        <v>1910</v>
      </c>
      <c r="C166" s="167">
        <v>40000</v>
      </c>
      <c r="D166" s="167">
        <v>40000</v>
      </c>
      <c r="E166" s="166" t="s">
        <v>73</v>
      </c>
      <c r="F166" s="210" t="s">
        <v>1961</v>
      </c>
      <c r="G166" s="210" t="s">
        <v>1961</v>
      </c>
      <c r="H166" s="166" t="s">
        <v>1811</v>
      </c>
      <c r="I166" s="210" t="s">
        <v>1962</v>
      </c>
    </row>
    <row r="167" spans="1:9" s="28" customFormat="1" ht="31.5">
      <c r="A167" s="84">
        <v>129</v>
      </c>
      <c r="B167" s="210" t="s">
        <v>1904</v>
      </c>
      <c r="C167" s="167">
        <v>7500</v>
      </c>
      <c r="D167" s="167">
        <v>7500</v>
      </c>
      <c r="E167" s="166" t="s">
        <v>73</v>
      </c>
      <c r="F167" s="210" t="s">
        <v>1906</v>
      </c>
      <c r="G167" s="210" t="s">
        <v>1906</v>
      </c>
      <c r="H167" s="166" t="s">
        <v>1811</v>
      </c>
      <c r="I167" s="210" t="s">
        <v>1963</v>
      </c>
    </row>
    <row r="168" spans="1:9" s="28" customFormat="1" ht="31.5">
      <c r="A168" s="84">
        <v>130</v>
      </c>
      <c r="B168" s="210" t="s">
        <v>1904</v>
      </c>
      <c r="C168" s="167">
        <v>50000</v>
      </c>
      <c r="D168" s="167">
        <v>50000</v>
      </c>
      <c r="E168" s="166" t="s">
        <v>73</v>
      </c>
      <c r="F168" s="210" t="s">
        <v>1964</v>
      </c>
      <c r="G168" s="210" t="s">
        <v>1964</v>
      </c>
      <c r="H168" s="166" t="s">
        <v>1811</v>
      </c>
      <c r="I168" s="210" t="s">
        <v>1965</v>
      </c>
    </row>
    <row r="169" spans="1:9" s="28" customFormat="1" ht="31.5">
      <c r="A169" s="84">
        <v>131</v>
      </c>
      <c r="B169" s="210" t="s">
        <v>1904</v>
      </c>
      <c r="C169" s="167">
        <v>46000</v>
      </c>
      <c r="D169" s="167">
        <v>46000</v>
      </c>
      <c r="E169" s="166" t="s">
        <v>73</v>
      </c>
      <c r="F169" s="210" t="s">
        <v>1964</v>
      </c>
      <c r="G169" s="210" t="s">
        <v>1964</v>
      </c>
      <c r="H169" s="166" t="s">
        <v>1811</v>
      </c>
      <c r="I169" s="210" t="s">
        <v>1966</v>
      </c>
    </row>
    <row r="170" spans="1:9" s="28" customFormat="1" ht="31.5">
      <c r="A170" s="84">
        <v>132</v>
      </c>
      <c r="B170" s="210" t="s">
        <v>1899</v>
      </c>
      <c r="C170" s="167">
        <v>45000</v>
      </c>
      <c r="D170" s="167">
        <v>45000</v>
      </c>
      <c r="E170" s="166" t="s">
        <v>73</v>
      </c>
      <c r="F170" s="210" t="s">
        <v>1967</v>
      </c>
      <c r="G170" s="210" t="s">
        <v>1967</v>
      </c>
      <c r="H170" s="166" t="s">
        <v>1811</v>
      </c>
      <c r="I170" s="210" t="s">
        <v>1968</v>
      </c>
    </row>
    <row r="171" spans="1:9" s="28" customFormat="1" ht="31.5">
      <c r="A171" s="84">
        <v>133</v>
      </c>
      <c r="B171" s="210" t="s">
        <v>1899</v>
      </c>
      <c r="C171" s="167">
        <v>355500</v>
      </c>
      <c r="D171" s="167">
        <v>355500</v>
      </c>
      <c r="E171" s="166" t="s">
        <v>73</v>
      </c>
      <c r="F171" s="210" t="s">
        <v>1967</v>
      </c>
      <c r="G171" s="210" t="s">
        <v>1967</v>
      </c>
      <c r="H171" s="166" t="s">
        <v>1811</v>
      </c>
      <c r="I171" s="210" t="s">
        <v>1969</v>
      </c>
    </row>
    <row r="172" spans="1:9" s="28" customFormat="1" ht="31.5">
      <c r="A172" s="84">
        <v>134</v>
      </c>
      <c r="B172" s="210" t="s">
        <v>1899</v>
      </c>
      <c r="C172" s="167">
        <v>85000</v>
      </c>
      <c r="D172" s="167">
        <v>85000</v>
      </c>
      <c r="E172" s="166" t="s">
        <v>73</v>
      </c>
      <c r="F172" s="210" t="s">
        <v>1970</v>
      </c>
      <c r="G172" s="210" t="s">
        <v>1970</v>
      </c>
      <c r="H172" s="166" t="s">
        <v>1811</v>
      </c>
      <c r="I172" s="210" t="s">
        <v>1971</v>
      </c>
    </row>
    <row r="173" spans="1:9" s="28" customFormat="1" ht="31.5">
      <c r="A173" s="84">
        <v>135</v>
      </c>
      <c r="B173" s="210" t="s">
        <v>1899</v>
      </c>
      <c r="C173" s="167">
        <v>81000</v>
      </c>
      <c r="D173" s="167">
        <v>81000</v>
      </c>
      <c r="E173" s="166" t="s">
        <v>73</v>
      </c>
      <c r="F173" s="210" t="s">
        <v>1972</v>
      </c>
      <c r="G173" s="210" t="s">
        <v>1972</v>
      </c>
      <c r="H173" s="166" t="s">
        <v>1811</v>
      </c>
      <c r="I173" s="210" t="s">
        <v>1973</v>
      </c>
    </row>
    <row r="174" spans="1:9" s="28" customFormat="1" ht="31.5">
      <c r="A174" s="84">
        <v>136</v>
      </c>
      <c r="B174" s="210" t="s">
        <v>1899</v>
      </c>
      <c r="C174" s="167">
        <v>32400</v>
      </c>
      <c r="D174" s="167">
        <v>32400</v>
      </c>
      <c r="E174" s="166" t="s">
        <v>73</v>
      </c>
      <c r="F174" s="210" t="s">
        <v>1974</v>
      </c>
      <c r="G174" s="210" t="s">
        <v>1974</v>
      </c>
      <c r="H174" s="166" t="s">
        <v>1811</v>
      </c>
      <c r="I174" s="210" t="s">
        <v>1975</v>
      </c>
    </row>
    <row r="175" spans="1:9" s="28" customFormat="1" ht="31.5">
      <c r="A175" s="84">
        <v>137</v>
      </c>
      <c r="B175" s="210" t="s">
        <v>1899</v>
      </c>
      <c r="C175" s="167">
        <v>85000</v>
      </c>
      <c r="D175" s="167">
        <v>85000</v>
      </c>
      <c r="E175" s="166" t="s">
        <v>73</v>
      </c>
      <c r="F175" s="210" t="s">
        <v>1976</v>
      </c>
      <c r="G175" s="210" t="s">
        <v>1976</v>
      </c>
      <c r="H175" s="166" t="s">
        <v>1811</v>
      </c>
      <c r="I175" s="210" t="s">
        <v>1977</v>
      </c>
    </row>
    <row r="176" spans="1:9" s="28" customFormat="1" ht="31.5">
      <c r="A176" s="84">
        <v>138</v>
      </c>
      <c r="B176" s="210" t="s">
        <v>1978</v>
      </c>
      <c r="C176" s="167">
        <v>66000</v>
      </c>
      <c r="D176" s="167">
        <v>66000</v>
      </c>
      <c r="E176" s="166" t="s">
        <v>73</v>
      </c>
      <c r="F176" s="210" t="s">
        <v>1979</v>
      </c>
      <c r="G176" s="210" t="s">
        <v>1979</v>
      </c>
      <c r="H176" s="166" t="s">
        <v>1811</v>
      </c>
      <c r="I176" s="210" t="s">
        <v>1980</v>
      </c>
    </row>
    <row r="177" spans="1:9" s="28" customFormat="1" ht="31.5">
      <c r="A177" s="84">
        <v>139</v>
      </c>
      <c r="B177" s="210" t="s">
        <v>1899</v>
      </c>
      <c r="C177" s="167">
        <v>56700</v>
      </c>
      <c r="D177" s="167">
        <v>56700</v>
      </c>
      <c r="E177" s="166" t="s">
        <v>73</v>
      </c>
      <c r="F177" s="210" t="s">
        <v>1981</v>
      </c>
      <c r="G177" s="210" t="s">
        <v>1981</v>
      </c>
      <c r="H177" s="166" t="s">
        <v>1811</v>
      </c>
      <c r="I177" s="210" t="s">
        <v>1982</v>
      </c>
    </row>
    <row r="178" spans="1:9" s="28" customFormat="1" ht="31.5">
      <c r="A178" s="84">
        <v>140</v>
      </c>
      <c r="B178" s="210" t="s">
        <v>1983</v>
      </c>
      <c r="C178" s="167">
        <v>99000</v>
      </c>
      <c r="D178" s="167">
        <v>99000</v>
      </c>
      <c r="E178" s="166" t="s">
        <v>73</v>
      </c>
      <c r="F178" s="210" t="s">
        <v>1981</v>
      </c>
      <c r="G178" s="210" t="s">
        <v>1981</v>
      </c>
      <c r="H178" s="166" t="s">
        <v>1811</v>
      </c>
      <c r="I178" s="210" t="s">
        <v>1984</v>
      </c>
    </row>
    <row r="179" spans="1:9" s="28" customFormat="1" ht="31.5">
      <c r="A179" s="84">
        <v>141</v>
      </c>
      <c r="B179" s="210" t="s">
        <v>1985</v>
      </c>
      <c r="C179" s="167">
        <v>99000</v>
      </c>
      <c r="D179" s="167">
        <v>99000</v>
      </c>
      <c r="E179" s="166" t="s">
        <v>73</v>
      </c>
      <c r="F179" s="210" t="s">
        <v>1986</v>
      </c>
      <c r="G179" s="210" t="s">
        <v>1986</v>
      </c>
      <c r="H179" s="166" t="s">
        <v>1811</v>
      </c>
      <c r="I179" s="210" t="s">
        <v>1987</v>
      </c>
    </row>
    <row r="180" spans="1:9" s="28" customFormat="1" ht="31.5">
      <c r="A180" s="84">
        <v>142</v>
      </c>
      <c r="B180" s="210" t="s">
        <v>1904</v>
      </c>
      <c r="C180" s="167">
        <v>15000</v>
      </c>
      <c r="D180" s="167">
        <v>15000</v>
      </c>
      <c r="E180" s="166" t="s">
        <v>73</v>
      </c>
      <c r="F180" s="210" t="s">
        <v>1988</v>
      </c>
      <c r="G180" s="210" t="s">
        <v>1988</v>
      </c>
      <c r="H180" s="166" t="s">
        <v>1811</v>
      </c>
      <c r="I180" s="210" t="s">
        <v>1989</v>
      </c>
    </row>
    <row r="181" spans="1:9" s="28" customFormat="1" ht="31.5">
      <c r="A181" s="84">
        <v>143</v>
      </c>
      <c r="B181" s="210" t="s">
        <v>1899</v>
      </c>
      <c r="C181" s="167">
        <v>112500</v>
      </c>
      <c r="D181" s="167">
        <v>112500</v>
      </c>
      <c r="E181" s="166" t="s">
        <v>73</v>
      </c>
      <c r="F181" s="210" t="s">
        <v>1988</v>
      </c>
      <c r="G181" s="210" t="s">
        <v>1988</v>
      </c>
      <c r="H181" s="166" t="s">
        <v>1811</v>
      </c>
      <c r="I181" s="210" t="s">
        <v>1990</v>
      </c>
    </row>
    <row r="182" spans="1:9" s="28" customFormat="1" ht="31.5">
      <c r="A182" s="84">
        <v>144</v>
      </c>
      <c r="B182" s="210" t="s">
        <v>1991</v>
      </c>
      <c r="C182" s="167">
        <v>54600</v>
      </c>
      <c r="D182" s="167">
        <v>54600</v>
      </c>
      <c r="E182" s="166" t="s">
        <v>73</v>
      </c>
      <c r="F182" s="210" t="s">
        <v>1992</v>
      </c>
      <c r="G182" s="210" t="s">
        <v>1992</v>
      </c>
      <c r="H182" s="166" t="s">
        <v>1811</v>
      </c>
      <c r="I182" s="210" t="s">
        <v>1993</v>
      </c>
    </row>
    <row r="183" spans="1:9" s="28" customFormat="1" ht="31.5">
      <c r="A183" s="84">
        <v>145</v>
      </c>
      <c r="B183" s="210" t="s">
        <v>1915</v>
      </c>
      <c r="C183" s="167">
        <v>58500</v>
      </c>
      <c r="D183" s="167">
        <v>58500</v>
      </c>
      <c r="E183" s="166" t="s">
        <v>73</v>
      </c>
      <c r="F183" s="210" t="s">
        <v>1992</v>
      </c>
      <c r="G183" s="210" t="s">
        <v>1992</v>
      </c>
      <c r="H183" s="166" t="s">
        <v>1811</v>
      </c>
      <c r="I183" s="210" t="s">
        <v>1994</v>
      </c>
    </row>
    <row r="184" spans="1:9" s="28" customFormat="1" ht="31.5">
      <c r="A184" s="84">
        <v>146</v>
      </c>
      <c r="B184" s="210" t="s">
        <v>1995</v>
      </c>
      <c r="C184" s="167">
        <v>64050</v>
      </c>
      <c r="D184" s="167">
        <v>64050</v>
      </c>
      <c r="E184" s="166" t="s">
        <v>73</v>
      </c>
      <c r="F184" s="210" t="s">
        <v>1922</v>
      </c>
      <c r="G184" s="210" t="s">
        <v>1922</v>
      </c>
      <c r="H184" s="166" t="s">
        <v>1811</v>
      </c>
      <c r="I184" s="210" t="s">
        <v>1996</v>
      </c>
    </row>
    <row r="185" spans="1:9" s="28" customFormat="1" ht="31.5">
      <c r="A185" s="84">
        <v>147</v>
      </c>
      <c r="B185" s="210" t="s">
        <v>1904</v>
      </c>
      <c r="C185" s="167">
        <v>12000</v>
      </c>
      <c r="D185" s="167">
        <v>12000</v>
      </c>
      <c r="E185" s="166" t="s">
        <v>73</v>
      </c>
      <c r="F185" s="210" t="s">
        <v>1997</v>
      </c>
      <c r="G185" s="210" t="s">
        <v>1997</v>
      </c>
      <c r="H185" s="166" t="s">
        <v>1811</v>
      </c>
      <c r="I185" s="210" t="s">
        <v>1998</v>
      </c>
    </row>
    <row r="186" spans="1:9" s="28" customFormat="1" ht="31.5">
      <c r="A186" s="84">
        <v>148</v>
      </c>
      <c r="B186" s="210" t="s">
        <v>1910</v>
      </c>
      <c r="C186" s="167">
        <v>28000</v>
      </c>
      <c r="D186" s="167">
        <v>28000</v>
      </c>
      <c r="E186" s="166" t="s">
        <v>73</v>
      </c>
      <c r="F186" s="210" t="s">
        <v>1997</v>
      </c>
      <c r="G186" s="210" t="s">
        <v>1997</v>
      </c>
      <c r="H186" s="166" t="s">
        <v>1811</v>
      </c>
      <c r="I186" s="210" t="s">
        <v>1999</v>
      </c>
    </row>
    <row r="187" spans="1:9" s="28" customFormat="1" ht="31.5">
      <c r="A187" s="84">
        <v>149</v>
      </c>
      <c r="B187" s="210" t="s">
        <v>1904</v>
      </c>
      <c r="C187" s="167">
        <v>12000</v>
      </c>
      <c r="D187" s="167">
        <v>12000</v>
      </c>
      <c r="E187" s="166" t="s">
        <v>73</v>
      </c>
      <c r="F187" s="210" t="s">
        <v>2000</v>
      </c>
      <c r="G187" s="210" t="s">
        <v>2000</v>
      </c>
      <c r="H187" s="166" t="s">
        <v>1811</v>
      </c>
      <c r="I187" s="210" t="s">
        <v>2001</v>
      </c>
    </row>
    <row r="188" spans="1:9" s="28" customFormat="1" ht="31.5">
      <c r="A188" s="84">
        <v>150</v>
      </c>
      <c r="B188" s="210" t="s">
        <v>1899</v>
      </c>
      <c r="C188" s="167">
        <v>90000</v>
      </c>
      <c r="D188" s="167">
        <v>90000</v>
      </c>
      <c r="E188" s="166" t="s">
        <v>73</v>
      </c>
      <c r="F188" s="210" t="s">
        <v>1943</v>
      </c>
      <c r="G188" s="210" t="s">
        <v>1943</v>
      </c>
      <c r="H188" s="166" t="s">
        <v>1811</v>
      </c>
      <c r="I188" s="210" t="s">
        <v>2002</v>
      </c>
    </row>
    <row r="189" spans="1:9" s="28" customFormat="1" ht="31.5">
      <c r="A189" s="84">
        <v>151</v>
      </c>
      <c r="B189" s="210" t="s">
        <v>1899</v>
      </c>
      <c r="C189" s="167">
        <v>90000</v>
      </c>
      <c r="D189" s="167">
        <v>90000</v>
      </c>
      <c r="E189" s="166" t="s">
        <v>73</v>
      </c>
      <c r="F189" s="210" t="s">
        <v>2003</v>
      </c>
      <c r="G189" s="210" t="s">
        <v>2003</v>
      </c>
      <c r="H189" s="166" t="s">
        <v>1811</v>
      </c>
      <c r="I189" s="210" t="s">
        <v>2004</v>
      </c>
    </row>
    <row r="190" spans="1:9" s="28" customFormat="1" ht="31.5">
      <c r="A190" s="84">
        <v>152</v>
      </c>
      <c r="B190" s="210" t="s">
        <v>1904</v>
      </c>
      <c r="C190" s="167">
        <v>12000</v>
      </c>
      <c r="D190" s="167">
        <v>12000</v>
      </c>
      <c r="E190" s="166" t="s">
        <v>73</v>
      </c>
      <c r="F190" s="210" t="s">
        <v>2005</v>
      </c>
      <c r="G190" s="210" t="s">
        <v>2005</v>
      </c>
      <c r="H190" s="166" t="s">
        <v>1811</v>
      </c>
      <c r="I190" s="210" t="s">
        <v>2006</v>
      </c>
    </row>
    <row r="191" spans="1:9" s="28" customFormat="1" ht="31.5">
      <c r="A191" s="84">
        <v>153</v>
      </c>
      <c r="B191" s="210" t="s">
        <v>1904</v>
      </c>
      <c r="C191" s="167">
        <v>12000</v>
      </c>
      <c r="D191" s="167">
        <v>12000</v>
      </c>
      <c r="E191" s="166" t="s">
        <v>73</v>
      </c>
      <c r="F191" s="210" t="s">
        <v>1943</v>
      </c>
      <c r="G191" s="210" t="s">
        <v>1943</v>
      </c>
      <c r="H191" s="166" t="s">
        <v>1811</v>
      </c>
      <c r="I191" s="210" t="s">
        <v>2007</v>
      </c>
    </row>
    <row r="192" spans="1:9" s="28" customFormat="1" ht="31.5">
      <c r="A192" s="84">
        <v>154</v>
      </c>
      <c r="B192" s="210" t="s">
        <v>2008</v>
      </c>
      <c r="C192" s="167">
        <v>15000</v>
      </c>
      <c r="D192" s="167">
        <v>15000</v>
      </c>
      <c r="E192" s="166" t="s">
        <v>73</v>
      </c>
      <c r="F192" s="210" t="s">
        <v>2009</v>
      </c>
      <c r="G192" s="210" t="s">
        <v>2009</v>
      </c>
      <c r="H192" s="166" t="s">
        <v>1811</v>
      </c>
      <c r="I192" s="210" t="s">
        <v>2010</v>
      </c>
    </row>
    <row r="193" spans="1:9" s="28" customFormat="1" ht="31.5">
      <c r="A193" s="84">
        <v>155</v>
      </c>
      <c r="B193" s="210" t="s">
        <v>1899</v>
      </c>
      <c r="C193" s="167">
        <v>37800</v>
      </c>
      <c r="D193" s="167">
        <v>37800</v>
      </c>
      <c r="E193" s="166" t="s">
        <v>73</v>
      </c>
      <c r="F193" s="210" t="s">
        <v>2011</v>
      </c>
      <c r="G193" s="210" t="s">
        <v>2011</v>
      </c>
      <c r="H193" s="166" t="s">
        <v>1811</v>
      </c>
      <c r="I193" s="210" t="s">
        <v>2012</v>
      </c>
    </row>
    <row r="194" spans="1:9" s="28" customFormat="1" ht="31.5">
      <c r="A194" s="84">
        <v>156</v>
      </c>
      <c r="B194" s="210" t="s">
        <v>1899</v>
      </c>
      <c r="C194" s="167">
        <v>37800</v>
      </c>
      <c r="D194" s="167">
        <v>37800</v>
      </c>
      <c r="E194" s="166" t="s">
        <v>73</v>
      </c>
      <c r="F194" s="210" t="s">
        <v>2013</v>
      </c>
      <c r="G194" s="210" t="s">
        <v>2013</v>
      </c>
      <c r="H194" s="166" t="s">
        <v>1811</v>
      </c>
      <c r="I194" s="210" t="s">
        <v>2014</v>
      </c>
    </row>
    <row r="195" spans="1:9" s="28" customFormat="1" ht="31.5">
      <c r="A195" s="84">
        <v>157</v>
      </c>
      <c r="B195" s="210" t="s">
        <v>1899</v>
      </c>
      <c r="C195" s="167">
        <v>75600</v>
      </c>
      <c r="D195" s="167">
        <v>75600</v>
      </c>
      <c r="E195" s="166" t="s">
        <v>73</v>
      </c>
      <c r="F195" s="210" t="s">
        <v>2015</v>
      </c>
      <c r="G195" s="210" t="s">
        <v>2015</v>
      </c>
      <c r="H195" s="166" t="s">
        <v>1811</v>
      </c>
      <c r="I195" s="210" t="s">
        <v>2016</v>
      </c>
    </row>
    <row r="196" spans="1:9" s="28" customFormat="1" ht="31.5">
      <c r="A196" s="84">
        <v>158</v>
      </c>
      <c r="B196" s="210" t="s">
        <v>2017</v>
      </c>
      <c r="C196" s="167">
        <v>100000</v>
      </c>
      <c r="D196" s="167">
        <v>100000</v>
      </c>
      <c r="E196" s="166" t="s">
        <v>73</v>
      </c>
      <c r="F196" s="210" t="s">
        <v>2015</v>
      </c>
      <c r="G196" s="210" t="s">
        <v>2015</v>
      </c>
      <c r="H196" s="166" t="s">
        <v>1811</v>
      </c>
      <c r="I196" s="210" t="s">
        <v>2018</v>
      </c>
    </row>
    <row r="197" spans="1:9" s="28" customFormat="1" ht="31.5">
      <c r="A197" s="84">
        <v>159</v>
      </c>
      <c r="B197" s="210" t="s">
        <v>1978</v>
      </c>
      <c r="C197" s="167">
        <v>103500</v>
      </c>
      <c r="D197" s="167">
        <v>103500</v>
      </c>
      <c r="E197" s="166" t="s">
        <v>73</v>
      </c>
      <c r="F197" s="210" t="s">
        <v>2019</v>
      </c>
      <c r="G197" s="210" t="s">
        <v>2019</v>
      </c>
      <c r="H197" s="166" t="s">
        <v>1811</v>
      </c>
      <c r="I197" s="210" t="s">
        <v>2020</v>
      </c>
    </row>
    <row r="198" spans="1:9" s="28" customFormat="1" ht="31.5">
      <c r="A198" s="84">
        <v>160</v>
      </c>
      <c r="B198" s="210" t="s">
        <v>2021</v>
      </c>
      <c r="C198" s="167">
        <v>132000</v>
      </c>
      <c r="D198" s="167">
        <v>132000</v>
      </c>
      <c r="E198" s="166" t="s">
        <v>73</v>
      </c>
      <c r="F198" s="210" t="s">
        <v>1916</v>
      </c>
      <c r="G198" s="210" t="s">
        <v>1916</v>
      </c>
      <c r="H198" s="166" t="s">
        <v>1811</v>
      </c>
      <c r="I198" s="210" t="s">
        <v>2022</v>
      </c>
    </row>
    <row r="199" spans="1:9" s="28" customFormat="1" ht="31.5">
      <c r="A199" s="84">
        <v>161</v>
      </c>
      <c r="B199" s="210" t="s">
        <v>1991</v>
      </c>
      <c r="C199" s="167">
        <v>78400</v>
      </c>
      <c r="D199" s="167">
        <v>78400</v>
      </c>
      <c r="E199" s="166" t="s">
        <v>73</v>
      </c>
      <c r="F199" s="210" t="s">
        <v>2019</v>
      </c>
      <c r="G199" s="210" t="s">
        <v>2019</v>
      </c>
      <c r="H199" s="166" t="s">
        <v>1811</v>
      </c>
      <c r="I199" s="210" t="s">
        <v>2023</v>
      </c>
    </row>
    <row r="200" spans="1:9" s="28" customFormat="1" ht="31.5">
      <c r="A200" s="84">
        <v>162</v>
      </c>
      <c r="B200" s="210" t="s">
        <v>1899</v>
      </c>
      <c r="C200" s="167">
        <v>56700</v>
      </c>
      <c r="D200" s="167">
        <v>56700</v>
      </c>
      <c r="E200" s="166" t="s">
        <v>73</v>
      </c>
      <c r="F200" s="210" t="s">
        <v>2013</v>
      </c>
      <c r="G200" s="210" t="s">
        <v>2013</v>
      </c>
      <c r="H200" s="166" t="s">
        <v>1811</v>
      </c>
      <c r="I200" s="210" t="s">
        <v>2024</v>
      </c>
    </row>
    <row r="201" spans="1:9" s="28" customFormat="1" ht="31.5">
      <c r="A201" s="84">
        <v>163</v>
      </c>
      <c r="B201" s="210" t="s">
        <v>2025</v>
      </c>
      <c r="C201" s="167">
        <v>122100</v>
      </c>
      <c r="D201" s="167">
        <v>122100</v>
      </c>
      <c r="E201" s="166" t="s">
        <v>73</v>
      </c>
      <c r="F201" s="210" t="s">
        <v>2026</v>
      </c>
      <c r="G201" s="210" t="s">
        <v>2026</v>
      </c>
      <c r="H201" s="166" t="s">
        <v>1811</v>
      </c>
      <c r="I201" s="210" t="s">
        <v>2027</v>
      </c>
    </row>
    <row r="202" spans="1:9" s="28" customFormat="1" ht="31.5">
      <c r="A202" s="84">
        <v>164</v>
      </c>
      <c r="B202" s="210" t="s">
        <v>1899</v>
      </c>
      <c r="C202" s="167">
        <v>37800</v>
      </c>
      <c r="D202" s="167">
        <v>37800</v>
      </c>
      <c r="E202" s="166" t="s">
        <v>73</v>
      </c>
      <c r="F202" s="210" t="s">
        <v>2028</v>
      </c>
      <c r="G202" s="210" t="s">
        <v>2028</v>
      </c>
      <c r="H202" s="166" t="s">
        <v>1811</v>
      </c>
      <c r="I202" s="210" t="s">
        <v>2029</v>
      </c>
    </row>
    <row r="203" spans="1:9" s="28" customFormat="1" ht="31.5">
      <c r="A203" s="84">
        <v>165</v>
      </c>
      <c r="B203" s="210" t="s">
        <v>2008</v>
      </c>
      <c r="C203" s="167">
        <v>24000</v>
      </c>
      <c r="D203" s="167">
        <v>24000</v>
      </c>
      <c r="E203" s="166" t="s">
        <v>73</v>
      </c>
      <c r="F203" s="210" t="s">
        <v>2009</v>
      </c>
      <c r="G203" s="210" t="s">
        <v>2009</v>
      </c>
      <c r="H203" s="166" t="s">
        <v>1811</v>
      </c>
      <c r="I203" s="210" t="s">
        <v>2030</v>
      </c>
    </row>
    <row r="204" spans="1:9" s="28" customFormat="1" ht="31.5">
      <c r="A204" s="84">
        <v>166</v>
      </c>
      <c r="B204" s="210" t="s">
        <v>2031</v>
      </c>
      <c r="C204" s="167">
        <v>99000</v>
      </c>
      <c r="D204" s="167">
        <v>99000</v>
      </c>
      <c r="E204" s="166" t="s">
        <v>73</v>
      </c>
      <c r="F204" s="210" t="s">
        <v>2032</v>
      </c>
      <c r="G204" s="210" t="s">
        <v>2032</v>
      </c>
      <c r="H204" s="166" t="s">
        <v>1811</v>
      </c>
      <c r="I204" s="210" t="s">
        <v>2033</v>
      </c>
    </row>
    <row r="205" spans="1:9" s="28" customFormat="1" ht="31.5">
      <c r="A205" s="84">
        <v>167</v>
      </c>
      <c r="B205" s="210" t="s">
        <v>1978</v>
      </c>
      <c r="C205" s="167">
        <v>66000</v>
      </c>
      <c r="D205" s="167">
        <v>66000</v>
      </c>
      <c r="E205" s="166" t="s">
        <v>73</v>
      </c>
      <c r="F205" s="210" t="s">
        <v>2034</v>
      </c>
      <c r="G205" s="210" t="s">
        <v>2034</v>
      </c>
      <c r="H205" s="166" t="s">
        <v>1811</v>
      </c>
      <c r="I205" s="210" t="s">
        <v>2035</v>
      </c>
    </row>
    <row r="206" spans="1:9" s="28" customFormat="1" ht="31.5">
      <c r="A206" s="84">
        <v>168</v>
      </c>
      <c r="B206" s="210" t="s">
        <v>1978</v>
      </c>
      <c r="C206" s="167">
        <v>66000</v>
      </c>
      <c r="D206" s="167">
        <v>66000</v>
      </c>
      <c r="E206" s="166" t="s">
        <v>73</v>
      </c>
      <c r="F206" s="210" t="s">
        <v>2036</v>
      </c>
      <c r="G206" s="210" t="s">
        <v>2036</v>
      </c>
      <c r="H206" s="166" t="s">
        <v>1811</v>
      </c>
      <c r="I206" s="210" t="s">
        <v>2037</v>
      </c>
    </row>
    <row r="207" spans="1:9" s="28" customFormat="1" ht="31.5">
      <c r="A207" s="84">
        <v>169</v>
      </c>
      <c r="B207" s="210" t="s">
        <v>1904</v>
      </c>
      <c r="C207" s="167">
        <v>119000</v>
      </c>
      <c r="D207" s="167">
        <v>119000</v>
      </c>
      <c r="E207" s="166" t="s">
        <v>73</v>
      </c>
      <c r="F207" s="210" t="s">
        <v>2038</v>
      </c>
      <c r="G207" s="210" t="s">
        <v>2038</v>
      </c>
      <c r="H207" s="166" t="s">
        <v>1811</v>
      </c>
      <c r="I207" s="210" t="s">
        <v>2039</v>
      </c>
    </row>
    <row r="208" spans="1:9" s="28" customFormat="1" ht="31.5">
      <c r="A208" s="84">
        <v>170</v>
      </c>
      <c r="B208" s="210" t="s">
        <v>1904</v>
      </c>
      <c r="C208" s="167">
        <v>58800</v>
      </c>
      <c r="D208" s="167">
        <v>58800</v>
      </c>
      <c r="E208" s="166" t="s">
        <v>73</v>
      </c>
      <c r="F208" s="210" t="s">
        <v>2040</v>
      </c>
      <c r="G208" s="210" t="s">
        <v>2040</v>
      </c>
      <c r="H208" s="166" t="s">
        <v>1811</v>
      </c>
      <c r="I208" s="210" t="s">
        <v>2041</v>
      </c>
    </row>
    <row r="209" spans="1:9" s="28" customFormat="1" ht="15.75">
      <c r="A209" s="33"/>
      <c r="B209" s="100"/>
      <c r="C209" s="72">
        <f>SUM(C39:C208)</f>
        <v>10649897.210000001</v>
      </c>
      <c r="D209" s="79"/>
      <c r="E209" s="33"/>
      <c r="F209" s="100"/>
      <c r="G209" s="100"/>
      <c r="H209" s="138"/>
      <c r="I209" s="78"/>
    </row>
    <row r="210" spans="1:9" s="28" customFormat="1" ht="15.75">
      <c r="A210" s="33"/>
      <c r="B210" s="100"/>
      <c r="C210" s="79"/>
      <c r="D210" s="79"/>
      <c r="E210" s="33"/>
      <c r="F210" s="100"/>
      <c r="G210" s="100"/>
      <c r="H210" s="138"/>
      <c r="I210" s="78"/>
    </row>
    <row r="211" spans="1:9" s="28" customFormat="1" ht="15.75">
      <c r="A211" s="33"/>
      <c r="B211" s="100"/>
      <c r="C211" s="79"/>
      <c r="D211" s="79"/>
      <c r="E211" s="33"/>
      <c r="F211" s="100"/>
      <c r="G211" s="100"/>
      <c r="H211" s="138"/>
      <c r="I211" s="78"/>
    </row>
    <row r="212" spans="1:9" s="28" customFormat="1" ht="15.75">
      <c r="A212" s="33"/>
      <c r="B212" s="100"/>
      <c r="C212" s="79"/>
      <c r="D212" s="79"/>
      <c r="E212" s="33"/>
      <c r="F212" s="100"/>
      <c r="G212" s="100"/>
      <c r="H212" s="138"/>
      <c r="I212" s="78"/>
    </row>
    <row r="213" spans="1:9" s="28" customFormat="1" ht="15.75">
      <c r="A213" s="33"/>
      <c r="B213" s="100"/>
      <c r="C213" s="79"/>
      <c r="D213" s="79"/>
      <c r="E213" s="33"/>
      <c r="F213" s="100"/>
      <c r="G213" s="100"/>
      <c r="H213" s="138"/>
      <c r="I213" s="78"/>
    </row>
    <row r="214" spans="1:9" s="28" customFormat="1" ht="15.75">
      <c r="A214" s="33"/>
      <c r="B214" s="100"/>
      <c r="C214" s="79"/>
      <c r="D214" s="79"/>
      <c r="E214" s="33"/>
      <c r="F214" s="100"/>
      <c r="G214" s="100"/>
      <c r="H214" s="138"/>
      <c r="I214" s="78"/>
    </row>
    <row r="215" spans="1:9" s="28" customFormat="1" ht="15.75">
      <c r="A215" s="33"/>
      <c r="B215" s="100"/>
      <c r="C215" s="79"/>
      <c r="D215" s="79"/>
      <c r="E215" s="33"/>
      <c r="F215" s="100"/>
      <c r="G215" s="100"/>
      <c r="H215" s="138"/>
      <c r="I215" s="78"/>
    </row>
    <row r="216" spans="1:9" s="28" customFormat="1" ht="15.75">
      <c r="A216" s="33"/>
      <c r="B216" s="100"/>
      <c r="C216" s="79"/>
      <c r="D216" s="79"/>
      <c r="E216" s="33"/>
      <c r="F216" s="100"/>
      <c r="G216" s="100"/>
      <c r="H216" s="138"/>
      <c r="I216" s="78"/>
    </row>
    <row r="217" spans="1:9" s="28" customFormat="1" ht="15.75">
      <c r="A217" s="33"/>
      <c r="B217" s="100"/>
      <c r="C217" s="79"/>
      <c r="D217" s="79"/>
      <c r="E217" s="33"/>
      <c r="F217" s="100"/>
      <c r="G217" s="100"/>
      <c r="H217" s="138"/>
      <c r="I217" s="78"/>
    </row>
    <row r="218" spans="1:9" s="28" customFormat="1" ht="15.75">
      <c r="A218" s="33"/>
      <c r="B218" s="100"/>
      <c r="C218" s="79"/>
      <c r="D218" s="79"/>
      <c r="E218" s="33"/>
      <c r="F218" s="100"/>
      <c r="G218" s="100"/>
      <c r="H218" s="138"/>
      <c r="I218" s="78"/>
    </row>
    <row r="219" spans="1:9" s="28" customFormat="1" ht="15.75">
      <c r="A219" s="33"/>
      <c r="B219" s="100"/>
      <c r="C219" s="79"/>
      <c r="D219" s="79"/>
      <c r="E219" s="33"/>
      <c r="F219" s="100"/>
      <c r="G219" s="100"/>
      <c r="H219" s="138"/>
      <c r="I219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38879-96EA-4BD1-8D06-C873CD60A3DB}">
  <sheetPr>
    <tabColor rgb="FF0070C0"/>
  </sheetPr>
  <dimension ref="A1:I24"/>
  <sheetViews>
    <sheetView zoomScale="130" zoomScaleNormal="130" zoomScalePageLayoutView="130" workbookViewId="0">
      <selection activeCell="C21" sqref="C21"/>
    </sheetView>
  </sheetViews>
  <sheetFormatPr defaultRowHeight="24"/>
  <cols>
    <col min="1" max="1" width="5.75" style="21" customWidth="1"/>
    <col min="2" max="2" width="23.625" style="24" bestFit="1" customWidth="1"/>
    <col min="3" max="3" width="13.25" style="25" customWidth="1"/>
    <col min="4" max="4" width="12.125" style="25" customWidth="1"/>
    <col min="5" max="5" width="11.5" style="21" customWidth="1"/>
    <col min="6" max="7" width="20.5" style="24" bestFit="1" customWidth="1"/>
    <col min="8" max="8" width="16.25" style="63" bestFit="1" customWidth="1"/>
    <col min="9" max="9" width="22.7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69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28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1" customFormat="1" ht="15.75">
      <c r="A6" s="54"/>
      <c r="B6" s="37" t="s">
        <v>61</v>
      </c>
      <c r="C6" s="89"/>
      <c r="D6" s="89"/>
      <c r="E6" s="80"/>
      <c r="F6" s="91"/>
      <c r="G6" s="91"/>
      <c r="H6" s="80"/>
      <c r="I6" s="91"/>
    </row>
    <row r="7" spans="1:9" s="31" customFormat="1" ht="31.5">
      <c r="A7" s="86">
        <v>1</v>
      </c>
      <c r="B7" s="287" t="s">
        <v>2042</v>
      </c>
      <c r="C7" s="201">
        <v>230000</v>
      </c>
      <c r="D7" s="201">
        <v>230000</v>
      </c>
      <c r="E7" s="80" t="s">
        <v>2043</v>
      </c>
      <c r="F7" s="490" t="s">
        <v>2044</v>
      </c>
      <c r="G7" s="490" t="s">
        <v>2044</v>
      </c>
      <c r="H7" s="193" t="s">
        <v>2045</v>
      </c>
      <c r="I7" s="91" t="s">
        <v>2046</v>
      </c>
    </row>
    <row r="8" spans="1:9" s="31" customFormat="1" ht="31.5">
      <c r="A8" s="86">
        <v>2</v>
      </c>
      <c r="B8" s="287" t="s">
        <v>2050</v>
      </c>
      <c r="C8" s="201">
        <v>63230</v>
      </c>
      <c r="D8" s="201">
        <v>63230</v>
      </c>
      <c r="E8" s="80" t="s">
        <v>2043</v>
      </c>
      <c r="F8" s="490" t="s">
        <v>2051</v>
      </c>
      <c r="G8" s="490" t="s">
        <v>2051</v>
      </c>
      <c r="H8" s="193" t="s">
        <v>2045</v>
      </c>
      <c r="I8" s="91" t="s">
        <v>2052</v>
      </c>
    </row>
    <row r="9" spans="1:9" s="31" customFormat="1" ht="31.5">
      <c r="A9" s="86">
        <v>3</v>
      </c>
      <c r="B9" s="287" t="s">
        <v>2053</v>
      </c>
      <c r="C9" s="201">
        <v>11000</v>
      </c>
      <c r="D9" s="201">
        <v>11000</v>
      </c>
      <c r="E9" s="80" t="s">
        <v>2043</v>
      </c>
      <c r="F9" s="490" t="s">
        <v>2054</v>
      </c>
      <c r="G9" s="490" t="s">
        <v>2054</v>
      </c>
      <c r="H9" s="193" t="s">
        <v>2045</v>
      </c>
      <c r="I9" s="91" t="s">
        <v>2055</v>
      </c>
    </row>
    <row r="10" spans="1:9" s="31" customFormat="1" ht="31.5">
      <c r="A10" s="86">
        <v>4</v>
      </c>
      <c r="B10" s="260" t="s">
        <v>2056</v>
      </c>
      <c r="C10" s="201">
        <v>6400</v>
      </c>
      <c r="D10" s="201">
        <v>6400</v>
      </c>
      <c r="E10" s="80" t="s">
        <v>2043</v>
      </c>
      <c r="F10" s="91" t="s">
        <v>2057</v>
      </c>
      <c r="G10" s="91" t="s">
        <v>2057</v>
      </c>
      <c r="H10" s="193" t="s">
        <v>2045</v>
      </c>
      <c r="I10" s="91" t="s">
        <v>2058</v>
      </c>
    </row>
    <row r="11" spans="1:9" s="31" customFormat="1" ht="31.5">
      <c r="A11" s="86">
        <v>5</v>
      </c>
      <c r="B11" s="287" t="s">
        <v>2065</v>
      </c>
      <c r="C11" s="201">
        <v>8992</v>
      </c>
      <c r="D11" s="201">
        <v>8992</v>
      </c>
      <c r="E11" s="80" t="s">
        <v>2043</v>
      </c>
      <c r="F11" s="490" t="s">
        <v>2066</v>
      </c>
      <c r="G11" s="490" t="s">
        <v>2066</v>
      </c>
      <c r="H11" s="193" t="s">
        <v>2045</v>
      </c>
      <c r="I11" s="91" t="s">
        <v>2067</v>
      </c>
    </row>
    <row r="12" spans="1:9" s="31" customFormat="1" ht="31.5">
      <c r="A12" s="86">
        <v>6</v>
      </c>
      <c r="B12" s="287" t="s">
        <v>2068</v>
      </c>
      <c r="C12" s="201">
        <v>11380</v>
      </c>
      <c r="D12" s="201">
        <v>11380</v>
      </c>
      <c r="E12" s="80" t="s">
        <v>2043</v>
      </c>
      <c r="F12" s="91" t="s">
        <v>2069</v>
      </c>
      <c r="G12" s="91" t="s">
        <v>2069</v>
      </c>
      <c r="H12" s="193" t="s">
        <v>2045</v>
      </c>
      <c r="I12" s="91" t="s">
        <v>2070</v>
      </c>
    </row>
    <row r="13" spans="1:9" s="31" customFormat="1" ht="31.5">
      <c r="A13" s="86">
        <v>7</v>
      </c>
      <c r="B13" s="287" t="s">
        <v>2071</v>
      </c>
      <c r="C13" s="201">
        <v>7700</v>
      </c>
      <c r="D13" s="201">
        <v>7700</v>
      </c>
      <c r="E13" s="80" t="s">
        <v>2043</v>
      </c>
      <c r="F13" s="490" t="s">
        <v>2072</v>
      </c>
      <c r="G13" s="490" t="s">
        <v>2072</v>
      </c>
      <c r="H13" s="193" t="s">
        <v>2045</v>
      </c>
      <c r="I13" s="91" t="s">
        <v>2073</v>
      </c>
    </row>
    <row r="14" spans="1:9" s="31" customFormat="1" ht="31.5">
      <c r="A14" s="86">
        <v>8</v>
      </c>
      <c r="B14" s="287" t="s">
        <v>2074</v>
      </c>
      <c r="C14" s="201">
        <v>700</v>
      </c>
      <c r="D14" s="201">
        <v>700</v>
      </c>
      <c r="E14" s="80" t="s">
        <v>2043</v>
      </c>
      <c r="F14" s="91" t="s">
        <v>2075</v>
      </c>
      <c r="G14" s="91" t="s">
        <v>2075</v>
      </c>
      <c r="H14" s="193" t="s">
        <v>2045</v>
      </c>
      <c r="I14" s="91" t="s">
        <v>2076</v>
      </c>
    </row>
    <row r="15" spans="1:9" s="31" customFormat="1" ht="31.5">
      <c r="A15" s="86">
        <v>9</v>
      </c>
      <c r="B15" s="287" t="s">
        <v>2077</v>
      </c>
      <c r="C15" s="201">
        <v>62670</v>
      </c>
      <c r="D15" s="201">
        <v>62670</v>
      </c>
      <c r="E15" s="80" t="s">
        <v>2043</v>
      </c>
      <c r="F15" s="91" t="s">
        <v>2078</v>
      </c>
      <c r="G15" s="91" t="s">
        <v>2078</v>
      </c>
      <c r="H15" s="193" t="s">
        <v>2045</v>
      </c>
      <c r="I15" s="91" t="s">
        <v>2079</v>
      </c>
    </row>
    <row r="16" spans="1:9" s="28" customFormat="1" ht="15.75">
      <c r="A16" s="45"/>
      <c r="B16" s="58"/>
      <c r="C16" s="42">
        <f>SUM(C7:C15)</f>
        <v>402072</v>
      </c>
      <c r="D16" s="47"/>
      <c r="E16" s="45"/>
      <c r="F16" s="58"/>
      <c r="G16" s="58"/>
      <c r="H16" s="61"/>
      <c r="I16" s="58"/>
    </row>
    <row r="17" spans="1:9" s="28" customFormat="1" ht="18" customHeight="1">
      <c r="A17" s="29"/>
      <c r="B17" s="53" t="s">
        <v>62</v>
      </c>
      <c r="C17" s="56"/>
      <c r="D17" s="56"/>
      <c r="E17" s="44"/>
      <c r="F17" s="43"/>
      <c r="G17" s="43"/>
      <c r="H17" s="44"/>
      <c r="I17" s="43"/>
    </row>
    <row r="18" spans="1:9" s="28" customFormat="1" ht="31.5">
      <c r="A18" s="54">
        <v>1</v>
      </c>
      <c r="B18" s="38" t="s">
        <v>2047</v>
      </c>
      <c r="C18" s="56">
        <v>26428.36</v>
      </c>
      <c r="D18" s="56">
        <v>26428.36</v>
      </c>
      <c r="E18" s="80" t="s">
        <v>2043</v>
      </c>
      <c r="F18" s="43" t="s">
        <v>2048</v>
      </c>
      <c r="G18" s="43" t="s">
        <v>2048</v>
      </c>
      <c r="H18" s="193" t="s">
        <v>2045</v>
      </c>
      <c r="I18" s="91" t="s">
        <v>2049</v>
      </c>
    </row>
    <row r="19" spans="1:9" s="28" customFormat="1" ht="31.5">
      <c r="A19" s="54">
        <v>2</v>
      </c>
      <c r="B19" s="38" t="s">
        <v>2059</v>
      </c>
      <c r="C19" s="56">
        <v>4879.18</v>
      </c>
      <c r="D19" s="56">
        <v>4879.18</v>
      </c>
      <c r="E19" s="80" t="s">
        <v>2043</v>
      </c>
      <c r="F19" s="43" t="s">
        <v>2060</v>
      </c>
      <c r="G19" s="43" t="s">
        <v>2060</v>
      </c>
      <c r="H19" s="193" t="s">
        <v>2045</v>
      </c>
      <c r="I19" s="91" t="s">
        <v>2061</v>
      </c>
    </row>
    <row r="20" spans="1:9" s="28" customFormat="1" ht="31.5">
      <c r="A20" s="54">
        <v>3</v>
      </c>
      <c r="B20" s="38" t="s">
        <v>2062</v>
      </c>
      <c r="C20" s="56">
        <v>10000</v>
      </c>
      <c r="D20" s="56">
        <v>10000</v>
      </c>
      <c r="E20" s="80" t="s">
        <v>2043</v>
      </c>
      <c r="F20" s="43" t="s">
        <v>2063</v>
      </c>
      <c r="G20" s="43" t="s">
        <v>2063</v>
      </c>
      <c r="H20" s="193" t="s">
        <v>2045</v>
      </c>
      <c r="I20" s="91" t="s">
        <v>2064</v>
      </c>
    </row>
    <row r="21" spans="1:9" s="28" customFormat="1" ht="15.75">
      <c r="A21" s="33"/>
      <c r="B21" s="78"/>
      <c r="C21" s="72">
        <f>SUM(C18:C20)</f>
        <v>41307.54</v>
      </c>
      <c r="D21" s="79"/>
      <c r="E21" s="33"/>
      <c r="F21" s="78"/>
      <c r="G21" s="78"/>
      <c r="H21" s="138"/>
      <c r="I21" s="78"/>
    </row>
    <row r="22" spans="1:9" s="28" customFormat="1" ht="15.75">
      <c r="A22" s="33"/>
      <c r="B22" s="78"/>
      <c r="C22" s="79"/>
      <c r="D22" s="79"/>
      <c r="E22" s="33"/>
      <c r="F22" s="78"/>
      <c r="G22" s="78"/>
      <c r="H22" s="138"/>
      <c r="I22" s="78"/>
    </row>
    <row r="23" spans="1:9" s="28" customFormat="1" ht="15.75">
      <c r="A23" s="33"/>
      <c r="B23" s="78"/>
      <c r="C23" s="79"/>
      <c r="D23" s="79"/>
      <c r="E23" s="33"/>
      <c r="F23" s="78"/>
      <c r="G23" s="78"/>
      <c r="H23" s="138"/>
      <c r="I23" s="78"/>
    </row>
    <row r="24" spans="1:9" s="28" customFormat="1" ht="15.75">
      <c r="A24" s="33"/>
      <c r="B24" s="78"/>
      <c r="C24" s="79"/>
      <c r="D24" s="79"/>
      <c r="E24" s="33"/>
      <c r="F24" s="78"/>
      <c r="G24" s="78"/>
      <c r="H24" s="138"/>
      <c r="I24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A4E76-B7E3-467A-906E-7A0F1914187C}">
  <sheetPr>
    <tabColor rgb="FF0070C0"/>
  </sheetPr>
  <dimension ref="A1:I20"/>
  <sheetViews>
    <sheetView zoomScale="130" zoomScaleNormal="130" zoomScalePageLayoutView="130" workbookViewId="0">
      <selection activeCell="C19" sqref="C19"/>
    </sheetView>
  </sheetViews>
  <sheetFormatPr defaultRowHeight="24"/>
  <cols>
    <col min="1" max="1" width="5.75" style="21" customWidth="1"/>
    <col min="2" max="2" width="22.625" style="24" customWidth="1"/>
    <col min="3" max="3" width="13.25" style="25" customWidth="1"/>
    <col min="4" max="4" width="12.125" style="25" customWidth="1"/>
    <col min="5" max="5" width="11.5" style="21" customWidth="1"/>
    <col min="6" max="7" width="20.5" style="24" bestFit="1" customWidth="1"/>
    <col min="8" max="8" width="14.5" style="63" customWidth="1"/>
    <col min="9" max="9" width="22.7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43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28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1" customFormat="1" ht="15.75">
      <c r="A6" s="54"/>
      <c r="B6" s="37" t="s">
        <v>61</v>
      </c>
      <c r="C6" s="89"/>
      <c r="D6" s="89"/>
      <c r="E6" s="80"/>
      <c r="F6" s="91"/>
      <c r="G6" s="91"/>
      <c r="H6" s="80"/>
      <c r="I6" s="91"/>
    </row>
    <row r="7" spans="1:9" s="31" customFormat="1" ht="15.75">
      <c r="A7" s="199">
        <v>1</v>
      </c>
      <c r="B7" s="279" t="s">
        <v>312</v>
      </c>
      <c r="C7" s="200">
        <v>30800</v>
      </c>
      <c r="D7" s="46">
        <f>C7</f>
        <v>30800</v>
      </c>
      <c r="E7" s="280" t="s">
        <v>73</v>
      </c>
      <c r="F7" s="287" t="s">
        <v>497</v>
      </c>
      <c r="G7" s="287" t="s">
        <v>497</v>
      </c>
      <c r="H7" s="86" t="s">
        <v>249</v>
      </c>
      <c r="I7" s="279" t="s">
        <v>498</v>
      </c>
    </row>
    <row r="8" spans="1:9" s="31" customFormat="1" ht="17.25" customHeight="1">
      <c r="A8" s="285"/>
      <c r="B8" s="282"/>
      <c r="C8" s="73"/>
      <c r="D8" s="290"/>
      <c r="E8" s="39"/>
      <c r="F8" s="288" t="s">
        <v>499</v>
      </c>
      <c r="G8" s="288"/>
      <c r="H8" s="281"/>
      <c r="I8" s="282" t="s">
        <v>500</v>
      </c>
    </row>
    <row r="9" spans="1:9" s="31" customFormat="1" ht="15.75">
      <c r="A9" s="86">
        <v>2</v>
      </c>
      <c r="B9" s="279" t="s">
        <v>316</v>
      </c>
      <c r="C9" s="200">
        <v>5000</v>
      </c>
      <c r="D9" s="46">
        <f>C9</f>
        <v>5000</v>
      </c>
      <c r="E9" s="280" t="s">
        <v>73</v>
      </c>
      <c r="F9" s="287" t="s">
        <v>501</v>
      </c>
      <c r="G9" s="287" t="s">
        <v>501</v>
      </c>
      <c r="H9" s="86" t="s">
        <v>249</v>
      </c>
      <c r="I9" s="279" t="s">
        <v>502</v>
      </c>
    </row>
    <row r="10" spans="1:9" s="31" customFormat="1" ht="17.25" customHeight="1">
      <c r="A10" s="281"/>
      <c r="B10" s="282"/>
      <c r="C10" s="73"/>
      <c r="D10" s="290"/>
      <c r="E10" s="39"/>
      <c r="F10" s="288" t="s">
        <v>503</v>
      </c>
      <c r="G10" s="288"/>
      <c r="H10" s="281"/>
      <c r="I10" s="282" t="s">
        <v>504</v>
      </c>
    </row>
    <row r="11" spans="1:9" s="28" customFormat="1" ht="15.75">
      <c r="A11" s="45"/>
      <c r="B11" s="58"/>
      <c r="C11" s="42">
        <f>SUM(C7:C10)</f>
        <v>35800</v>
      </c>
      <c r="D11" s="47"/>
      <c r="E11" s="45"/>
      <c r="F11" s="58"/>
      <c r="G11" s="58"/>
      <c r="H11" s="61"/>
      <c r="I11" s="58"/>
    </row>
    <row r="12" spans="1:9" s="28" customFormat="1" ht="18" customHeight="1">
      <c r="A12" s="29"/>
      <c r="B12" s="53" t="s">
        <v>62</v>
      </c>
      <c r="C12" s="56"/>
      <c r="D12" s="56"/>
      <c r="E12" s="67"/>
      <c r="F12" s="43"/>
      <c r="G12" s="43"/>
      <c r="H12" s="44"/>
      <c r="I12" s="67"/>
    </row>
    <row r="13" spans="1:9" s="35" customFormat="1" ht="15.75">
      <c r="A13" s="199">
        <v>1</v>
      </c>
      <c r="B13" s="279" t="s">
        <v>505</v>
      </c>
      <c r="C13" s="46">
        <v>15000</v>
      </c>
      <c r="D13" s="46">
        <v>15000</v>
      </c>
      <c r="E13" s="280" t="s">
        <v>73</v>
      </c>
      <c r="F13" s="287" t="s">
        <v>506</v>
      </c>
      <c r="G13" s="287" t="s">
        <v>506</v>
      </c>
      <c r="H13" s="86" t="s">
        <v>249</v>
      </c>
      <c r="I13" s="279" t="s">
        <v>507</v>
      </c>
    </row>
    <row r="14" spans="1:9" s="35" customFormat="1" ht="17.25" customHeight="1">
      <c r="A14" s="285"/>
      <c r="B14" s="282" t="s">
        <v>508</v>
      </c>
      <c r="C14" s="290"/>
      <c r="D14" s="290"/>
      <c r="E14" s="39"/>
      <c r="F14" s="288" t="s">
        <v>509</v>
      </c>
      <c r="G14" s="288"/>
      <c r="H14" s="281"/>
      <c r="I14" s="282" t="s">
        <v>510</v>
      </c>
    </row>
    <row r="15" spans="1:9" s="35" customFormat="1" ht="15.75">
      <c r="A15" s="199">
        <v>2</v>
      </c>
      <c r="B15" s="279" t="s">
        <v>505</v>
      </c>
      <c r="C15" s="46">
        <v>15000</v>
      </c>
      <c r="D15" s="46">
        <v>15000</v>
      </c>
      <c r="E15" s="280" t="s">
        <v>73</v>
      </c>
      <c r="F15" s="287" t="s">
        <v>511</v>
      </c>
      <c r="G15" s="287" t="s">
        <v>511</v>
      </c>
      <c r="H15" s="86" t="s">
        <v>249</v>
      </c>
      <c r="I15" s="279" t="s">
        <v>512</v>
      </c>
    </row>
    <row r="16" spans="1:9" s="35" customFormat="1" ht="17.25" customHeight="1">
      <c r="A16" s="285"/>
      <c r="B16" s="282" t="s">
        <v>513</v>
      </c>
      <c r="C16" s="290"/>
      <c r="D16" s="290"/>
      <c r="E16" s="39"/>
      <c r="F16" s="288" t="s">
        <v>509</v>
      </c>
      <c r="G16" s="288"/>
      <c r="H16" s="281"/>
      <c r="I16" s="282" t="s">
        <v>510</v>
      </c>
    </row>
    <row r="17" spans="1:9" s="35" customFormat="1" ht="15.75">
      <c r="A17" s="199">
        <v>3</v>
      </c>
      <c r="B17" s="279" t="s">
        <v>514</v>
      </c>
      <c r="C17" s="46">
        <v>24000</v>
      </c>
      <c r="D17" s="46">
        <v>24000</v>
      </c>
      <c r="E17" s="280" t="s">
        <v>73</v>
      </c>
      <c r="F17" s="287" t="s">
        <v>515</v>
      </c>
      <c r="G17" s="287" t="s">
        <v>515</v>
      </c>
      <c r="H17" s="86" t="s">
        <v>249</v>
      </c>
      <c r="I17" s="279" t="s">
        <v>516</v>
      </c>
    </row>
    <row r="18" spans="1:9" s="35" customFormat="1" ht="18" customHeight="1">
      <c r="A18" s="286"/>
      <c r="B18" s="283" t="s">
        <v>517</v>
      </c>
      <c r="C18" s="291"/>
      <c r="D18" s="291"/>
      <c r="E18" s="284"/>
      <c r="F18" s="289" t="s">
        <v>518</v>
      </c>
      <c r="G18" s="289"/>
      <c r="H18" s="206"/>
      <c r="I18" s="283" t="s">
        <v>519</v>
      </c>
    </row>
    <row r="19" spans="1:9" s="28" customFormat="1" ht="15.75">
      <c r="A19" s="33"/>
      <c r="B19" s="78"/>
      <c r="C19" s="146">
        <f>SUM(C13:C18)</f>
        <v>54000</v>
      </c>
      <c r="D19" s="79"/>
      <c r="E19" s="33"/>
      <c r="F19" s="78"/>
      <c r="G19" s="78"/>
      <c r="H19" s="138"/>
      <c r="I19" s="78"/>
    </row>
    <row r="20" spans="1:9" s="28" customFormat="1" ht="15.75">
      <c r="A20" s="33"/>
      <c r="B20" s="78"/>
      <c r="C20" s="79"/>
      <c r="D20" s="79"/>
      <c r="E20" s="33"/>
      <c r="F20" s="78"/>
      <c r="G20" s="78"/>
      <c r="H20" s="138"/>
      <c r="I20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05FC4-B34C-41D4-BB46-AE030103BFFE}">
  <sheetPr>
    <tabColor rgb="FF0070C0"/>
  </sheetPr>
  <dimension ref="A1:I42"/>
  <sheetViews>
    <sheetView topLeftCell="A19" zoomScale="130" zoomScaleNormal="130" zoomScalePageLayoutView="130" workbookViewId="0">
      <selection activeCell="C41" sqref="C41"/>
    </sheetView>
  </sheetViews>
  <sheetFormatPr defaultRowHeight="24"/>
  <cols>
    <col min="1" max="1" width="5.75" style="21" customWidth="1"/>
    <col min="2" max="2" width="23" style="1" customWidth="1"/>
    <col min="3" max="3" width="13.25" style="25" customWidth="1"/>
    <col min="4" max="4" width="12.125" style="25" customWidth="1"/>
    <col min="5" max="5" width="11.5" style="21" customWidth="1"/>
    <col min="6" max="7" width="20.5" style="24" bestFit="1" customWidth="1"/>
    <col min="8" max="8" width="14.5" style="63" customWidth="1"/>
    <col min="9" max="9" width="22.7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71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28" customFormat="1" ht="15.75">
      <c r="A6" s="54"/>
      <c r="B6" s="98" t="s">
        <v>61</v>
      </c>
      <c r="C6" s="56"/>
      <c r="D6" s="56"/>
      <c r="E6" s="44"/>
      <c r="F6" s="43"/>
      <c r="G6" s="43"/>
      <c r="H6" s="44"/>
      <c r="I6" s="67"/>
    </row>
    <row r="7" spans="1:9" s="28" customFormat="1" ht="31.5">
      <c r="A7" s="254">
        <v>1</v>
      </c>
      <c r="B7" s="237" t="s">
        <v>462</v>
      </c>
      <c r="C7" s="247">
        <v>3800</v>
      </c>
      <c r="D7" s="247">
        <v>3796</v>
      </c>
      <c r="E7" s="236" t="s">
        <v>73</v>
      </c>
      <c r="F7" s="237" t="s">
        <v>424</v>
      </c>
      <c r="G7" s="237" t="s">
        <v>424</v>
      </c>
      <c r="H7" s="236" t="s">
        <v>419</v>
      </c>
      <c r="I7" s="272" t="s">
        <v>420</v>
      </c>
    </row>
    <row r="8" spans="1:9" s="28" customFormat="1" ht="15.75">
      <c r="A8" s="258"/>
      <c r="B8" s="251" t="s">
        <v>463</v>
      </c>
      <c r="C8" s="274"/>
      <c r="D8" s="268"/>
      <c r="E8" s="256"/>
      <c r="F8" s="251" t="s">
        <v>423</v>
      </c>
      <c r="G8" s="251" t="s">
        <v>423</v>
      </c>
      <c r="H8" s="259" t="s">
        <v>421</v>
      </c>
      <c r="I8" s="258"/>
    </row>
    <row r="9" spans="1:9" s="28" customFormat="1" ht="15.75">
      <c r="A9" s="254">
        <v>2</v>
      </c>
      <c r="B9" s="237" t="s">
        <v>427</v>
      </c>
      <c r="C9" s="247">
        <v>12200</v>
      </c>
      <c r="D9" s="247">
        <v>12200</v>
      </c>
      <c r="E9" s="236" t="s">
        <v>73</v>
      </c>
      <c r="F9" s="237" t="s">
        <v>429</v>
      </c>
      <c r="G9" s="237" t="s">
        <v>429</v>
      </c>
      <c r="H9" s="236" t="s">
        <v>419</v>
      </c>
      <c r="I9" s="249" t="s">
        <v>430</v>
      </c>
    </row>
    <row r="10" spans="1:9" s="28" customFormat="1" ht="15.75">
      <c r="A10" s="258"/>
      <c r="B10" s="251"/>
      <c r="C10" s="274"/>
      <c r="D10" s="268"/>
      <c r="E10" s="256"/>
      <c r="F10" s="251" t="s">
        <v>428</v>
      </c>
      <c r="G10" s="251" t="s">
        <v>428</v>
      </c>
      <c r="H10" s="259" t="s">
        <v>421</v>
      </c>
      <c r="I10" s="251" t="s">
        <v>431</v>
      </c>
    </row>
    <row r="11" spans="1:9" s="28" customFormat="1" ht="15.75">
      <c r="A11" s="254">
        <v>3</v>
      </c>
      <c r="B11" s="237" t="s">
        <v>435</v>
      </c>
      <c r="C11" s="247">
        <v>3700</v>
      </c>
      <c r="D11" s="247">
        <v>3700</v>
      </c>
      <c r="E11" s="236" t="s">
        <v>73</v>
      </c>
      <c r="F11" s="237" t="s">
        <v>437</v>
      </c>
      <c r="G11" s="237" t="s">
        <v>437</v>
      </c>
      <c r="H11" s="236" t="s">
        <v>419</v>
      </c>
      <c r="I11" s="272" t="s">
        <v>420</v>
      </c>
    </row>
    <row r="12" spans="1:9" s="28" customFormat="1" ht="15.75">
      <c r="A12" s="255"/>
      <c r="B12" s="238"/>
      <c r="C12" s="275"/>
      <c r="D12" s="275"/>
      <c r="E12" s="255"/>
      <c r="F12" s="238" t="s">
        <v>436</v>
      </c>
      <c r="G12" s="238" t="s">
        <v>436</v>
      </c>
      <c r="H12" s="252" t="s">
        <v>421</v>
      </c>
      <c r="I12" s="255"/>
    </row>
    <row r="13" spans="1:9" s="28" customFormat="1" ht="15.75">
      <c r="A13" s="254">
        <v>4</v>
      </c>
      <c r="B13" s="237" t="s">
        <v>449</v>
      </c>
      <c r="C13" s="247">
        <v>15810</v>
      </c>
      <c r="D13" s="247">
        <v>15810</v>
      </c>
      <c r="E13" s="236" t="s">
        <v>73</v>
      </c>
      <c r="F13" s="237" t="s">
        <v>418</v>
      </c>
      <c r="G13" s="237" t="s">
        <v>418</v>
      </c>
      <c r="H13" s="236" t="s">
        <v>419</v>
      </c>
      <c r="I13" s="249" t="s">
        <v>451</v>
      </c>
    </row>
    <row r="14" spans="1:9" s="28" customFormat="1" ht="15.75">
      <c r="A14" s="257"/>
      <c r="B14" s="238" t="s">
        <v>452</v>
      </c>
      <c r="C14" s="275"/>
      <c r="D14" s="275"/>
      <c r="E14" s="255"/>
      <c r="F14" s="238" t="s">
        <v>450</v>
      </c>
      <c r="G14" s="238" t="s">
        <v>450</v>
      </c>
      <c r="H14" s="252" t="s">
        <v>421</v>
      </c>
      <c r="I14" s="238" t="s">
        <v>453</v>
      </c>
    </row>
    <row r="15" spans="1:9" s="28" customFormat="1" ht="15.75">
      <c r="A15" s="262"/>
      <c r="B15" s="251"/>
      <c r="C15" s="274"/>
      <c r="D15" s="274"/>
      <c r="E15" s="258"/>
      <c r="F15" s="251"/>
      <c r="G15" s="251"/>
      <c r="H15" s="259"/>
      <c r="I15" s="251" t="s">
        <v>454</v>
      </c>
    </row>
    <row r="16" spans="1:9" s="28" customFormat="1" ht="31.5">
      <c r="A16" s="254">
        <v>5</v>
      </c>
      <c r="B16" s="237" t="s">
        <v>455</v>
      </c>
      <c r="C16" s="247">
        <v>10000</v>
      </c>
      <c r="D16" s="247">
        <v>9080</v>
      </c>
      <c r="E16" s="236" t="s">
        <v>73</v>
      </c>
      <c r="F16" s="237" t="s">
        <v>461</v>
      </c>
      <c r="G16" s="237" t="s">
        <v>460</v>
      </c>
      <c r="H16" s="236" t="s">
        <v>419</v>
      </c>
      <c r="I16" s="240" t="s">
        <v>457</v>
      </c>
    </row>
    <row r="17" spans="1:9" s="28" customFormat="1" ht="15.75">
      <c r="A17" s="257"/>
      <c r="B17" s="238"/>
      <c r="C17" s="275"/>
      <c r="D17" s="275"/>
      <c r="E17" s="250"/>
      <c r="F17" s="238" t="s">
        <v>456</v>
      </c>
      <c r="G17" s="238" t="s">
        <v>456</v>
      </c>
      <c r="H17" s="252" t="s">
        <v>421</v>
      </c>
      <c r="I17" s="238" t="s">
        <v>458</v>
      </c>
    </row>
    <row r="18" spans="1:9" s="28" customFormat="1" ht="31.5">
      <c r="A18" s="254">
        <v>6</v>
      </c>
      <c r="B18" s="237" t="s">
        <v>455</v>
      </c>
      <c r="C18" s="247">
        <v>5000</v>
      </c>
      <c r="D18" s="247">
        <v>4400</v>
      </c>
      <c r="E18" s="236" t="s">
        <v>73</v>
      </c>
      <c r="F18" s="237" t="s">
        <v>460</v>
      </c>
      <c r="G18" s="237" t="s">
        <v>460</v>
      </c>
      <c r="H18" s="236" t="s">
        <v>419</v>
      </c>
      <c r="I18" s="272" t="s">
        <v>420</v>
      </c>
    </row>
    <row r="19" spans="1:9" s="28" customFormat="1" ht="15.75">
      <c r="A19" s="271"/>
      <c r="B19" s="239"/>
      <c r="C19" s="276"/>
      <c r="D19" s="276"/>
      <c r="E19" s="253"/>
      <c r="F19" s="239" t="s">
        <v>459</v>
      </c>
      <c r="G19" s="239" t="s">
        <v>459</v>
      </c>
      <c r="H19" s="261" t="s">
        <v>421</v>
      </c>
      <c r="I19" s="239"/>
    </row>
    <row r="20" spans="1:9" s="28" customFormat="1" ht="15.75">
      <c r="A20" s="33"/>
      <c r="C20" s="146">
        <f>SUM(C7:C19)</f>
        <v>50510</v>
      </c>
      <c r="D20" s="79"/>
      <c r="E20" s="33"/>
      <c r="F20" s="78"/>
      <c r="G20" s="78"/>
      <c r="H20" s="138"/>
    </row>
    <row r="21" spans="1:9" s="28" customFormat="1" ht="15.75">
      <c r="A21" s="29"/>
      <c r="B21" s="53" t="s">
        <v>62</v>
      </c>
      <c r="C21" s="55"/>
      <c r="D21" s="55"/>
      <c r="E21" s="29"/>
      <c r="F21" s="30"/>
      <c r="G21" s="30"/>
      <c r="H21" s="142"/>
      <c r="I21" s="102"/>
    </row>
    <row r="22" spans="1:9" s="28" customFormat="1" ht="15.75">
      <c r="A22" s="246">
        <v>1</v>
      </c>
      <c r="B22" s="237" t="s">
        <v>470</v>
      </c>
      <c r="C22" s="247">
        <v>1800</v>
      </c>
      <c r="D22" s="247">
        <v>1799.7</v>
      </c>
      <c r="E22" s="236" t="s">
        <v>73</v>
      </c>
      <c r="F22" s="248" t="s">
        <v>418</v>
      </c>
      <c r="G22" s="248" t="s">
        <v>418</v>
      </c>
      <c r="H22" s="225" t="s">
        <v>419</v>
      </c>
      <c r="I22" s="272" t="s">
        <v>420</v>
      </c>
    </row>
    <row r="23" spans="1:9" s="28" customFormat="1" ht="15.75">
      <c r="A23" s="267"/>
      <c r="B23" s="251" t="s">
        <v>472</v>
      </c>
      <c r="C23" s="268"/>
      <c r="D23" s="268"/>
      <c r="E23" s="256"/>
      <c r="F23" s="251" t="s">
        <v>417</v>
      </c>
      <c r="G23" s="251" t="s">
        <v>417</v>
      </c>
      <c r="H23" s="259" t="s">
        <v>421</v>
      </c>
      <c r="I23" s="256"/>
    </row>
    <row r="24" spans="1:9" s="28" customFormat="1" ht="15.75">
      <c r="A24" s="246">
        <v>2</v>
      </c>
      <c r="B24" s="237" t="s">
        <v>470</v>
      </c>
      <c r="C24" s="247">
        <v>1800</v>
      </c>
      <c r="D24" s="247">
        <v>1799.7</v>
      </c>
      <c r="E24" s="236" t="s">
        <v>73</v>
      </c>
      <c r="F24" s="237" t="s">
        <v>418</v>
      </c>
      <c r="G24" s="237" t="s">
        <v>418</v>
      </c>
      <c r="H24" s="236" t="s">
        <v>419</v>
      </c>
      <c r="I24" s="272" t="s">
        <v>420</v>
      </c>
    </row>
    <row r="25" spans="1:9" s="28" customFormat="1" ht="15.75">
      <c r="A25" s="269"/>
      <c r="B25" s="251" t="s">
        <v>473</v>
      </c>
      <c r="C25" s="268"/>
      <c r="D25" s="268"/>
      <c r="E25" s="256"/>
      <c r="F25" s="251" t="s">
        <v>417</v>
      </c>
      <c r="G25" s="251" t="s">
        <v>417</v>
      </c>
      <c r="H25" s="259" t="s">
        <v>421</v>
      </c>
      <c r="I25" s="256"/>
    </row>
    <row r="26" spans="1:9" s="28" customFormat="1" ht="15.75">
      <c r="A26" s="254">
        <v>3</v>
      </c>
      <c r="B26" s="237" t="s">
        <v>470</v>
      </c>
      <c r="C26" s="247">
        <v>900</v>
      </c>
      <c r="D26" s="247">
        <v>865.2</v>
      </c>
      <c r="E26" s="236" t="s">
        <v>73</v>
      </c>
      <c r="F26" s="237" t="s">
        <v>418</v>
      </c>
      <c r="G26" s="237" t="s">
        <v>418</v>
      </c>
      <c r="H26" s="236" t="s">
        <v>419</v>
      </c>
      <c r="I26" s="272" t="s">
        <v>420</v>
      </c>
    </row>
    <row r="27" spans="1:9" s="28" customFormat="1" ht="31.5">
      <c r="A27" s="258"/>
      <c r="B27" s="251" t="s">
        <v>471</v>
      </c>
      <c r="C27" s="274"/>
      <c r="D27" s="268"/>
      <c r="E27" s="256"/>
      <c r="F27" s="251" t="s">
        <v>422</v>
      </c>
      <c r="G27" s="251" t="s">
        <v>422</v>
      </c>
      <c r="H27" s="259" t="s">
        <v>421</v>
      </c>
      <c r="I27" s="258"/>
    </row>
    <row r="28" spans="1:9" s="28" customFormat="1" ht="15.75">
      <c r="A28" s="254">
        <v>4</v>
      </c>
      <c r="B28" s="237" t="s">
        <v>468</v>
      </c>
      <c r="C28" s="247">
        <v>2500</v>
      </c>
      <c r="D28" s="247">
        <v>2500</v>
      </c>
      <c r="E28" s="236" t="s">
        <v>73</v>
      </c>
      <c r="F28" s="237" t="s">
        <v>426</v>
      </c>
      <c r="G28" s="237" t="s">
        <v>426</v>
      </c>
      <c r="H28" s="236" t="s">
        <v>419</v>
      </c>
      <c r="I28" s="272" t="s">
        <v>420</v>
      </c>
    </row>
    <row r="29" spans="1:9" s="28" customFormat="1" ht="15.75">
      <c r="A29" s="258"/>
      <c r="B29" s="251" t="s">
        <v>469</v>
      </c>
      <c r="C29" s="274"/>
      <c r="D29" s="274"/>
      <c r="E29" s="258"/>
      <c r="F29" s="251" t="s">
        <v>425</v>
      </c>
      <c r="G29" s="251" t="s">
        <v>425</v>
      </c>
      <c r="H29" s="259" t="s">
        <v>421</v>
      </c>
      <c r="I29" s="251"/>
    </row>
    <row r="30" spans="1:9" s="28" customFormat="1" ht="15.75">
      <c r="A30" s="254">
        <v>5</v>
      </c>
      <c r="B30" s="237" t="s">
        <v>432</v>
      </c>
      <c r="C30" s="247">
        <v>2850</v>
      </c>
      <c r="D30" s="247">
        <v>2850</v>
      </c>
      <c r="E30" s="236" t="s">
        <v>73</v>
      </c>
      <c r="F30" s="237" t="s">
        <v>434</v>
      </c>
      <c r="G30" s="237" t="s">
        <v>434</v>
      </c>
      <c r="H30" s="236" t="s">
        <v>419</v>
      </c>
      <c r="I30" s="272" t="s">
        <v>420</v>
      </c>
    </row>
    <row r="31" spans="1:9" s="28" customFormat="1" ht="15.75">
      <c r="A31" s="253"/>
      <c r="B31" s="239"/>
      <c r="C31" s="276"/>
      <c r="D31" s="276"/>
      <c r="E31" s="253"/>
      <c r="F31" s="239" t="s">
        <v>433</v>
      </c>
      <c r="G31" s="239" t="s">
        <v>433</v>
      </c>
      <c r="H31" s="261" t="s">
        <v>421</v>
      </c>
      <c r="I31" s="253"/>
    </row>
    <row r="32" spans="1:9" s="28" customFormat="1" ht="15.75">
      <c r="A32" s="254">
        <v>6</v>
      </c>
      <c r="B32" s="237" t="s">
        <v>438</v>
      </c>
      <c r="C32" s="247">
        <v>1200</v>
      </c>
      <c r="D32" s="247">
        <v>1200</v>
      </c>
      <c r="E32" s="236" t="s">
        <v>73</v>
      </c>
      <c r="F32" s="237" t="s">
        <v>440</v>
      </c>
      <c r="G32" s="237" t="s">
        <v>440</v>
      </c>
      <c r="H32" s="225" t="s">
        <v>419</v>
      </c>
      <c r="I32" s="272" t="s">
        <v>420</v>
      </c>
    </row>
    <row r="33" spans="1:9" s="28" customFormat="1" ht="15.75">
      <c r="A33" s="262"/>
      <c r="B33" s="251"/>
      <c r="C33" s="274"/>
      <c r="D33" s="274"/>
      <c r="E33" s="256"/>
      <c r="F33" s="251" t="s">
        <v>439</v>
      </c>
      <c r="G33" s="251" t="s">
        <v>439</v>
      </c>
      <c r="H33" s="259" t="s">
        <v>421</v>
      </c>
      <c r="I33" s="258"/>
    </row>
    <row r="34" spans="1:9" s="28" customFormat="1" ht="31.5">
      <c r="A34" s="254">
        <v>7</v>
      </c>
      <c r="B34" s="237" t="s">
        <v>464</v>
      </c>
      <c r="C34" s="247">
        <v>4300</v>
      </c>
      <c r="D34" s="247">
        <v>4200.82</v>
      </c>
      <c r="E34" s="236" t="s">
        <v>73</v>
      </c>
      <c r="F34" s="237" t="s">
        <v>442</v>
      </c>
      <c r="G34" s="237" t="s">
        <v>442</v>
      </c>
      <c r="H34" s="236" t="s">
        <v>419</v>
      </c>
      <c r="I34" s="272" t="s">
        <v>420</v>
      </c>
    </row>
    <row r="35" spans="1:9" s="28" customFormat="1" ht="15.75">
      <c r="A35" s="257"/>
      <c r="B35" s="238" t="s">
        <v>465</v>
      </c>
      <c r="C35" s="275"/>
      <c r="D35" s="275"/>
      <c r="E35" s="255"/>
      <c r="F35" s="238" t="s">
        <v>443</v>
      </c>
      <c r="G35" s="238" t="s">
        <v>443</v>
      </c>
      <c r="H35" s="252" t="s">
        <v>421</v>
      </c>
      <c r="I35" s="273"/>
    </row>
    <row r="36" spans="1:9" s="28" customFormat="1" ht="15.75">
      <c r="A36" s="262"/>
      <c r="B36" s="251" t="s">
        <v>444</v>
      </c>
      <c r="C36" s="268"/>
      <c r="D36" s="274"/>
      <c r="E36" s="258"/>
      <c r="F36" s="251" t="s">
        <v>441</v>
      </c>
      <c r="G36" s="251" t="s">
        <v>441</v>
      </c>
      <c r="H36" s="259"/>
      <c r="I36" s="263"/>
    </row>
    <row r="37" spans="1:9" s="28" customFormat="1" ht="15.75">
      <c r="A37" s="254">
        <v>8</v>
      </c>
      <c r="B37" s="270" t="s">
        <v>466</v>
      </c>
      <c r="C37" s="247">
        <v>5500</v>
      </c>
      <c r="D37" s="247">
        <v>5500</v>
      </c>
      <c r="E37" s="236" t="s">
        <v>73</v>
      </c>
      <c r="F37" s="237" t="s">
        <v>426</v>
      </c>
      <c r="G37" s="237" t="s">
        <v>426</v>
      </c>
      <c r="H37" s="236" t="s">
        <v>419</v>
      </c>
      <c r="I37" s="237" t="s">
        <v>446</v>
      </c>
    </row>
    <row r="38" spans="1:9" s="28" customFormat="1" ht="15.75">
      <c r="A38" s="262"/>
      <c r="B38" s="264" t="s">
        <v>467</v>
      </c>
      <c r="C38" s="274"/>
      <c r="D38" s="274"/>
      <c r="E38" s="256"/>
      <c r="F38" s="251" t="s">
        <v>445</v>
      </c>
      <c r="G38" s="251" t="s">
        <v>445</v>
      </c>
      <c r="H38" s="259" t="s">
        <v>421</v>
      </c>
      <c r="I38" s="251" t="s">
        <v>250</v>
      </c>
    </row>
    <row r="39" spans="1:9" s="28" customFormat="1" ht="15.75">
      <c r="A39" s="254">
        <v>9</v>
      </c>
      <c r="B39" s="270" t="s">
        <v>447</v>
      </c>
      <c r="C39" s="247">
        <v>3000</v>
      </c>
      <c r="D39" s="247">
        <v>3000</v>
      </c>
      <c r="E39" s="236" t="s">
        <v>73</v>
      </c>
      <c r="F39" s="237" t="s">
        <v>426</v>
      </c>
      <c r="G39" s="237" t="s">
        <v>426</v>
      </c>
      <c r="H39" s="236" t="s">
        <v>419</v>
      </c>
      <c r="I39" s="272" t="s">
        <v>420</v>
      </c>
    </row>
    <row r="40" spans="1:9" s="28" customFormat="1" ht="15.75">
      <c r="A40" s="271"/>
      <c r="B40" s="266"/>
      <c r="C40" s="276"/>
      <c r="D40" s="276"/>
      <c r="E40" s="253"/>
      <c r="F40" s="239" t="s">
        <v>448</v>
      </c>
      <c r="G40" s="239" t="s">
        <v>448</v>
      </c>
      <c r="H40" s="261" t="s">
        <v>421</v>
      </c>
      <c r="I40" s="239"/>
    </row>
    <row r="41" spans="1:9" s="28" customFormat="1" ht="15.75">
      <c r="A41" s="33"/>
      <c r="C41" s="72">
        <f>SUM(C22:C40)</f>
        <v>23850</v>
      </c>
      <c r="D41" s="79"/>
      <c r="E41" s="277"/>
      <c r="F41" s="78"/>
      <c r="G41" s="78"/>
      <c r="H41" s="138"/>
      <c r="I41" s="78"/>
    </row>
    <row r="42" spans="1:9" s="28" customFormat="1" ht="15.75">
      <c r="A42" s="33"/>
      <c r="C42" s="79"/>
      <c r="D42" s="79"/>
      <c r="E42" s="33"/>
      <c r="F42" s="78"/>
      <c r="G42" s="78"/>
      <c r="H42" s="138"/>
      <c r="I42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E0872-79FC-4ED6-9D12-3C1D4DCD0AC6}">
  <sheetPr>
    <tabColor rgb="FF0070C0"/>
  </sheetPr>
  <dimension ref="A1:I31"/>
  <sheetViews>
    <sheetView zoomScale="130" zoomScaleNormal="130" workbookViewId="0">
      <selection activeCell="C21" sqref="C21"/>
    </sheetView>
  </sheetViews>
  <sheetFormatPr defaultRowHeight="24"/>
  <cols>
    <col min="1" max="1" width="5.75" style="82" customWidth="1"/>
    <col min="2" max="2" width="21.75" style="52" customWidth="1"/>
    <col min="3" max="4" width="13.25" style="134" customWidth="1"/>
    <col min="5" max="5" width="12.875" style="82" customWidth="1"/>
    <col min="6" max="6" width="19.25" style="41" customWidth="1"/>
    <col min="7" max="7" width="19.5" style="41" customWidth="1"/>
    <col min="8" max="8" width="13.875" style="82" customWidth="1"/>
    <col min="9" max="9" width="21.875" style="158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369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28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3" customFormat="1" ht="15.75">
      <c r="A6" s="54"/>
      <c r="B6" s="90" t="s">
        <v>61</v>
      </c>
      <c r="C6" s="56"/>
      <c r="D6" s="56"/>
      <c r="E6" s="44"/>
      <c r="F6" s="43"/>
      <c r="G6" s="43"/>
      <c r="H6" s="44"/>
      <c r="I6" s="67"/>
    </row>
    <row r="7" spans="1:9" s="33" customFormat="1" ht="31.5">
      <c r="A7" s="54">
        <v>1</v>
      </c>
      <c r="B7" s="173" t="s">
        <v>312</v>
      </c>
      <c r="C7" s="87">
        <v>6000</v>
      </c>
      <c r="D7" s="56">
        <v>5720</v>
      </c>
      <c r="E7" s="84" t="s">
        <v>291</v>
      </c>
      <c r="F7" s="173" t="s">
        <v>385</v>
      </c>
      <c r="G7" s="173" t="s">
        <v>386</v>
      </c>
      <c r="H7" s="84" t="s">
        <v>249</v>
      </c>
      <c r="I7" s="173" t="s">
        <v>387</v>
      </c>
    </row>
    <row r="8" spans="1:9" s="33" customFormat="1" ht="47.25">
      <c r="A8" s="54">
        <v>2</v>
      </c>
      <c r="B8" s="139" t="s">
        <v>392</v>
      </c>
      <c r="C8" s="87">
        <v>12000</v>
      </c>
      <c r="D8" s="56">
        <v>12000</v>
      </c>
      <c r="E8" s="84" t="s">
        <v>291</v>
      </c>
      <c r="F8" s="173" t="s">
        <v>393</v>
      </c>
      <c r="G8" s="173" t="s">
        <v>394</v>
      </c>
      <c r="H8" s="84" t="s">
        <v>249</v>
      </c>
      <c r="I8" s="173" t="s">
        <v>395</v>
      </c>
    </row>
    <row r="9" spans="1:9" s="33" customFormat="1" ht="47.25">
      <c r="A9" s="54">
        <v>3</v>
      </c>
      <c r="B9" s="35" t="s">
        <v>316</v>
      </c>
      <c r="C9" s="87">
        <v>27000</v>
      </c>
      <c r="D9" s="56">
        <v>26983</v>
      </c>
      <c r="E9" s="84" t="s">
        <v>291</v>
      </c>
      <c r="F9" s="173" t="s">
        <v>405</v>
      </c>
      <c r="G9" s="173" t="s">
        <v>406</v>
      </c>
      <c r="H9" s="84" t="s">
        <v>249</v>
      </c>
      <c r="I9" s="173" t="s">
        <v>407</v>
      </c>
    </row>
    <row r="10" spans="1:9" s="33" customFormat="1" ht="31.5">
      <c r="A10" s="54">
        <v>4</v>
      </c>
      <c r="B10" s="173" t="s">
        <v>408</v>
      </c>
      <c r="C10" s="87">
        <v>9000</v>
      </c>
      <c r="D10" s="56">
        <v>8100</v>
      </c>
      <c r="E10" s="84" t="s">
        <v>291</v>
      </c>
      <c r="F10" s="173" t="s">
        <v>409</v>
      </c>
      <c r="G10" s="173" t="s">
        <v>410</v>
      </c>
      <c r="H10" s="84" t="s">
        <v>249</v>
      </c>
      <c r="I10" s="173" t="s">
        <v>411</v>
      </c>
    </row>
    <row r="11" spans="1:9" s="28" customFormat="1" ht="15.75">
      <c r="A11" s="39"/>
      <c r="B11" s="100"/>
      <c r="C11" s="97">
        <f>SUM(C7:C10)</f>
        <v>54000</v>
      </c>
      <c r="D11" s="73"/>
      <c r="E11" s="39"/>
      <c r="F11" s="74"/>
      <c r="G11" s="74"/>
      <c r="H11" s="39"/>
      <c r="I11" s="35"/>
    </row>
    <row r="12" spans="1:9" s="28" customFormat="1" ht="15.75">
      <c r="A12" s="54"/>
      <c r="B12" s="90" t="s">
        <v>62</v>
      </c>
      <c r="C12" s="56"/>
      <c r="D12" s="56"/>
      <c r="E12" s="54"/>
      <c r="F12" s="38"/>
      <c r="G12" s="38"/>
      <c r="H12" s="54"/>
      <c r="I12" s="36"/>
    </row>
    <row r="13" spans="1:9" s="28" customFormat="1" ht="63">
      <c r="A13" s="54">
        <v>1</v>
      </c>
      <c r="B13" s="34" t="s">
        <v>371</v>
      </c>
      <c r="C13" s="87">
        <v>55900</v>
      </c>
      <c r="D13" s="56">
        <v>55900</v>
      </c>
      <c r="E13" s="84" t="s">
        <v>291</v>
      </c>
      <c r="F13" s="173" t="s">
        <v>372</v>
      </c>
      <c r="G13" s="173" t="s">
        <v>373</v>
      </c>
      <c r="H13" s="84" t="s">
        <v>249</v>
      </c>
      <c r="I13" s="139" t="s">
        <v>374</v>
      </c>
    </row>
    <row r="14" spans="1:9" s="28" customFormat="1" ht="78.75" customHeight="1">
      <c r="A14" s="54">
        <v>2</v>
      </c>
      <c r="B14" s="173" t="s">
        <v>375</v>
      </c>
      <c r="C14" s="87">
        <v>18000</v>
      </c>
      <c r="D14" s="56">
        <v>18000</v>
      </c>
      <c r="E14" s="84" t="s">
        <v>291</v>
      </c>
      <c r="F14" s="173" t="s">
        <v>376</v>
      </c>
      <c r="G14" s="173" t="s">
        <v>377</v>
      </c>
      <c r="H14" s="84" t="s">
        <v>249</v>
      </c>
      <c r="I14" s="139" t="s">
        <v>378</v>
      </c>
    </row>
    <row r="15" spans="1:9" s="28" customFormat="1" ht="31.5">
      <c r="A15" s="54">
        <v>3</v>
      </c>
      <c r="B15" s="173" t="s">
        <v>379</v>
      </c>
      <c r="C15" s="87">
        <v>25000</v>
      </c>
      <c r="D15" s="56">
        <v>25000</v>
      </c>
      <c r="E15" s="84" t="s">
        <v>291</v>
      </c>
      <c r="F15" s="173" t="s">
        <v>380</v>
      </c>
      <c r="G15" s="173" t="s">
        <v>381</v>
      </c>
      <c r="H15" s="84" t="s">
        <v>249</v>
      </c>
      <c r="I15" s="139" t="s">
        <v>382</v>
      </c>
    </row>
    <row r="16" spans="1:9" s="28" customFormat="1" ht="31.5">
      <c r="A16" s="54">
        <v>4</v>
      </c>
      <c r="B16" s="173" t="s">
        <v>383</v>
      </c>
      <c r="C16" s="87">
        <v>26000</v>
      </c>
      <c r="D16" s="87">
        <v>26000</v>
      </c>
      <c r="E16" s="84" t="s">
        <v>291</v>
      </c>
      <c r="F16" s="173" t="s">
        <v>415</v>
      </c>
      <c r="G16" s="173" t="s">
        <v>416</v>
      </c>
      <c r="H16" s="84" t="s">
        <v>249</v>
      </c>
      <c r="I16" s="139" t="s">
        <v>384</v>
      </c>
    </row>
    <row r="17" spans="1:9" s="28" customFormat="1" ht="47.25">
      <c r="A17" s="54">
        <v>5</v>
      </c>
      <c r="B17" s="36" t="s">
        <v>396</v>
      </c>
      <c r="C17" s="87">
        <v>800</v>
      </c>
      <c r="D17" s="56">
        <v>700</v>
      </c>
      <c r="E17" s="84" t="s">
        <v>291</v>
      </c>
      <c r="F17" s="173" t="s">
        <v>397</v>
      </c>
      <c r="G17" s="173" t="s">
        <v>414</v>
      </c>
      <c r="H17" s="84" t="s">
        <v>249</v>
      </c>
      <c r="I17" s="173" t="s">
        <v>398</v>
      </c>
    </row>
    <row r="18" spans="1:9" s="28" customFormat="1" ht="63">
      <c r="A18" s="54">
        <v>6</v>
      </c>
      <c r="B18" s="139" t="s">
        <v>399</v>
      </c>
      <c r="C18" s="87">
        <v>16000</v>
      </c>
      <c r="D18" s="56">
        <v>16000</v>
      </c>
      <c r="E18" s="84" t="s">
        <v>291</v>
      </c>
      <c r="F18" s="173" t="s">
        <v>400</v>
      </c>
      <c r="G18" s="173" t="s">
        <v>401</v>
      </c>
      <c r="H18" s="84" t="s">
        <v>249</v>
      </c>
      <c r="I18" s="173" t="s">
        <v>402</v>
      </c>
    </row>
    <row r="19" spans="1:9" s="28" customFormat="1" ht="63">
      <c r="A19" s="54">
        <v>7</v>
      </c>
      <c r="B19" s="139" t="s">
        <v>403</v>
      </c>
      <c r="C19" s="87">
        <v>5000</v>
      </c>
      <c r="D19" s="56">
        <v>4734.75</v>
      </c>
      <c r="E19" s="84" t="s">
        <v>291</v>
      </c>
      <c r="F19" s="173" t="s">
        <v>412</v>
      </c>
      <c r="G19" s="173" t="s">
        <v>413</v>
      </c>
      <c r="H19" s="84" t="s">
        <v>249</v>
      </c>
      <c r="I19" s="173" t="s">
        <v>404</v>
      </c>
    </row>
    <row r="20" spans="1:9" s="28" customFormat="1" ht="63">
      <c r="A20" s="54">
        <v>8</v>
      </c>
      <c r="B20" s="139" t="s">
        <v>388</v>
      </c>
      <c r="C20" s="87">
        <v>16000</v>
      </c>
      <c r="D20" s="56">
        <v>14920</v>
      </c>
      <c r="E20" s="84" t="s">
        <v>291</v>
      </c>
      <c r="F20" s="173" t="s">
        <v>389</v>
      </c>
      <c r="G20" s="173" t="s">
        <v>390</v>
      </c>
      <c r="H20" s="84" t="s">
        <v>249</v>
      </c>
      <c r="I20" s="173" t="s">
        <v>391</v>
      </c>
    </row>
    <row r="21" spans="1:9" s="28" customFormat="1" ht="15.75">
      <c r="A21" s="39"/>
      <c r="B21" s="88"/>
      <c r="C21" s="72">
        <f>SUM(C13:C20)</f>
        <v>162700</v>
      </c>
      <c r="D21" s="73"/>
      <c r="E21" s="39"/>
      <c r="F21" s="74"/>
      <c r="G21" s="74"/>
      <c r="H21" s="39"/>
      <c r="I21" s="35"/>
    </row>
    <row r="22" spans="1:9" s="28" customFormat="1" ht="15.75">
      <c r="A22" s="39"/>
      <c r="B22" s="88"/>
      <c r="C22" s="73"/>
      <c r="D22" s="73"/>
      <c r="E22" s="39"/>
      <c r="F22" s="74"/>
      <c r="G22" s="74"/>
      <c r="H22" s="39"/>
      <c r="I22" s="35"/>
    </row>
    <row r="23" spans="1:9" s="28" customFormat="1" ht="15.75">
      <c r="A23" s="39"/>
      <c r="B23" s="88"/>
      <c r="C23" s="73"/>
      <c r="D23" s="73"/>
      <c r="E23" s="39"/>
      <c r="F23" s="74"/>
      <c r="G23" s="74"/>
      <c r="H23" s="39"/>
      <c r="I23" s="35"/>
    </row>
    <row r="24" spans="1:9" s="28" customFormat="1" ht="15.75">
      <c r="A24" s="39"/>
      <c r="B24" s="88"/>
      <c r="C24" s="73"/>
      <c r="D24" s="73"/>
      <c r="E24" s="39"/>
      <c r="F24" s="74"/>
      <c r="G24" s="74"/>
      <c r="H24" s="39"/>
      <c r="I24" s="35"/>
    </row>
    <row r="25" spans="1:9" s="28" customFormat="1" ht="15.75">
      <c r="A25" s="39"/>
      <c r="B25" s="88"/>
      <c r="C25" s="73"/>
      <c r="D25" s="73"/>
      <c r="E25" s="39"/>
      <c r="F25" s="74"/>
      <c r="G25" s="74"/>
      <c r="H25" s="39"/>
      <c r="I25" s="35"/>
    </row>
    <row r="26" spans="1:9" s="28" customFormat="1" ht="15.75">
      <c r="A26" s="39"/>
      <c r="B26" s="88"/>
      <c r="C26" s="73"/>
      <c r="D26" s="73"/>
      <c r="E26" s="39"/>
      <c r="F26" s="74"/>
      <c r="G26" s="74"/>
      <c r="H26" s="39"/>
      <c r="I26" s="35"/>
    </row>
    <row r="27" spans="1:9" s="28" customFormat="1" ht="15.75">
      <c r="A27" s="39"/>
      <c r="B27" s="88"/>
      <c r="C27" s="73"/>
      <c r="D27" s="73"/>
      <c r="E27" s="39"/>
      <c r="F27" s="74"/>
      <c r="G27" s="74"/>
      <c r="H27" s="39"/>
      <c r="I27" s="35"/>
    </row>
    <row r="28" spans="1:9" s="140" customFormat="1" ht="18">
      <c r="A28" s="168"/>
      <c r="B28" s="169"/>
      <c r="C28" s="170"/>
      <c r="D28" s="170"/>
      <c r="E28" s="168"/>
      <c r="F28" s="171"/>
      <c r="G28" s="171"/>
      <c r="H28" s="168"/>
      <c r="I28" s="245"/>
    </row>
    <row r="29" spans="1:9" s="140" customFormat="1" ht="18">
      <c r="A29" s="168"/>
      <c r="B29" s="169"/>
      <c r="C29" s="170"/>
      <c r="D29" s="170"/>
      <c r="E29" s="168"/>
      <c r="F29" s="171"/>
      <c r="G29" s="171"/>
      <c r="H29" s="168"/>
      <c r="I29" s="245"/>
    </row>
    <row r="30" spans="1:9" s="140" customFormat="1" ht="18">
      <c r="A30" s="168"/>
      <c r="B30" s="169"/>
      <c r="C30" s="170"/>
      <c r="D30" s="170"/>
      <c r="E30" s="168"/>
      <c r="F30" s="171"/>
      <c r="G30" s="171"/>
      <c r="H30" s="168"/>
      <c r="I30" s="245"/>
    </row>
    <row r="31" spans="1:9" s="140" customFormat="1" ht="18">
      <c r="A31" s="168"/>
      <c r="B31" s="169"/>
      <c r="C31" s="170"/>
      <c r="D31" s="170"/>
      <c r="E31" s="168"/>
      <c r="F31" s="171"/>
      <c r="G31" s="171"/>
      <c r="H31" s="168"/>
      <c r="I31" s="245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DB3C9-0011-4533-BEE7-20064AECFEBC}">
  <sheetPr>
    <tabColor rgb="FF0070C0"/>
  </sheetPr>
  <dimension ref="A1:I89"/>
  <sheetViews>
    <sheetView topLeftCell="A82" zoomScale="130" zoomScaleNormal="130" workbookViewId="0">
      <selection activeCell="C88" sqref="C88"/>
    </sheetView>
  </sheetViews>
  <sheetFormatPr defaultRowHeight="24"/>
  <cols>
    <col min="1" max="1" width="5.75" style="82" customWidth="1"/>
    <col min="2" max="2" width="22.25" style="220" customWidth="1"/>
    <col min="3" max="3" width="13.25" style="134" customWidth="1"/>
    <col min="4" max="4" width="13.375" style="134" customWidth="1"/>
    <col min="5" max="5" width="12.75" style="82" customWidth="1"/>
    <col min="6" max="6" width="19.25" style="158" customWidth="1"/>
    <col min="7" max="7" width="19.5" style="158" customWidth="1"/>
    <col min="8" max="8" width="14.375" style="82" customWidth="1"/>
    <col min="9" max="9" width="21.875" style="158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50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370</v>
      </c>
      <c r="B4" s="496"/>
      <c r="C4" s="496"/>
      <c r="D4" s="496"/>
      <c r="E4" s="496"/>
      <c r="F4" s="496"/>
      <c r="G4" s="496"/>
      <c r="H4" s="496"/>
      <c r="I4" s="496"/>
    </row>
    <row r="5" spans="1:9" s="28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3" customFormat="1" ht="15.75">
      <c r="A6" s="54"/>
      <c r="B6" s="37" t="s">
        <v>61</v>
      </c>
      <c r="C6" s="497" t="s">
        <v>63</v>
      </c>
      <c r="D6" s="498"/>
      <c r="E6" s="498"/>
      <c r="F6" s="498"/>
      <c r="G6" s="498"/>
      <c r="H6" s="498"/>
      <c r="I6" s="499"/>
    </row>
    <row r="7" spans="1:9" s="28" customFormat="1" ht="15.75">
      <c r="A7" s="54"/>
      <c r="B7" s="321" t="s">
        <v>62</v>
      </c>
      <c r="C7" s="56"/>
      <c r="D7" s="56"/>
      <c r="E7" s="54"/>
      <c r="F7" s="36"/>
      <c r="G7" s="36"/>
      <c r="H7" s="54"/>
      <c r="I7" s="36"/>
    </row>
    <row r="8" spans="1:9" s="28" customFormat="1" ht="63">
      <c r="A8" s="166">
        <v>1</v>
      </c>
      <c r="B8" s="172" t="s">
        <v>683</v>
      </c>
      <c r="C8" s="167">
        <v>13050.79</v>
      </c>
      <c r="D8" s="167">
        <f t="shared" ref="D8:D71" si="0">C8</f>
        <v>13050.79</v>
      </c>
      <c r="E8" s="166" t="s">
        <v>73</v>
      </c>
      <c r="F8" s="172" t="s">
        <v>684</v>
      </c>
      <c r="G8" s="172" t="str">
        <f t="shared" ref="G8:G71" si="1">F8</f>
        <v>บจก.อีซูซุพิษณุโลกฮกอันติ้ง</v>
      </c>
      <c r="H8" s="166" t="s">
        <v>627</v>
      </c>
      <c r="I8" s="172" t="s">
        <v>685</v>
      </c>
    </row>
    <row r="9" spans="1:9" s="28" customFormat="1" ht="31.5">
      <c r="A9" s="166">
        <v>2</v>
      </c>
      <c r="B9" s="172" t="s">
        <v>686</v>
      </c>
      <c r="C9" s="167">
        <v>264000</v>
      </c>
      <c r="D9" s="167">
        <f t="shared" si="0"/>
        <v>264000</v>
      </c>
      <c r="E9" s="166" t="s">
        <v>73</v>
      </c>
      <c r="F9" s="172" t="s">
        <v>687</v>
      </c>
      <c r="G9" s="172" t="str">
        <f t="shared" si="1"/>
        <v>นางกำไร ภราดร</v>
      </c>
      <c r="H9" s="166" t="s">
        <v>627</v>
      </c>
      <c r="I9" s="172" t="s">
        <v>688</v>
      </c>
    </row>
    <row r="10" spans="1:9" s="28" customFormat="1" ht="31.5">
      <c r="A10" s="166">
        <v>3</v>
      </c>
      <c r="B10" s="172" t="s">
        <v>689</v>
      </c>
      <c r="C10" s="167">
        <v>75000</v>
      </c>
      <c r="D10" s="167">
        <f t="shared" si="0"/>
        <v>75000</v>
      </c>
      <c r="E10" s="166" t="s">
        <v>73</v>
      </c>
      <c r="F10" s="172" t="s">
        <v>690</v>
      </c>
      <c r="G10" s="172" t="str">
        <f t="shared" si="1"/>
        <v>น.ส.เกศรา ฉิมพาลี</v>
      </c>
      <c r="H10" s="166" t="s">
        <v>627</v>
      </c>
      <c r="I10" s="172" t="s">
        <v>691</v>
      </c>
    </row>
    <row r="11" spans="1:9" s="28" customFormat="1" ht="31.5">
      <c r="A11" s="166">
        <v>4</v>
      </c>
      <c r="B11" s="172" t="s">
        <v>692</v>
      </c>
      <c r="C11" s="167">
        <v>264000</v>
      </c>
      <c r="D11" s="167">
        <f t="shared" si="0"/>
        <v>264000</v>
      </c>
      <c r="E11" s="166" t="s">
        <v>73</v>
      </c>
      <c r="F11" s="172" t="s">
        <v>693</v>
      </c>
      <c r="G11" s="172" t="str">
        <f t="shared" si="1"/>
        <v>นางคำผอง บุญเกิด</v>
      </c>
      <c r="H11" s="166" t="s">
        <v>627</v>
      </c>
      <c r="I11" s="172" t="s">
        <v>694</v>
      </c>
    </row>
    <row r="12" spans="1:9" s="28" customFormat="1" ht="15.75">
      <c r="A12" s="166">
        <v>5</v>
      </c>
      <c r="B12" s="172" t="s">
        <v>695</v>
      </c>
      <c r="C12" s="167">
        <v>39865</v>
      </c>
      <c r="D12" s="167">
        <f t="shared" si="0"/>
        <v>39865</v>
      </c>
      <c r="E12" s="166" t="s">
        <v>73</v>
      </c>
      <c r="F12" s="172" t="s">
        <v>696</v>
      </c>
      <c r="G12" s="172" t="str">
        <f t="shared" si="1"/>
        <v>หจก. พีพีเวิร์คเมท กรุ๊ป</v>
      </c>
      <c r="H12" s="166" t="s">
        <v>627</v>
      </c>
      <c r="I12" s="172" t="s">
        <v>697</v>
      </c>
    </row>
    <row r="13" spans="1:9" s="28" customFormat="1" ht="31.5">
      <c r="A13" s="166">
        <v>6</v>
      </c>
      <c r="B13" s="172" t="s">
        <v>698</v>
      </c>
      <c r="C13" s="167">
        <v>6940</v>
      </c>
      <c r="D13" s="167">
        <f t="shared" si="0"/>
        <v>6940</v>
      </c>
      <c r="E13" s="166" t="s">
        <v>73</v>
      </c>
      <c r="F13" s="172" t="s">
        <v>699</v>
      </c>
      <c r="G13" s="172" t="str">
        <f t="shared" si="1"/>
        <v>นางยุพิน ทับทิมโต</v>
      </c>
      <c r="H13" s="166" t="s">
        <v>627</v>
      </c>
      <c r="I13" s="172" t="s">
        <v>700</v>
      </c>
    </row>
    <row r="14" spans="1:9" s="28" customFormat="1" ht="63">
      <c r="A14" s="166">
        <v>7</v>
      </c>
      <c r="B14" s="172" t="s">
        <v>701</v>
      </c>
      <c r="C14" s="167">
        <v>24994.13</v>
      </c>
      <c r="D14" s="167">
        <f t="shared" si="0"/>
        <v>24994.13</v>
      </c>
      <c r="E14" s="166" t="s">
        <v>73</v>
      </c>
      <c r="F14" s="172" t="s">
        <v>702</v>
      </c>
      <c r="G14" s="172" t="str">
        <f t="shared" si="1"/>
        <v>บจ.โตโยต้าพิษณุโลก</v>
      </c>
      <c r="H14" s="166" t="s">
        <v>627</v>
      </c>
      <c r="I14" s="172" t="s">
        <v>703</v>
      </c>
    </row>
    <row r="15" spans="1:9" s="28" customFormat="1" ht="31.5">
      <c r="A15" s="166">
        <v>8</v>
      </c>
      <c r="B15" s="172" t="s">
        <v>704</v>
      </c>
      <c r="C15" s="167">
        <v>57631.58</v>
      </c>
      <c r="D15" s="167">
        <f t="shared" si="0"/>
        <v>57631.58</v>
      </c>
      <c r="E15" s="166" t="s">
        <v>73</v>
      </c>
      <c r="F15" s="172" t="s">
        <v>705</v>
      </c>
      <c r="G15" s="172" t="str">
        <f t="shared" si="1"/>
        <v>น.ส.นัฐธิดา พนมพจน์</v>
      </c>
      <c r="H15" s="166" t="s">
        <v>627</v>
      </c>
      <c r="I15" s="172" t="s">
        <v>706</v>
      </c>
    </row>
    <row r="16" spans="1:9" s="28" customFormat="1" ht="47.25">
      <c r="A16" s="166">
        <v>9</v>
      </c>
      <c r="B16" s="172" t="s">
        <v>707</v>
      </c>
      <c r="C16" s="167">
        <v>165600</v>
      </c>
      <c r="D16" s="167">
        <f t="shared" si="0"/>
        <v>165600</v>
      </c>
      <c r="E16" s="166" t="s">
        <v>73</v>
      </c>
      <c r="F16" s="172" t="s">
        <v>708</v>
      </c>
      <c r="G16" s="172" t="str">
        <f t="shared" si="1"/>
        <v>นายสุพรชัย ทาช้าง</v>
      </c>
      <c r="H16" s="166" t="s">
        <v>627</v>
      </c>
      <c r="I16" s="172" t="s">
        <v>709</v>
      </c>
    </row>
    <row r="17" spans="1:9" s="28" customFormat="1" ht="47.25">
      <c r="A17" s="166">
        <v>10</v>
      </c>
      <c r="B17" s="172" t="s">
        <v>710</v>
      </c>
      <c r="C17" s="167">
        <v>165600</v>
      </c>
      <c r="D17" s="167">
        <f t="shared" si="0"/>
        <v>165600</v>
      </c>
      <c r="E17" s="166" t="s">
        <v>73</v>
      </c>
      <c r="F17" s="172" t="s">
        <v>711</v>
      </c>
      <c r="G17" s="172" t="str">
        <f t="shared" si="1"/>
        <v>นายสมพาน เสวิสิทธิ์</v>
      </c>
      <c r="H17" s="166" t="s">
        <v>627</v>
      </c>
      <c r="I17" s="172" t="s">
        <v>712</v>
      </c>
    </row>
    <row r="18" spans="1:9" s="28" customFormat="1" ht="31.5">
      <c r="A18" s="166">
        <v>11</v>
      </c>
      <c r="B18" s="172" t="s">
        <v>713</v>
      </c>
      <c r="C18" s="167">
        <v>120900</v>
      </c>
      <c r="D18" s="167">
        <f t="shared" si="0"/>
        <v>120900</v>
      </c>
      <c r="E18" s="166" t="s">
        <v>73</v>
      </c>
      <c r="F18" s="172" t="s">
        <v>714</v>
      </c>
      <c r="G18" s="172" t="str">
        <f t="shared" si="1"/>
        <v>น.ส.อำพร กลมพั้ว</v>
      </c>
      <c r="H18" s="166" t="s">
        <v>627</v>
      </c>
      <c r="I18" s="172" t="s">
        <v>715</v>
      </c>
    </row>
    <row r="19" spans="1:9" s="28" customFormat="1" ht="31.5">
      <c r="A19" s="166">
        <v>12</v>
      </c>
      <c r="B19" s="172" t="s">
        <v>716</v>
      </c>
      <c r="C19" s="167">
        <v>236250</v>
      </c>
      <c r="D19" s="167">
        <f t="shared" si="0"/>
        <v>236250</v>
      </c>
      <c r="E19" s="166" t="s">
        <v>73</v>
      </c>
      <c r="F19" s="172" t="s">
        <v>717</v>
      </c>
      <c r="G19" s="172" t="str">
        <f t="shared" si="1"/>
        <v>นางจันทัก คำอ่าง</v>
      </c>
      <c r="H19" s="166" t="s">
        <v>627</v>
      </c>
      <c r="I19" s="172" t="s">
        <v>718</v>
      </c>
    </row>
    <row r="20" spans="1:9" s="28" customFormat="1" ht="31.5">
      <c r="A20" s="166">
        <v>13</v>
      </c>
      <c r="B20" s="172" t="s">
        <v>719</v>
      </c>
      <c r="C20" s="167">
        <v>190750</v>
      </c>
      <c r="D20" s="167">
        <f t="shared" si="0"/>
        <v>190750</v>
      </c>
      <c r="E20" s="166" t="s">
        <v>73</v>
      </c>
      <c r="F20" s="172" t="s">
        <v>720</v>
      </c>
      <c r="G20" s="172" t="str">
        <f t="shared" si="1"/>
        <v>นายปรีชา บุญอาจ</v>
      </c>
      <c r="H20" s="166" t="s">
        <v>627</v>
      </c>
      <c r="I20" s="172" t="s">
        <v>721</v>
      </c>
    </row>
    <row r="21" spans="1:9" s="28" customFormat="1" ht="47.25">
      <c r="A21" s="166">
        <v>14</v>
      </c>
      <c r="B21" s="172" t="s">
        <v>722</v>
      </c>
      <c r="C21" s="167">
        <v>265000</v>
      </c>
      <c r="D21" s="167">
        <f t="shared" si="0"/>
        <v>265000</v>
      </c>
      <c r="E21" s="166" t="s">
        <v>73</v>
      </c>
      <c r="F21" s="172" t="s">
        <v>723</v>
      </c>
      <c r="G21" s="172" t="str">
        <f t="shared" si="1"/>
        <v>นายเอกชัย จันทร์ดี</v>
      </c>
      <c r="H21" s="166" t="s">
        <v>627</v>
      </c>
      <c r="I21" s="172" t="s">
        <v>724</v>
      </c>
    </row>
    <row r="22" spans="1:9" s="28" customFormat="1" ht="31.5">
      <c r="A22" s="166">
        <v>15</v>
      </c>
      <c r="B22" s="172" t="s">
        <v>725</v>
      </c>
      <c r="C22" s="167">
        <v>265000</v>
      </c>
      <c r="D22" s="167">
        <f t="shared" si="0"/>
        <v>265000</v>
      </c>
      <c r="E22" s="166" t="s">
        <v>73</v>
      </c>
      <c r="F22" s="172" t="s">
        <v>726</v>
      </c>
      <c r="G22" s="172" t="str">
        <f t="shared" si="1"/>
        <v>นายรุ่งโรจน์ กันยาประสิทธิ์</v>
      </c>
      <c r="H22" s="166" t="s">
        <v>627</v>
      </c>
      <c r="I22" s="172" t="s">
        <v>727</v>
      </c>
    </row>
    <row r="23" spans="1:9" s="28" customFormat="1" ht="31.5">
      <c r="A23" s="166">
        <v>16</v>
      </c>
      <c r="B23" s="172" t="s">
        <v>728</v>
      </c>
      <c r="C23" s="167">
        <v>318000</v>
      </c>
      <c r="D23" s="167">
        <f t="shared" si="0"/>
        <v>318000</v>
      </c>
      <c r="E23" s="166" t="s">
        <v>73</v>
      </c>
      <c r="F23" s="172" t="s">
        <v>723</v>
      </c>
      <c r="G23" s="172" t="str">
        <f t="shared" si="1"/>
        <v>นายเอกชัย จันทร์ดี</v>
      </c>
      <c r="H23" s="166" t="s">
        <v>627</v>
      </c>
      <c r="I23" s="172" t="s">
        <v>729</v>
      </c>
    </row>
    <row r="24" spans="1:9" s="28" customFormat="1" ht="47.25">
      <c r="A24" s="166">
        <v>17</v>
      </c>
      <c r="B24" s="172" t="s">
        <v>730</v>
      </c>
      <c r="C24" s="167">
        <v>318000</v>
      </c>
      <c r="D24" s="167">
        <f t="shared" si="0"/>
        <v>318000</v>
      </c>
      <c r="E24" s="166" t="s">
        <v>73</v>
      </c>
      <c r="F24" s="172" t="s">
        <v>731</v>
      </c>
      <c r="G24" s="172" t="str">
        <f t="shared" si="1"/>
        <v>นายศุภฤกษ์ เพ็งพุ่ม</v>
      </c>
      <c r="H24" s="166" t="s">
        <v>627</v>
      </c>
      <c r="I24" s="172" t="s">
        <v>724</v>
      </c>
    </row>
    <row r="25" spans="1:9" s="28" customFormat="1" ht="47.25">
      <c r="A25" s="166">
        <v>18</v>
      </c>
      <c r="B25" s="172" t="s">
        <v>732</v>
      </c>
      <c r="C25" s="167">
        <v>265000</v>
      </c>
      <c r="D25" s="167">
        <f t="shared" si="0"/>
        <v>265000</v>
      </c>
      <c r="E25" s="166" t="s">
        <v>73</v>
      </c>
      <c r="F25" s="172" t="s">
        <v>733</v>
      </c>
      <c r="G25" s="172" t="str">
        <f t="shared" si="1"/>
        <v>น.ส.จิราพัชร ไม้หอม</v>
      </c>
      <c r="H25" s="166" t="s">
        <v>627</v>
      </c>
      <c r="I25" s="172" t="s">
        <v>734</v>
      </c>
    </row>
    <row r="26" spans="1:9" s="28" customFormat="1" ht="31.5">
      <c r="A26" s="166">
        <v>19</v>
      </c>
      <c r="B26" s="172" t="s">
        <v>735</v>
      </c>
      <c r="C26" s="167">
        <v>45360</v>
      </c>
      <c r="D26" s="167">
        <f t="shared" si="0"/>
        <v>45360</v>
      </c>
      <c r="E26" s="166" t="s">
        <v>73</v>
      </c>
      <c r="F26" s="172" t="s">
        <v>733</v>
      </c>
      <c r="G26" s="172" t="str">
        <f t="shared" si="1"/>
        <v>น.ส.จิราพัชร ไม้หอม</v>
      </c>
      <c r="H26" s="166" t="s">
        <v>627</v>
      </c>
      <c r="I26" s="172" t="s">
        <v>736</v>
      </c>
    </row>
    <row r="27" spans="1:9" s="34" customFormat="1" ht="31.5">
      <c r="A27" s="166">
        <v>20</v>
      </c>
      <c r="B27" s="172" t="s">
        <v>737</v>
      </c>
      <c r="C27" s="167">
        <v>493675</v>
      </c>
      <c r="D27" s="167">
        <f t="shared" si="0"/>
        <v>493675</v>
      </c>
      <c r="E27" s="166" t="s">
        <v>73</v>
      </c>
      <c r="F27" s="172" t="s">
        <v>738</v>
      </c>
      <c r="G27" s="172" t="str">
        <f t="shared" si="1"/>
        <v>นางบัวลอง นวลพุ่ม</v>
      </c>
      <c r="H27" s="166" t="s">
        <v>627</v>
      </c>
      <c r="I27" s="172" t="s">
        <v>739</v>
      </c>
    </row>
    <row r="28" spans="1:9" s="28" customFormat="1" ht="47.25">
      <c r="A28" s="166">
        <v>21</v>
      </c>
      <c r="B28" s="172" t="s">
        <v>740</v>
      </c>
      <c r="C28" s="167">
        <v>212000</v>
      </c>
      <c r="D28" s="167">
        <f t="shared" si="0"/>
        <v>212000</v>
      </c>
      <c r="E28" s="166" t="s">
        <v>73</v>
      </c>
      <c r="F28" s="172" t="s">
        <v>741</v>
      </c>
      <c r="G28" s="172" t="str">
        <f t="shared" si="1"/>
        <v>นายเพชรรุ่ง ศรีชู</v>
      </c>
      <c r="H28" s="166" t="s">
        <v>627</v>
      </c>
      <c r="I28" s="172" t="s">
        <v>742</v>
      </c>
    </row>
    <row r="29" spans="1:9" s="28" customFormat="1" ht="47.25">
      <c r="A29" s="166">
        <v>22</v>
      </c>
      <c r="B29" s="172" t="s">
        <v>743</v>
      </c>
      <c r="C29" s="167">
        <v>113950</v>
      </c>
      <c r="D29" s="167">
        <f t="shared" si="0"/>
        <v>113950</v>
      </c>
      <c r="E29" s="166" t="s">
        <v>73</v>
      </c>
      <c r="F29" s="172" t="s">
        <v>733</v>
      </c>
      <c r="G29" s="172" t="str">
        <f t="shared" si="1"/>
        <v>น.ส.จิราพัชร ไม้หอม</v>
      </c>
      <c r="H29" s="166" t="s">
        <v>627</v>
      </c>
      <c r="I29" s="172" t="s">
        <v>744</v>
      </c>
    </row>
    <row r="30" spans="1:9" s="28" customFormat="1" ht="47.25">
      <c r="A30" s="166">
        <v>23</v>
      </c>
      <c r="B30" s="172" t="s">
        <v>745</v>
      </c>
      <c r="C30" s="167">
        <v>159000</v>
      </c>
      <c r="D30" s="167">
        <f t="shared" si="0"/>
        <v>159000</v>
      </c>
      <c r="E30" s="166" t="s">
        <v>73</v>
      </c>
      <c r="F30" s="172" t="s">
        <v>746</v>
      </c>
      <c r="G30" s="172" t="str">
        <f t="shared" si="1"/>
        <v>นายสมทรง แสงปัญญา</v>
      </c>
      <c r="H30" s="166" t="s">
        <v>627</v>
      </c>
      <c r="I30" s="172" t="s">
        <v>736</v>
      </c>
    </row>
    <row r="31" spans="1:9" s="28" customFormat="1" ht="47.25">
      <c r="A31" s="166">
        <v>24</v>
      </c>
      <c r="B31" s="172" t="s">
        <v>745</v>
      </c>
      <c r="C31" s="167">
        <v>159000</v>
      </c>
      <c r="D31" s="167">
        <f t="shared" si="0"/>
        <v>159000</v>
      </c>
      <c r="E31" s="166" t="s">
        <v>73</v>
      </c>
      <c r="F31" s="172" t="s">
        <v>746</v>
      </c>
      <c r="G31" s="172" t="str">
        <f t="shared" si="1"/>
        <v>นายสมทรง แสงปัญญา</v>
      </c>
      <c r="H31" s="166" t="s">
        <v>627</v>
      </c>
      <c r="I31" s="172" t="s">
        <v>747</v>
      </c>
    </row>
    <row r="32" spans="1:9" s="28" customFormat="1" ht="47.25">
      <c r="A32" s="166">
        <v>25</v>
      </c>
      <c r="B32" s="172" t="s">
        <v>748</v>
      </c>
      <c r="C32" s="167">
        <v>212000</v>
      </c>
      <c r="D32" s="167">
        <f t="shared" si="0"/>
        <v>212000</v>
      </c>
      <c r="E32" s="166" t="s">
        <v>73</v>
      </c>
      <c r="F32" s="172" t="s">
        <v>749</v>
      </c>
      <c r="G32" s="172" t="str">
        <f t="shared" si="1"/>
        <v>นายนเรศ ศรีวรกุล</v>
      </c>
      <c r="H32" s="166" t="s">
        <v>627</v>
      </c>
      <c r="I32" s="172" t="s">
        <v>750</v>
      </c>
    </row>
    <row r="33" spans="1:9" s="28" customFormat="1" ht="47.25">
      <c r="A33" s="166">
        <v>26</v>
      </c>
      <c r="B33" s="172" t="s">
        <v>748</v>
      </c>
      <c r="C33" s="167">
        <v>265000</v>
      </c>
      <c r="D33" s="167">
        <f t="shared" si="0"/>
        <v>265000</v>
      </c>
      <c r="E33" s="166" t="s">
        <v>73</v>
      </c>
      <c r="F33" s="172" t="s">
        <v>749</v>
      </c>
      <c r="G33" s="172" t="str">
        <f t="shared" si="1"/>
        <v>นายนเรศ ศรีวรกุล</v>
      </c>
      <c r="H33" s="166" t="s">
        <v>627</v>
      </c>
      <c r="I33" s="172" t="s">
        <v>751</v>
      </c>
    </row>
    <row r="34" spans="1:9" s="28" customFormat="1" ht="31.5">
      <c r="A34" s="166">
        <v>27</v>
      </c>
      <c r="B34" s="172" t="s">
        <v>752</v>
      </c>
      <c r="C34" s="167">
        <v>81375</v>
      </c>
      <c r="D34" s="167">
        <f t="shared" si="0"/>
        <v>81375</v>
      </c>
      <c r="E34" s="166" t="s">
        <v>73</v>
      </c>
      <c r="F34" s="172" t="s">
        <v>733</v>
      </c>
      <c r="G34" s="172" t="str">
        <f t="shared" si="1"/>
        <v>น.ส.จิราพัชร ไม้หอม</v>
      </c>
      <c r="H34" s="166" t="s">
        <v>627</v>
      </c>
      <c r="I34" s="172" t="s">
        <v>753</v>
      </c>
    </row>
    <row r="35" spans="1:9" s="28" customFormat="1" ht="31.5">
      <c r="A35" s="166">
        <v>28</v>
      </c>
      <c r="B35" s="172" t="s">
        <v>752</v>
      </c>
      <c r="C35" s="167">
        <v>159000</v>
      </c>
      <c r="D35" s="167">
        <f t="shared" si="0"/>
        <v>159000</v>
      </c>
      <c r="E35" s="166" t="s">
        <v>73</v>
      </c>
      <c r="F35" s="172" t="s">
        <v>733</v>
      </c>
      <c r="G35" s="172" t="str">
        <f t="shared" si="1"/>
        <v>น.ส.จิราพัชร ไม้หอม</v>
      </c>
      <c r="H35" s="166" t="s">
        <v>627</v>
      </c>
      <c r="I35" s="172" t="s">
        <v>754</v>
      </c>
    </row>
    <row r="36" spans="1:9" s="28" customFormat="1" ht="47.25">
      <c r="A36" s="166">
        <v>29</v>
      </c>
      <c r="B36" s="172" t="s">
        <v>755</v>
      </c>
      <c r="C36" s="87">
        <v>159000</v>
      </c>
      <c r="D36" s="167">
        <f t="shared" si="0"/>
        <v>159000</v>
      </c>
      <c r="E36" s="166" t="s">
        <v>73</v>
      </c>
      <c r="F36" s="172" t="s">
        <v>733</v>
      </c>
      <c r="G36" s="172" t="str">
        <f t="shared" si="1"/>
        <v>น.ส.จิราพัชร ไม้หอม</v>
      </c>
      <c r="H36" s="166" t="s">
        <v>627</v>
      </c>
      <c r="I36" s="172" t="s">
        <v>747</v>
      </c>
    </row>
    <row r="37" spans="1:9" s="28" customFormat="1" ht="47.25">
      <c r="A37" s="166">
        <v>30</v>
      </c>
      <c r="B37" s="172" t="s">
        <v>755</v>
      </c>
      <c r="C37" s="87">
        <v>212000</v>
      </c>
      <c r="D37" s="167">
        <f t="shared" si="0"/>
        <v>212000</v>
      </c>
      <c r="E37" s="166" t="s">
        <v>73</v>
      </c>
      <c r="F37" s="172" t="s">
        <v>733</v>
      </c>
      <c r="G37" s="172" t="str">
        <f t="shared" si="1"/>
        <v>น.ส.จิราพัชร ไม้หอม</v>
      </c>
      <c r="H37" s="166" t="s">
        <v>627</v>
      </c>
      <c r="I37" s="172" t="s">
        <v>734</v>
      </c>
    </row>
    <row r="38" spans="1:9" s="28" customFormat="1" ht="47.25">
      <c r="A38" s="166">
        <v>31</v>
      </c>
      <c r="B38" s="172" t="s">
        <v>756</v>
      </c>
      <c r="C38" s="87">
        <v>40500</v>
      </c>
      <c r="D38" s="167">
        <f t="shared" si="0"/>
        <v>40500</v>
      </c>
      <c r="E38" s="166" t="s">
        <v>73</v>
      </c>
      <c r="F38" s="139" t="s">
        <v>757</v>
      </c>
      <c r="G38" s="172" t="str">
        <f t="shared" si="1"/>
        <v>นายทรงยศ เปี่ยมอ่อน</v>
      </c>
      <c r="H38" s="166" t="s">
        <v>627</v>
      </c>
      <c r="I38" s="172" t="s">
        <v>744</v>
      </c>
    </row>
    <row r="39" spans="1:9" s="28" customFormat="1" ht="31.5">
      <c r="A39" s="166">
        <v>32</v>
      </c>
      <c r="B39" s="172" t="s">
        <v>758</v>
      </c>
      <c r="C39" s="87">
        <v>132500</v>
      </c>
      <c r="D39" s="167">
        <f t="shared" si="0"/>
        <v>132500</v>
      </c>
      <c r="E39" s="166" t="s">
        <v>73</v>
      </c>
      <c r="F39" s="139" t="s">
        <v>759</v>
      </c>
      <c r="G39" s="172" t="str">
        <f t="shared" si="1"/>
        <v>นายธนากร ละมุดต้น</v>
      </c>
      <c r="H39" s="166" t="s">
        <v>627</v>
      </c>
      <c r="I39" s="172" t="s">
        <v>760</v>
      </c>
    </row>
    <row r="40" spans="1:9" s="28" customFormat="1" ht="31.5">
      <c r="A40" s="166">
        <v>33</v>
      </c>
      <c r="B40" s="172" t="s">
        <v>761</v>
      </c>
      <c r="C40" s="87">
        <v>159000</v>
      </c>
      <c r="D40" s="167">
        <f t="shared" si="0"/>
        <v>159000</v>
      </c>
      <c r="E40" s="166" t="s">
        <v>73</v>
      </c>
      <c r="F40" s="139" t="s">
        <v>759</v>
      </c>
      <c r="G40" s="172" t="str">
        <f t="shared" si="1"/>
        <v>นายธนากร ละมุดต้น</v>
      </c>
      <c r="H40" s="166" t="s">
        <v>627</v>
      </c>
      <c r="I40" s="172" t="s">
        <v>762</v>
      </c>
    </row>
    <row r="41" spans="1:9" s="28" customFormat="1" ht="47.25">
      <c r="A41" s="166">
        <v>34</v>
      </c>
      <c r="B41" s="172" t="s">
        <v>763</v>
      </c>
      <c r="C41" s="87">
        <v>132500</v>
      </c>
      <c r="D41" s="167">
        <f t="shared" si="0"/>
        <v>132500</v>
      </c>
      <c r="E41" s="166" t="s">
        <v>73</v>
      </c>
      <c r="F41" s="139" t="s">
        <v>759</v>
      </c>
      <c r="G41" s="172" t="str">
        <f t="shared" si="1"/>
        <v>นายธนากร ละมุดต้น</v>
      </c>
      <c r="H41" s="166" t="s">
        <v>627</v>
      </c>
      <c r="I41" s="172" t="s">
        <v>764</v>
      </c>
    </row>
    <row r="42" spans="1:9" s="28" customFormat="1" ht="47.25">
      <c r="A42" s="166">
        <v>35</v>
      </c>
      <c r="B42" s="172" t="s">
        <v>765</v>
      </c>
      <c r="C42" s="87">
        <v>48600</v>
      </c>
      <c r="D42" s="167">
        <f t="shared" si="0"/>
        <v>48600</v>
      </c>
      <c r="E42" s="166" t="s">
        <v>73</v>
      </c>
      <c r="F42" s="139" t="s">
        <v>759</v>
      </c>
      <c r="G42" s="172" t="str">
        <f t="shared" si="1"/>
        <v>นายธนากร ละมุดต้น</v>
      </c>
      <c r="H42" s="166" t="s">
        <v>627</v>
      </c>
      <c r="I42" s="172" t="s">
        <v>766</v>
      </c>
    </row>
    <row r="43" spans="1:9" s="28" customFormat="1" ht="47.25">
      <c r="A43" s="166">
        <v>36</v>
      </c>
      <c r="B43" s="172" t="s">
        <v>765</v>
      </c>
      <c r="C43" s="87">
        <v>27540</v>
      </c>
      <c r="D43" s="167">
        <f t="shared" si="0"/>
        <v>27540</v>
      </c>
      <c r="E43" s="166" t="s">
        <v>73</v>
      </c>
      <c r="F43" s="139" t="s">
        <v>759</v>
      </c>
      <c r="G43" s="172" t="str">
        <f t="shared" si="1"/>
        <v>นายธนากร ละมุดต้น</v>
      </c>
      <c r="H43" s="166" t="s">
        <v>627</v>
      </c>
      <c r="I43" s="172" t="s">
        <v>767</v>
      </c>
    </row>
    <row r="44" spans="1:9" s="28" customFormat="1" ht="47.25">
      <c r="A44" s="166">
        <v>37</v>
      </c>
      <c r="B44" s="172" t="s">
        <v>768</v>
      </c>
      <c r="C44" s="87">
        <v>265000</v>
      </c>
      <c r="D44" s="167">
        <f t="shared" si="0"/>
        <v>265000</v>
      </c>
      <c r="E44" s="166" t="s">
        <v>73</v>
      </c>
      <c r="F44" s="139" t="s">
        <v>757</v>
      </c>
      <c r="G44" s="172" t="str">
        <f t="shared" si="1"/>
        <v>นายทรงยศ เปี่ยมอ่อน</v>
      </c>
      <c r="H44" s="166" t="s">
        <v>627</v>
      </c>
      <c r="I44" s="172" t="s">
        <v>769</v>
      </c>
    </row>
    <row r="45" spans="1:9" s="28" customFormat="1" ht="47.25">
      <c r="A45" s="166">
        <v>38</v>
      </c>
      <c r="B45" s="172" t="s">
        <v>768</v>
      </c>
      <c r="C45" s="87">
        <v>318000</v>
      </c>
      <c r="D45" s="167">
        <f t="shared" si="0"/>
        <v>318000</v>
      </c>
      <c r="E45" s="166" t="s">
        <v>73</v>
      </c>
      <c r="F45" s="139" t="s">
        <v>757</v>
      </c>
      <c r="G45" s="172" t="str">
        <f t="shared" si="1"/>
        <v>นายทรงยศ เปี่ยมอ่อน</v>
      </c>
      <c r="H45" s="166" t="s">
        <v>627</v>
      </c>
      <c r="I45" s="172" t="s">
        <v>770</v>
      </c>
    </row>
    <row r="46" spans="1:9" s="28" customFormat="1" ht="47.25">
      <c r="A46" s="166">
        <v>39</v>
      </c>
      <c r="B46" s="172" t="s">
        <v>771</v>
      </c>
      <c r="C46" s="87">
        <v>132500</v>
      </c>
      <c r="D46" s="167">
        <f t="shared" si="0"/>
        <v>132500</v>
      </c>
      <c r="E46" s="166" t="s">
        <v>73</v>
      </c>
      <c r="F46" s="139" t="s">
        <v>757</v>
      </c>
      <c r="G46" s="172" t="str">
        <f t="shared" si="1"/>
        <v>นายทรงยศ เปี่ยมอ่อน</v>
      </c>
      <c r="H46" s="166" t="s">
        <v>627</v>
      </c>
      <c r="I46" s="172" t="s">
        <v>760</v>
      </c>
    </row>
    <row r="47" spans="1:9" s="28" customFormat="1" ht="31.5">
      <c r="A47" s="166">
        <v>40</v>
      </c>
      <c r="B47" s="172" t="s">
        <v>772</v>
      </c>
      <c r="C47" s="87">
        <v>159000</v>
      </c>
      <c r="D47" s="167">
        <f t="shared" si="0"/>
        <v>159000</v>
      </c>
      <c r="E47" s="166" t="s">
        <v>73</v>
      </c>
      <c r="F47" s="139" t="s">
        <v>773</v>
      </c>
      <c r="G47" s="172" t="str">
        <f t="shared" si="1"/>
        <v>น.ส.ภัคชญา เพชรไกรศรี</v>
      </c>
      <c r="H47" s="166" t="s">
        <v>627</v>
      </c>
      <c r="I47" s="172" t="s">
        <v>774</v>
      </c>
    </row>
    <row r="48" spans="1:9" s="28" customFormat="1" ht="31.5">
      <c r="A48" s="166">
        <v>41</v>
      </c>
      <c r="B48" s="172" t="s">
        <v>775</v>
      </c>
      <c r="C48" s="87">
        <v>106000</v>
      </c>
      <c r="D48" s="167">
        <f t="shared" si="0"/>
        <v>106000</v>
      </c>
      <c r="E48" s="166" t="s">
        <v>73</v>
      </c>
      <c r="F48" s="139" t="s">
        <v>773</v>
      </c>
      <c r="G48" s="172" t="str">
        <f t="shared" si="1"/>
        <v>น.ส.ภัคชญา เพชรไกรศรี</v>
      </c>
      <c r="H48" s="166" t="s">
        <v>627</v>
      </c>
      <c r="I48" s="172" t="s">
        <v>776</v>
      </c>
    </row>
    <row r="49" spans="1:9" s="28" customFormat="1" ht="31.5">
      <c r="A49" s="166">
        <v>42</v>
      </c>
      <c r="B49" s="172" t="s">
        <v>775</v>
      </c>
      <c r="C49" s="87">
        <v>159000</v>
      </c>
      <c r="D49" s="167">
        <f t="shared" si="0"/>
        <v>159000</v>
      </c>
      <c r="E49" s="166" t="s">
        <v>73</v>
      </c>
      <c r="F49" s="139" t="s">
        <v>773</v>
      </c>
      <c r="G49" s="172" t="str">
        <f t="shared" si="1"/>
        <v>น.ส.ภัคชญา เพชรไกรศรี</v>
      </c>
      <c r="H49" s="166" t="s">
        <v>627</v>
      </c>
      <c r="I49" s="172" t="s">
        <v>777</v>
      </c>
    </row>
    <row r="50" spans="1:9" s="28" customFormat="1" ht="31.5">
      <c r="A50" s="166">
        <v>43</v>
      </c>
      <c r="B50" s="172" t="s">
        <v>775</v>
      </c>
      <c r="C50" s="87">
        <v>265000</v>
      </c>
      <c r="D50" s="167">
        <f t="shared" si="0"/>
        <v>265000</v>
      </c>
      <c r="E50" s="166" t="s">
        <v>73</v>
      </c>
      <c r="F50" s="139" t="s">
        <v>773</v>
      </c>
      <c r="G50" s="172" t="str">
        <f t="shared" si="1"/>
        <v>น.ส.ภัคชญา เพชรไกรศรี</v>
      </c>
      <c r="H50" s="166" t="s">
        <v>627</v>
      </c>
      <c r="I50" s="172" t="s">
        <v>778</v>
      </c>
    </row>
    <row r="51" spans="1:9" s="28" customFormat="1" ht="47.25">
      <c r="A51" s="166">
        <v>44</v>
      </c>
      <c r="B51" s="172" t="s">
        <v>779</v>
      </c>
      <c r="C51" s="87">
        <v>344500</v>
      </c>
      <c r="D51" s="167">
        <f t="shared" si="0"/>
        <v>344500</v>
      </c>
      <c r="E51" s="166" t="s">
        <v>73</v>
      </c>
      <c r="F51" s="139" t="s">
        <v>780</v>
      </c>
      <c r="G51" s="172" t="str">
        <f t="shared" si="1"/>
        <v>นายทัตพล นวลปัน</v>
      </c>
      <c r="H51" s="166" t="s">
        <v>627</v>
      </c>
      <c r="I51" s="172" t="s">
        <v>781</v>
      </c>
    </row>
    <row r="52" spans="1:9" s="28" customFormat="1" ht="31.5">
      <c r="A52" s="166">
        <v>45</v>
      </c>
      <c r="B52" s="172" t="s">
        <v>782</v>
      </c>
      <c r="C52" s="87">
        <v>159000</v>
      </c>
      <c r="D52" s="167">
        <f t="shared" si="0"/>
        <v>159000</v>
      </c>
      <c r="E52" s="166" t="s">
        <v>73</v>
      </c>
      <c r="F52" s="139" t="s">
        <v>773</v>
      </c>
      <c r="G52" s="172" t="str">
        <f t="shared" si="1"/>
        <v>น.ส.ภัคชญา เพชรไกรศรี</v>
      </c>
      <c r="H52" s="166" t="s">
        <v>627</v>
      </c>
      <c r="I52" s="172" t="s">
        <v>781</v>
      </c>
    </row>
    <row r="53" spans="1:9" s="28" customFormat="1" ht="47.25">
      <c r="A53" s="166">
        <v>46</v>
      </c>
      <c r="B53" s="172" t="s">
        <v>783</v>
      </c>
      <c r="C53" s="87">
        <v>265000</v>
      </c>
      <c r="D53" s="167">
        <f t="shared" si="0"/>
        <v>265000</v>
      </c>
      <c r="E53" s="166" t="s">
        <v>73</v>
      </c>
      <c r="F53" s="139" t="s">
        <v>780</v>
      </c>
      <c r="G53" s="172" t="str">
        <f t="shared" si="1"/>
        <v>นายทัตพล นวลปัน</v>
      </c>
      <c r="H53" s="166" t="s">
        <v>627</v>
      </c>
      <c r="I53" s="172" t="s">
        <v>781</v>
      </c>
    </row>
    <row r="54" spans="1:9" s="28" customFormat="1" ht="31.5">
      <c r="A54" s="166">
        <v>47</v>
      </c>
      <c r="B54" s="172" t="s">
        <v>784</v>
      </c>
      <c r="C54" s="87">
        <v>159000</v>
      </c>
      <c r="D54" s="167">
        <f t="shared" si="0"/>
        <v>159000</v>
      </c>
      <c r="E54" s="166" t="s">
        <v>73</v>
      </c>
      <c r="F54" s="139" t="s">
        <v>773</v>
      </c>
      <c r="G54" s="172" t="str">
        <f t="shared" si="1"/>
        <v>น.ส.ภัคชญา เพชรไกรศรี</v>
      </c>
      <c r="H54" s="166" t="s">
        <v>627</v>
      </c>
      <c r="I54" s="172" t="s">
        <v>781</v>
      </c>
    </row>
    <row r="55" spans="1:9" s="28" customFormat="1" ht="31.5">
      <c r="A55" s="166">
        <v>48</v>
      </c>
      <c r="B55" s="172" t="s">
        <v>785</v>
      </c>
      <c r="C55" s="87">
        <v>61941.2</v>
      </c>
      <c r="D55" s="167">
        <f t="shared" si="0"/>
        <v>61941.2</v>
      </c>
      <c r="E55" s="166" t="s">
        <v>73</v>
      </c>
      <c r="F55" s="139" t="s">
        <v>733</v>
      </c>
      <c r="G55" s="172" t="str">
        <f t="shared" si="1"/>
        <v>น.ส.จิราพัชร ไม้หอม</v>
      </c>
      <c r="H55" s="166" t="s">
        <v>627</v>
      </c>
      <c r="I55" s="172" t="s">
        <v>736</v>
      </c>
    </row>
    <row r="56" spans="1:9" s="28" customFormat="1" ht="47.25">
      <c r="A56" s="166">
        <v>49</v>
      </c>
      <c r="B56" s="172" t="s">
        <v>786</v>
      </c>
      <c r="C56" s="87">
        <v>158400</v>
      </c>
      <c r="D56" s="167">
        <f t="shared" si="0"/>
        <v>158400</v>
      </c>
      <c r="E56" s="166" t="s">
        <v>73</v>
      </c>
      <c r="F56" s="139" t="s">
        <v>738</v>
      </c>
      <c r="G56" s="172" t="str">
        <f t="shared" si="1"/>
        <v>นางบัวลอง นวลพุ่ม</v>
      </c>
      <c r="H56" s="166" t="s">
        <v>627</v>
      </c>
      <c r="I56" s="172" t="s">
        <v>787</v>
      </c>
    </row>
    <row r="57" spans="1:9" s="28" customFormat="1" ht="47.25">
      <c r="A57" s="166">
        <v>50</v>
      </c>
      <c r="B57" s="139" t="s">
        <v>786</v>
      </c>
      <c r="C57" s="87">
        <v>252000</v>
      </c>
      <c r="D57" s="167">
        <f t="shared" si="0"/>
        <v>252000</v>
      </c>
      <c r="E57" s="166" t="s">
        <v>73</v>
      </c>
      <c r="F57" s="139" t="s">
        <v>738</v>
      </c>
      <c r="G57" s="172" t="str">
        <f t="shared" si="1"/>
        <v>นางบัวลอง นวลพุ่ม</v>
      </c>
      <c r="H57" s="166" t="s">
        <v>627</v>
      </c>
      <c r="I57" s="172" t="s">
        <v>788</v>
      </c>
    </row>
    <row r="58" spans="1:9" s="28" customFormat="1" ht="47.25">
      <c r="A58" s="166">
        <v>51</v>
      </c>
      <c r="B58" s="139" t="s">
        <v>786</v>
      </c>
      <c r="C58" s="87">
        <v>216000</v>
      </c>
      <c r="D58" s="167">
        <f t="shared" si="0"/>
        <v>216000</v>
      </c>
      <c r="E58" s="166" t="s">
        <v>73</v>
      </c>
      <c r="F58" s="139" t="s">
        <v>738</v>
      </c>
      <c r="G58" s="172" t="str">
        <f t="shared" si="1"/>
        <v>นางบัวลอง นวลพุ่ม</v>
      </c>
      <c r="H58" s="166" t="s">
        <v>627</v>
      </c>
      <c r="I58" s="172" t="s">
        <v>789</v>
      </c>
    </row>
    <row r="59" spans="1:9" s="28" customFormat="1" ht="31.5">
      <c r="A59" s="166">
        <v>52</v>
      </c>
      <c r="B59" s="139" t="s">
        <v>790</v>
      </c>
      <c r="C59" s="87">
        <v>265000</v>
      </c>
      <c r="D59" s="167">
        <f t="shared" si="0"/>
        <v>265000</v>
      </c>
      <c r="E59" s="166" t="s">
        <v>73</v>
      </c>
      <c r="F59" s="139" t="s">
        <v>780</v>
      </c>
      <c r="G59" s="172" t="str">
        <f t="shared" si="1"/>
        <v>นายทัตพล นวลปัน</v>
      </c>
      <c r="H59" s="166" t="s">
        <v>627</v>
      </c>
      <c r="I59" s="172" t="s">
        <v>791</v>
      </c>
    </row>
    <row r="60" spans="1:9" s="28" customFormat="1" ht="47.25">
      <c r="A60" s="166">
        <v>53</v>
      </c>
      <c r="B60" s="172" t="s">
        <v>792</v>
      </c>
      <c r="C60" s="87">
        <v>185500</v>
      </c>
      <c r="D60" s="167">
        <f t="shared" si="0"/>
        <v>185500</v>
      </c>
      <c r="E60" s="166" t="s">
        <v>73</v>
      </c>
      <c r="F60" s="139" t="s">
        <v>773</v>
      </c>
      <c r="G60" s="172" t="str">
        <f t="shared" si="1"/>
        <v>น.ส.ภัคชญา เพชรไกรศรี</v>
      </c>
      <c r="H60" s="166" t="s">
        <v>627</v>
      </c>
      <c r="I60" s="172" t="s">
        <v>781</v>
      </c>
    </row>
    <row r="61" spans="1:9" s="28" customFormat="1" ht="47.25">
      <c r="A61" s="166">
        <v>54</v>
      </c>
      <c r="B61" s="172" t="s">
        <v>793</v>
      </c>
      <c r="C61" s="87">
        <v>132500</v>
      </c>
      <c r="D61" s="167">
        <f t="shared" si="0"/>
        <v>132500</v>
      </c>
      <c r="E61" s="166" t="s">
        <v>73</v>
      </c>
      <c r="F61" s="139" t="s">
        <v>794</v>
      </c>
      <c r="G61" s="172" t="str">
        <f t="shared" si="1"/>
        <v>นายศรีธนน กันยาประสิทธิ์</v>
      </c>
      <c r="H61" s="166" t="s">
        <v>627</v>
      </c>
      <c r="I61" s="172" t="s">
        <v>795</v>
      </c>
    </row>
    <row r="62" spans="1:9" s="28" customFormat="1" ht="47.25">
      <c r="A62" s="166">
        <v>55</v>
      </c>
      <c r="B62" s="172" t="s">
        <v>796</v>
      </c>
      <c r="C62" s="87">
        <v>32400</v>
      </c>
      <c r="D62" s="167">
        <f t="shared" si="0"/>
        <v>32400</v>
      </c>
      <c r="E62" s="166" t="s">
        <v>73</v>
      </c>
      <c r="F62" s="139" t="s">
        <v>797</v>
      </c>
      <c r="G62" s="172" t="str">
        <f t="shared" si="1"/>
        <v>นายสมนึก เป็ดปลูก</v>
      </c>
      <c r="H62" s="166" t="s">
        <v>627</v>
      </c>
      <c r="I62" s="172" t="s">
        <v>798</v>
      </c>
    </row>
    <row r="63" spans="1:9" s="28" customFormat="1" ht="47.25">
      <c r="A63" s="166">
        <v>56</v>
      </c>
      <c r="B63" s="172" t="s">
        <v>796</v>
      </c>
      <c r="C63" s="87">
        <v>76140</v>
      </c>
      <c r="D63" s="167">
        <f t="shared" si="0"/>
        <v>76140</v>
      </c>
      <c r="E63" s="166" t="s">
        <v>73</v>
      </c>
      <c r="F63" s="139" t="s">
        <v>726</v>
      </c>
      <c r="G63" s="172" t="str">
        <f t="shared" si="1"/>
        <v>นายรุ่งโรจน์ กันยาประสิทธิ์</v>
      </c>
      <c r="H63" s="166" t="s">
        <v>627</v>
      </c>
      <c r="I63" s="172" t="s">
        <v>799</v>
      </c>
    </row>
    <row r="64" spans="1:9" s="28" customFormat="1" ht="47.25">
      <c r="A64" s="166">
        <v>57</v>
      </c>
      <c r="B64" s="172" t="s">
        <v>800</v>
      </c>
      <c r="C64" s="87">
        <v>48600</v>
      </c>
      <c r="D64" s="167">
        <f t="shared" si="0"/>
        <v>48600</v>
      </c>
      <c r="E64" s="166" t="s">
        <v>73</v>
      </c>
      <c r="F64" s="139" t="s">
        <v>726</v>
      </c>
      <c r="G64" s="172" t="str">
        <f t="shared" si="1"/>
        <v>นายรุ่งโรจน์ กันยาประสิทธิ์</v>
      </c>
      <c r="H64" s="166" t="s">
        <v>627</v>
      </c>
      <c r="I64" s="172" t="s">
        <v>801</v>
      </c>
    </row>
    <row r="65" spans="1:9" s="28" customFormat="1" ht="47.25">
      <c r="A65" s="166">
        <v>58</v>
      </c>
      <c r="B65" s="172" t="s">
        <v>800</v>
      </c>
      <c r="C65" s="87">
        <v>32400</v>
      </c>
      <c r="D65" s="167">
        <f t="shared" si="0"/>
        <v>32400</v>
      </c>
      <c r="E65" s="166" t="s">
        <v>73</v>
      </c>
      <c r="F65" s="139" t="s">
        <v>726</v>
      </c>
      <c r="G65" s="172" t="str">
        <f t="shared" si="1"/>
        <v>นายรุ่งโรจน์ กันยาประสิทธิ์</v>
      </c>
      <c r="H65" s="166" t="s">
        <v>627</v>
      </c>
      <c r="I65" s="172" t="s">
        <v>802</v>
      </c>
    </row>
    <row r="66" spans="1:9" s="28" customFormat="1" ht="47.25">
      <c r="A66" s="166">
        <v>59</v>
      </c>
      <c r="B66" s="172" t="s">
        <v>803</v>
      </c>
      <c r="C66" s="87">
        <v>191330</v>
      </c>
      <c r="D66" s="167">
        <f t="shared" si="0"/>
        <v>191330</v>
      </c>
      <c r="E66" s="166" t="s">
        <v>73</v>
      </c>
      <c r="F66" s="139" t="s">
        <v>804</v>
      </c>
      <c r="G66" s="172" t="str">
        <f t="shared" si="1"/>
        <v>นายวันทา กันยาประสิทธิ์</v>
      </c>
      <c r="H66" s="166" t="s">
        <v>627</v>
      </c>
      <c r="I66" s="172" t="s">
        <v>805</v>
      </c>
    </row>
    <row r="67" spans="1:9" s="28" customFormat="1" ht="63">
      <c r="A67" s="166">
        <v>60</v>
      </c>
      <c r="B67" s="172" t="s">
        <v>806</v>
      </c>
      <c r="C67" s="87">
        <v>56700</v>
      </c>
      <c r="D67" s="167">
        <f t="shared" si="0"/>
        <v>56700</v>
      </c>
      <c r="E67" s="166" t="s">
        <v>73</v>
      </c>
      <c r="F67" s="139" t="s">
        <v>794</v>
      </c>
      <c r="G67" s="172" t="str">
        <f t="shared" si="1"/>
        <v>นายศรีธนน กันยาประสิทธิ์</v>
      </c>
      <c r="H67" s="166" t="s">
        <v>627</v>
      </c>
      <c r="I67" s="172" t="s">
        <v>807</v>
      </c>
    </row>
    <row r="68" spans="1:9" s="28" customFormat="1" ht="63">
      <c r="A68" s="166">
        <v>61</v>
      </c>
      <c r="B68" s="172" t="s">
        <v>806</v>
      </c>
      <c r="C68" s="87">
        <v>48600</v>
      </c>
      <c r="D68" s="167">
        <f t="shared" si="0"/>
        <v>48600</v>
      </c>
      <c r="E68" s="166" t="s">
        <v>73</v>
      </c>
      <c r="F68" s="139" t="s">
        <v>794</v>
      </c>
      <c r="G68" s="172" t="str">
        <f t="shared" si="1"/>
        <v>นายศรีธนน กันยาประสิทธิ์</v>
      </c>
      <c r="H68" s="166" t="s">
        <v>627</v>
      </c>
      <c r="I68" s="172" t="s">
        <v>808</v>
      </c>
    </row>
    <row r="69" spans="1:9" s="28" customFormat="1" ht="63">
      <c r="A69" s="166">
        <v>62</v>
      </c>
      <c r="B69" s="172" t="s">
        <v>806</v>
      </c>
      <c r="C69" s="87">
        <v>40500</v>
      </c>
      <c r="D69" s="167">
        <f t="shared" si="0"/>
        <v>40500</v>
      </c>
      <c r="E69" s="166" t="s">
        <v>73</v>
      </c>
      <c r="F69" s="139" t="s">
        <v>794</v>
      </c>
      <c r="G69" s="172" t="str">
        <f t="shared" si="1"/>
        <v>นายศรีธนน กันยาประสิทธิ์</v>
      </c>
      <c r="H69" s="166" t="s">
        <v>627</v>
      </c>
      <c r="I69" s="172" t="s">
        <v>809</v>
      </c>
    </row>
    <row r="70" spans="1:9" s="28" customFormat="1" ht="63">
      <c r="A70" s="166">
        <v>63</v>
      </c>
      <c r="B70" s="172" t="s">
        <v>810</v>
      </c>
      <c r="C70" s="87">
        <v>48600</v>
      </c>
      <c r="D70" s="167">
        <f t="shared" si="0"/>
        <v>48600</v>
      </c>
      <c r="E70" s="166" t="s">
        <v>73</v>
      </c>
      <c r="F70" s="139" t="s">
        <v>794</v>
      </c>
      <c r="G70" s="172" t="str">
        <f t="shared" si="1"/>
        <v>นายศรีธนน กันยาประสิทธิ์</v>
      </c>
      <c r="H70" s="166" t="s">
        <v>627</v>
      </c>
      <c r="I70" s="172" t="s">
        <v>807</v>
      </c>
    </row>
    <row r="71" spans="1:9" s="28" customFormat="1" ht="63">
      <c r="A71" s="166">
        <v>64</v>
      </c>
      <c r="B71" s="172" t="s">
        <v>810</v>
      </c>
      <c r="C71" s="87">
        <v>40500</v>
      </c>
      <c r="D71" s="167">
        <f t="shared" si="0"/>
        <v>40500</v>
      </c>
      <c r="E71" s="166" t="s">
        <v>73</v>
      </c>
      <c r="F71" s="139" t="s">
        <v>794</v>
      </c>
      <c r="G71" s="172" t="str">
        <f t="shared" si="1"/>
        <v>นายศรีธนน กันยาประสิทธิ์</v>
      </c>
      <c r="H71" s="166" t="s">
        <v>627</v>
      </c>
      <c r="I71" s="172" t="s">
        <v>795</v>
      </c>
    </row>
    <row r="72" spans="1:9" s="28" customFormat="1" ht="63">
      <c r="A72" s="166">
        <v>65</v>
      </c>
      <c r="B72" s="172" t="s">
        <v>810</v>
      </c>
      <c r="C72" s="87">
        <v>48600</v>
      </c>
      <c r="D72" s="167">
        <f t="shared" ref="D72:D87" si="2">C72</f>
        <v>48600</v>
      </c>
      <c r="E72" s="166" t="s">
        <v>73</v>
      </c>
      <c r="F72" s="139" t="s">
        <v>794</v>
      </c>
      <c r="G72" s="172" t="str">
        <f t="shared" ref="G72:G87" si="3">F72</f>
        <v>นายศรีธนน กันยาประสิทธิ์</v>
      </c>
      <c r="H72" s="166" t="s">
        <v>627</v>
      </c>
      <c r="I72" s="172" t="s">
        <v>808</v>
      </c>
    </row>
    <row r="73" spans="1:9" s="28" customFormat="1" ht="47.25">
      <c r="A73" s="166">
        <v>66</v>
      </c>
      <c r="B73" s="172" t="s">
        <v>811</v>
      </c>
      <c r="C73" s="87">
        <v>316000</v>
      </c>
      <c r="D73" s="167">
        <f t="shared" si="2"/>
        <v>316000</v>
      </c>
      <c r="E73" s="166" t="s">
        <v>73</v>
      </c>
      <c r="F73" s="139" t="s">
        <v>812</v>
      </c>
      <c r="G73" s="172" t="str">
        <f t="shared" si="3"/>
        <v>นางไพทูล รอดมา</v>
      </c>
      <c r="H73" s="166" t="s">
        <v>627</v>
      </c>
      <c r="I73" s="172" t="s">
        <v>813</v>
      </c>
    </row>
    <row r="74" spans="1:9" s="28" customFormat="1" ht="31.5">
      <c r="A74" s="166">
        <v>67</v>
      </c>
      <c r="B74" s="172" t="s">
        <v>814</v>
      </c>
      <c r="C74" s="87">
        <v>62500</v>
      </c>
      <c r="D74" s="167">
        <f t="shared" si="2"/>
        <v>62500</v>
      </c>
      <c r="E74" s="166" t="s">
        <v>73</v>
      </c>
      <c r="F74" s="139" t="s">
        <v>815</v>
      </c>
      <c r="G74" s="172" t="str">
        <f t="shared" si="3"/>
        <v>นางหนูลัน โพตะกาว</v>
      </c>
      <c r="H74" s="166" t="s">
        <v>627</v>
      </c>
      <c r="I74" s="172" t="s">
        <v>816</v>
      </c>
    </row>
    <row r="75" spans="1:9" s="28" customFormat="1" ht="31.5">
      <c r="A75" s="166">
        <v>68</v>
      </c>
      <c r="B75" s="172" t="s">
        <v>817</v>
      </c>
      <c r="C75" s="87">
        <v>189000</v>
      </c>
      <c r="D75" s="167">
        <f t="shared" si="2"/>
        <v>189000</v>
      </c>
      <c r="E75" s="166" t="s">
        <v>73</v>
      </c>
      <c r="F75" s="139" t="s">
        <v>699</v>
      </c>
      <c r="G75" s="172" t="str">
        <f t="shared" si="3"/>
        <v>นางยุพิน ทับทิมโต</v>
      </c>
      <c r="H75" s="166" t="s">
        <v>627</v>
      </c>
      <c r="I75" s="172" t="s">
        <v>818</v>
      </c>
    </row>
    <row r="76" spans="1:9" s="28" customFormat="1" ht="31.5">
      <c r="A76" s="166">
        <v>69</v>
      </c>
      <c r="B76" s="172" t="s">
        <v>817</v>
      </c>
      <c r="C76" s="87">
        <v>75000</v>
      </c>
      <c r="D76" s="167">
        <f t="shared" si="2"/>
        <v>75000</v>
      </c>
      <c r="E76" s="166" t="s">
        <v>73</v>
      </c>
      <c r="F76" s="139" t="s">
        <v>819</v>
      </c>
      <c r="G76" s="172" t="str">
        <f t="shared" si="3"/>
        <v>น.ส.วิรอน ต้นคำ</v>
      </c>
      <c r="H76" s="166" t="s">
        <v>627</v>
      </c>
      <c r="I76" s="172" t="s">
        <v>820</v>
      </c>
    </row>
    <row r="77" spans="1:9" s="28" customFormat="1" ht="47.25">
      <c r="A77" s="166">
        <v>70</v>
      </c>
      <c r="B77" s="172" t="s">
        <v>821</v>
      </c>
      <c r="C77" s="87">
        <v>16000</v>
      </c>
      <c r="D77" s="167">
        <f t="shared" si="2"/>
        <v>16000</v>
      </c>
      <c r="E77" s="166" t="s">
        <v>73</v>
      </c>
      <c r="F77" s="139" t="s">
        <v>812</v>
      </c>
      <c r="G77" s="172" t="str">
        <f t="shared" si="3"/>
        <v>นางไพทูล รอดมา</v>
      </c>
      <c r="H77" s="166" t="s">
        <v>627</v>
      </c>
      <c r="I77" s="172" t="s">
        <v>822</v>
      </c>
    </row>
    <row r="78" spans="1:9" s="28" customFormat="1" ht="31.5">
      <c r="A78" s="166">
        <v>71</v>
      </c>
      <c r="B78" s="172" t="s">
        <v>823</v>
      </c>
      <c r="C78" s="87">
        <v>64800</v>
      </c>
      <c r="D78" s="167">
        <f t="shared" si="2"/>
        <v>64800</v>
      </c>
      <c r="E78" s="166" t="s">
        <v>73</v>
      </c>
      <c r="F78" s="139" t="s">
        <v>824</v>
      </c>
      <c r="G78" s="172" t="str">
        <f t="shared" si="3"/>
        <v>นางวิง เปรมโพธิ์</v>
      </c>
      <c r="H78" s="166" t="s">
        <v>627</v>
      </c>
      <c r="I78" s="172" t="s">
        <v>825</v>
      </c>
    </row>
    <row r="79" spans="1:9" s="28" customFormat="1" ht="31.5">
      <c r="A79" s="166">
        <v>72</v>
      </c>
      <c r="B79" s="172" t="s">
        <v>826</v>
      </c>
      <c r="C79" s="87">
        <v>132500</v>
      </c>
      <c r="D79" s="167">
        <f t="shared" si="2"/>
        <v>132500</v>
      </c>
      <c r="E79" s="166" t="s">
        <v>73</v>
      </c>
      <c r="F79" s="139" t="s">
        <v>824</v>
      </c>
      <c r="G79" s="172" t="str">
        <f t="shared" si="3"/>
        <v>นางวิง เปรมโพธิ์</v>
      </c>
      <c r="H79" s="166" t="s">
        <v>627</v>
      </c>
      <c r="I79" s="172" t="s">
        <v>827</v>
      </c>
    </row>
    <row r="80" spans="1:9" s="28" customFormat="1" ht="47.25">
      <c r="A80" s="166">
        <v>73</v>
      </c>
      <c r="B80" s="172" t="s">
        <v>828</v>
      </c>
      <c r="C80" s="87">
        <v>62010</v>
      </c>
      <c r="D80" s="167">
        <f t="shared" si="2"/>
        <v>62010</v>
      </c>
      <c r="E80" s="166" t="s">
        <v>73</v>
      </c>
      <c r="F80" s="139" t="s">
        <v>824</v>
      </c>
      <c r="G80" s="172" t="str">
        <f t="shared" si="3"/>
        <v>นางวิง เปรมโพธิ์</v>
      </c>
      <c r="H80" s="166" t="s">
        <v>627</v>
      </c>
      <c r="I80" s="172" t="s">
        <v>744</v>
      </c>
    </row>
    <row r="81" spans="1:9" s="28" customFormat="1" ht="47.25">
      <c r="A81" s="166">
        <v>74</v>
      </c>
      <c r="B81" s="172" t="s">
        <v>829</v>
      </c>
      <c r="C81" s="87">
        <v>148400</v>
      </c>
      <c r="D81" s="167">
        <f>C81</f>
        <v>148400</v>
      </c>
      <c r="E81" s="166" t="s">
        <v>73</v>
      </c>
      <c r="F81" s="139" t="s">
        <v>830</v>
      </c>
      <c r="G81" s="172" t="str">
        <f t="shared" si="3"/>
        <v>น.ส.ธนาพร ตันเยี่ยม</v>
      </c>
      <c r="H81" s="166" t="s">
        <v>627</v>
      </c>
      <c r="I81" s="172" t="s">
        <v>744</v>
      </c>
    </row>
    <row r="82" spans="1:9" s="28" customFormat="1" ht="47.25">
      <c r="A82" s="166">
        <v>75</v>
      </c>
      <c r="B82" s="172" t="s">
        <v>831</v>
      </c>
      <c r="C82" s="87">
        <v>212000</v>
      </c>
      <c r="D82" s="167">
        <f t="shared" si="2"/>
        <v>212000</v>
      </c>
      <c r="E82" s="166" t="s">
        <v>73</v>
      </c>
      <c r="F82" s="139" t="s">
        <v>832</v>
      </c>
      <c r="G82" s="172" t="str">
        <f t="shared" si="3"/>
        <v>นายดอกรัก ประทุมทอง</v>
      </c>
      <c r="H82" s="166" t="s">
        <v>627</v>
      </c>
      <c r="I82" s="172" t="s">
        <v>770</v>
      </c>
    </row>
    <row r="83" spans="1:9" s="28" customFormat="1" ht="31.5">
      <c r="A83" s="166">
        <v>76</v>
      </c>
      <c r="B83" s="172" t="s">
        <v>833</v>
      </c>
      <c r="C83" s="87">
        <v>212000</v>
      </c>
      <c r="D83" s="167">
        <f t="shared" si="2"/>
        <v>212000</v>
      </c>
      <c r="E83" s="166" t="s">
        <v>73</v>
      </c>
      <c r="F83" s="139" t="s">
        <v>832</v>
      </c>
      <c r="G83" s="172" t="str">
        <f t="shared" si="3"/>
        <v>นายดอกรัก ประทุมทอง</v>
      </c>
      <c r="H83" s="166" t="s">
        <v>627</v>
      </c>
      <c r="I83" s="172" t="s">
        <v>770</v>
      </c>
    </row>
    <row r="84" spans="1:9" s="28" customFormat="1" ht="31.5">
      <c r="A84" s="166">
        <v>77</v>
      </c>
      <c r="B84" s="172" t="s">
        <v>834</v>
      </c>
      <c r="C84" s="87">
        <v>254400</v>
      </c>
      <c r="D84" s="167">
        <f t="shared" si="2"/>
        <v>254400</v>
      </c>
      <c r="E84" s="166" t="s">
        <v>73</v>
      </c>
      <c r="F84" s="139" t="s">
        <v>835</v>
      </c>
      <c r="G84" s="172" t="str">
        <f t="shared" si="3"/>
        <v>นายน้อย จันทร์ทรง</v>
      </c>
      <c r="H84" s="166" t="s">
        <v>627</v>
      </c>
      <c r="I84" s="172" t="s">
        <v>836</v>
      </c>
    </row>
    <row r="85" spans="1:9" s="28" customFormat="1" ht="47.25">
      <c r="A85" s="166">
        <v>78</v>
      </c>
      <c r="B85" s="172" t="s">
        <v>837</v>
      </c>
      <c r="C85" s="87">
        <v>132500</v>
      </c>
      <c r="D85" s="167">
        <f t="shared" si="2"/>
        <v>132500</v>
      </c>
      <c r="E85" s="166" t="s">
        <v>73</v>
      </c>
      <c r="F85" s="139" t="s">
        <v>838</v>
      </c>
      <c r="G85" s="172" t="str">
        <f t="shared" si="3"/>
        <v>นายเหมภาส แก้วประเสริฐ</v>
      </c>
      <c r="H85" s="166" t="s">
        <v>627</v>
      </c>
      <c r="I85" s="172" t="s">
        <v>836</v>
      </c>
    </row>
    <row r="86" spans="1:9" s="28" customFormat="1" ht="47.25">
      <c r="A86" s="166">
        <v>79</v>
      </c>
      <c r="B86" s="139" t="s">
        <v>839</v>
      </c>
      <c r="C86" s="87">
        <v>132500</v>
      </c>
      <c r="D86" s="167">
        <f t="shared" si="2"/>
        <v>132500</v>
      </c>
      <c r="E86" s="166" t="s">
        <v>73</v>
      </c>
      <c r="F86" s="139" t="s">
        <v>838</v>
      </c>
      <c r="G86" s="172" t="str">
        <f t="shared" si="3"/>
        <v>นายเหมภาส แก้วประเสริฐ</v>
      </c>
      <c r="H86" s="166" t="s">
        <v>627</v>
      </c>
      <c r="I86" s="172" t="s">
        <v>836</v>
      </c>
    </row>
    <row r="87" spans="1:9" s="28" customFormat="1" ht="47.25">
      <c r="A87" s="166">
        <v>80</v>
      </c>
      <c r="B87" s="172" t="s">
        <v>840</v>
      </c>
      <c r="C87" s="87">
        <v>257250</v>
      </c>
      <c r="D87" s="167">
        <f t="shared" si="2"/>
        <v>257250</v>
      </c>
      <c r="E87" s="166" t="s">
        <v>73</v>
      </c>
      <c r="F87" s="139" t="s">
        <v>841</v>
      </c>
      <c r="G87" s="172" t="str">
        <f t="shared" si="3"/>
        <v>น.ส.วราภรณ์ หลำแสงกุล</v>
      </c>
      <c r="H87" s="166" t="s">
        <v>627</v>
      </c>
      <c r="I87" s="172" t="s">
        <v>842</v>
      </c>
    </row>
    <row r="88" spans="1:9" s="28" customFormat="1" ht="15.75">
      <c r="A88" s="39"/>
      <c r="B88" s="34"/>
      <c r="C88" s="72">
        <f>SUM(C8:C87)</f>
        <v>12402152.699999999</v>
      </c>
      <c r="D88" s="73"/>
      <c r="E88" s="39"/>
      <c r="F88" s="35"/>
      <c r="G88" s="35"/>
      <c r="H88" s="39"/>
      <c r="I88" s="35"/>
    </row>
    <row r="89" spans="1:9" s="28" customFormat="1" ht="15.75">
      <c r="A89" s="39"/>
      <c r="B89" s="34"/>
      <c r="C89" s="73"/>
      <c r="D89" s="73"/>
      <c r="E89" s="39"/>
      <c r="F89" s="35"/>
      <c r="G89" s="35"/>
      <c r="H89" s="39"/>
      <c r="I89" s="35"/>
    </row>
  </sheetData>
  <mergeCells count="5"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098CD-2071-4E16-A07D-7D7D67FCB462}">
  <sheetPr>
    <tabColor rgb="FF0070C0"/>
  </sheetPr>
  <dimension ref="A1:I52"/>
  <sheetViews>
    <sheetView zoomScale="130" zoomScaleNormal="130" workbookViewId="0">
      <selection activeCell="C47" sqref="C47"/>
    </sheetView>
  </sheetViews>
  <sheetFormatPr defaultRowHeight="24"/>
  <cols>
    <col min="1" max="1" width="5.75" style="21" customWidth="1"/>
    <col min="2" max="2" width="22.25" style="59" customWidth="1"/>
    <col min="3" max="3" width="13.875" style="25" customWidth="1"/>
    <col min="4" max="4" width="12.5" style="25" customWidth="1"/>
    <col min="5" max="5" width="13.25" style="21" customWidth="1"/>
    <col min="6" max="6" width="19.875" style="60" customWidth="1"/>
    <col min="7" max="7" width="19.25" style="1" customWidth="1"/>
    <col min="8" max="8" width="14.5" style="21" customWidth="1"/>
    <col min="9" max="9" width="21.625" style="1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52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503" t="s">
        <v>98</v>
      </c>
      <c r="B4" s="503"/>
      <c r="C4" s="503"/>
      <c r="D4" s="503"/>
      <c r="E4" s="503"/>
      <c r="F4" s="503"/>
      <c r="G4" s="503"/>
      <c r="H4" s="503"/>
      <c r="I4" s="503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137" t="s">
        <v>5</v>
      </c>
      <c r="G5" s="26" t="s">
        <v>60</v>
      </c>
      <c r="H5" s="26" t="s">
        <v>6</v>
      </c>
      <c r="I5" s="26" t="s">
        <v>7</v>
      </c>
    </row>
    <row r="6" spans="1:9" s="39" customFormat="1" ht="15.75">
      <c r="A6" s="54"/>
      <c r="B6" s="37" t="s">
        <v>61</v>
      </c>
      <c r="C6" s="56"/>
      <c r="D6" s="56"/>
      <c r="E6" s="44"/>
      <c r="F6" s="190"/>
      <c r="G6" s="67"/>
      <c r="H6" s="54"/>
      <c r="I6" s="36"/>
    </row>
    <row r="7" spans="1:9" s="39" customFormat="1" ht="78.75">
      <c r="A7" s="292">
        <v>1</v>
      </c>
      <c r="B7" s="210" t="s">
        <v>520</v>
      </c>
      <c r="C7" s="167">
        <v>25000</v>
      </c>
      <c r="D7" s="167">
        <v>25000</v>
      </c>
      <c r="E7" s="166" t="s">
        <v>73</v>
      </c>
      <c r="F7" s="172" t="s">
        <v>533</v>
      </c>
      <c r="G7" s="172" t="s">
        <v>521</v>
      </c>
      <c r="H7" s="166" t="s">
        <v>522</v>
      </c>
      <c r="I7" s="218" t="s">
        <v>523</v>
      </c>
    </row>
    <row r="8" spans="1:9" s="39" customFormat="1" ht="47.25">
      <c r="A8" s="292">
        <v>2</v>
      </c>
      <c r="B8" s="210" t="s">
        <v>524</v>
      </c>
      <c r="C8" s="167">
        <v>24386</v>
      </c>
      <c r="D8" s="167">
        <v>24386</v>
      </c>
      <c r="E8" s="166" t="s">
        <v>73</v>
      </c>
      <c r="F8" s="172" t="s">
        <v>534</v>
      </c>
      <c r="G8" s="172" t="str">
        <f>+F8</f>
        <v>ห้างหุ้นส่วนจำกัด
บัวชมพู เทรดดิ้ง 24,386</v>
      </c>
      <c r="H8" s="166" t="str">
        <f>+H7</f>
        <v>เป็นราคาที่เหมาะสม</v>
      </c>
      <c r="I8" s="218" t="s">
        <v>525</v>
      </c>
    </row>
    <row r="9" spans="1:9" s="39" customFormat="1" ht="47.25">
      <c r="A9" s="292">
        <v>3</v>
      </c>
      <c r="B9" s="210" t="s">
        <v>526</v>
      </c>
      <c r="C9" s="167">
        <v>405090</v>
      </c>
      <c r="D9" s="167">
        <v>405090</v>
      </c>
      <c r="E9" s="166" t="s">
        <v>73</v>
      </c>
      <c r="F9" s="172" t="s">
        <v>535</v>
      </c>
      <c r="G9" s="172" t="str">
        <f>+F9</f>
        <v>ห้างหุ้นส่วนจำกัด
ตั้งซุ่นเส่งเฟอร์นิเจอร์ 
สาขาวารินชำราบ 405,090</v>
      </c>
      <c r="H9" s="166" t="str">
        <f>+H8</f>
        <v>เป็นราคาที่เหมาะสม</v>
      </c>
      <c r="I9" s="218" t="s">
        <v>527</v>
      </c>
    </row>
    <row r="10" spans="1:9" s="39" customFormat="1" ht="63">
      <c r="A10" s="292">
        <v>4</v>
      </c>
      <c r="B10" s="210" t="s">
        <v>528</v>
      </c>
      <c r="C10" s="167">
        <v>39596</v>
      </c>
      <c r="D10" s="167">
        <v>39596</v>
      </c>
      <c r="E10" s="166" t="s">
        <v>73</v>
      </c>
      <c r="F10" s="172" t="s">
        <v>536</v>
      </c>
      <c r="G10" s="172" t="str">
        <f>+F10</f>
        <v>สยามคูณอนันต์ 39,596</v>
      </c>
      <c r="H10" s="166" t="str">
        <f>+H9</f>
        <v>เป็นราคาที่เหมาะสม</v>
      </c>
      <c r="I10" s="218" t="s">
        <v>529</v>
      </c>
    </row>
    <row r="11" spans="1:9" s="39" customFormat="1" ht="31.5">
      <c r="A11" s="292">
        <v>5</v>
      </c>
      <c r="B11" s="210" t="s">
        <v>530</v>
      </c>
      <c r="C11" s="167">
        <v>70000</v>
      </c>
      <c r="D11" s="167">
        <v>70000</v>
      </c>
      <c r="E11" s="166" t="s">
        <v>73</v>
      </c>
      <c r="F11" s="172" t="s">
        <v>537</v>
      </c>
      <c r="G11" s="172" t="s">
        <v>531</v>
      </c>
      <c r="H11" s="166" t="str">
        <f>+H10</f>
        <v>เป็นราคาที่เหมาะสม</v>
      </c>
      <c r="I11" s="218" t="s">
        <v>532</v>
      </c>
    </row>
    <row r="12" spans="1:9" s="39" customFormat="1" ht="15.75">
      <c r="B12" s="147"/>
      <c r="C12" s="163">
        <f>SUM(C7:C11)</f>
        <v>564072</v>
      </c>
      <c r="D12" s="164"/>
      <c r="E12" s="165"/>
      <c r="F12" s="151"/>
      <c r="G12" s="189"/>
      <c r="I12" s="35"/>
    </row>
    <row r="13" spans="1:9" s="39" customFormat="1" ht="15.75">
      <c r="A13" s="54"/>
      <c r="B13" s="37" t="s">
        <v>62</v>
      </c>
      <c r="C13" s="56"/>
      <c r="D13" s="56"/>
      <c r="E13" s="44"/>
      <c r="F13" s="190"/>
      <c r="G13" s="67"/>
      <c r="H13" s="54"/>
      <c r="I13" s="36"/>
    </row>
    <row r="14" spans="1:9" s="39" customFormat="1" ht="78.75">
      <c r="A14" s="293">
        <v>1</v>
      </c>
      <c r="B14" s="210" t="s">
        <v>625</v>
      </c>
      <c r="C14" s="89">
        <v>15000</v>
      </c>
      <c r="D14" s="89">
        <v>15000</v>
      </c>
      <c r="E14" s="207" t="s">
        <v>73</v>
      </c>
      <c r="F14" s="172" t="s">
        <v>594</v>
      </c>
      <c r="G14" s="172" t="s">
        <v>594</v>
      </c>
      <c r="H14" s="294" t="s">
        <v>522</v>
      </c>
      <c r="I14" s="218" t="s">
        <v>538</v>
      </c>
    </row>
    <row r="15" spans="1:9" s="39" customFormat="1" ht="78.75">
      <c r="A15" s="293">
        <v>2</v>
      </c>
      <c r="B15" s="210" t="s">
        <v>625</v>
      </c>
      <c r="C15" s="89">
        <v>15000</v>
      </c>
      <c r="D15" s="89">
        <v>15000</v>
      </c>
      <c r="E15" s="207" t="s">
        <v>73</v>
      </c>
      <c r="F15" s="172" t="s">
        <v>595</v>
      </c>
      <c r="G15" s="172" t="s">
        <v>595</v>
      </c>
      <c r="H15" s="294" t="s">
        <v>522</v>
      </c>
      <c r="I15" s="218" t="s">
        <v>539</v>
      </c>
    </row>
    <row r="16" spans="1:9" s="39" customFormat="1" ht="78.75">
      <c r="A16" s="293">
        <v>3</v>
      </c>
      <c r="B16" s="210" t="s">
        <v>625</v>
      </c>
      <c r="C16" s="89">
        <v>15000</v>
      </c>
      <c r="D16" s="89">
        <v>15000</v>
      </c>
      <c r="E16" s="207" t="s">
        <v>73</v>
      </c>
      <c r="F16" s="172" t="s">
        <v>596</v>
      </c>
      <c r="G16" s="172" t="s">
        <v>596</v>
      </c>
      <c r="H16" s="294" t="s">
        <v>522</v>
      </c>
      <c r="I16" s="218" t="s">
        <v>540</v>
      </c>
    </row>
    <row r="17" spans="1:9" s="39" customFormat="1" ht="78.75">
      <c r="A17" s="293">
        <v>4</v>
      </c>
      <c r="B17" s="210" t="s">
        <v>625</v>
      </c>
      <c r="C17" s="89">
        <v>15000</v>
      </c>
      <c r="D17" s="89">
        <v>15000</v>
      </c>
      <c r="E17" s="207" t="s">
        <v>73</v>
      </c>
      <c r="F17" s="172" t="s">
        <v>597</v>
      </c>
      <c r="G17" s="172" t="s">
        <v>597</v>
      </c>
      <c r="H17" s="294" t="s">
        <v>522</v>
      </c>
      <c r="I17" s="218" t="s">
        <v>541</v>
      </c>
    </row>
    <row r="18" spans="1:9" s="39" customFormat="1" ht="47.25">
      <c r="A18" s="293">
        <v>5</v>
      </c>
      <c r="B18" s="210" t="s">
        <v>542</v>
      </c>
      <c r="C18" s="89">
        <v>24000</v>
      </c>
      <c r="D18" s="89">
        <v>24000</v>
      </c>
      <c r="E18" s="207" t="s">
        <v>73</v>
      </c>
      <c r="F18" s="172" t="s">
        <v>598</v>
      </c>
      <c r="G18" s="172" t="s">
        <v>598</v>
      </c>
      <c r="H18" s="294" t="s">
        <v>522</v>
      </c>
      <c r="I18" s="218" t="s">
        <v>543</v>
      </c>
    </row>
    <row r="19" spans="1:9" s="39" customFormat="1" ht="47.25">
      <c r="A19" s="293">
        <v>6</v>
      </c>
      <c r="B19" s="210" t="s">
        <v>542</v>
      </c>
      <c r="C19" s="89">
        <v>24000</v>
      </c>
      <c r="D19" s="89">
        <v>24000</v>
      </c>
      <c r="E19" s="207" t="s">
        <v>73</v>
      </c>
      <c r="F19" s="172" t="s">
        <v>599</v>
      </c>
      <c r="G19" s="172" t="s">
        <v>599</v>
      </c>
      <c r="H19" s="294" t="s">
        <v>522</v>
      </c>
      <c r="I19" s="218" t="s">
        <v>544</v>
      </c>
    </row>
    <row r="20" spans="1:9" s="39" customFormat="1" ht="47.25">
      <c r="A20" s="293">
        <v>7</v>
      </c>
      <c r="B20" s="210" t="s">
        <v>542</v>
      </c>
      <c r="C20" s="89">
        <v>24000</v>
      </c>
      <c r="D20" s="89">
        <v>24000</v>
      </c>
      <c r="E20" s="207" t="s">
        <v>73</v>
      </c>
      <c r="F20" s="172" t="s">
        <v>600</v>
      </c>
      <c r="G20" s="172" t="s">
        <v>600</v>
      </c>
      <c r="H20" s="294" t="s">
        <v>522</v>
      </c>
      <c r="I20" s="218" t="s">
        <v>545</v>
      </c>
    </row>
    <row r="21" spans="1:9" s="39" customFormat="1" ht="63">
      <c r="A21" s="293">
        <v>8</v>
      </c>
      <c r="B21" s="210" t="s">
        <v>546</v>
      </c>
      <c r="C21" s="89">
        <v>414000</v>
      </c>
      <c r="D21" s="89">
        <v>414000</v>
      </c>
      <c r="E21" s="207" t="s">
        <v>73</v>
      </c>
      <c r="F21" s="172" t="s">
        <v>601</v>
      </c>
      <c r="G21" s="172" t="s">
        <v>601</v>
      </c>
      <c r="H21" s="294" t="s">
        <v>522</v>
      </c>
      <c r="I21" s="218" t="s">
        <v>547</v>
      </c>
    </row>
    <row r="22" spans="1:9" s="39" customFormat="1" ht="78.75">
      <c r="A22" s="293">
        <v>9</v>
      </c>
      <c r="B22" s="210" t="s">
        <v>548</v>
      </c>
      <c r="C22" s="89">
        <v>56600</v>
      </c>
      <c r="D22" s="89">
        <v>56600</v>
      </c>
      <c r="E22" s="207" t="s">
        <v>73</v>
      </c>
      <c r="F22" s="172" t="s">
        <v>602</v>
      </c>
      <c r="G22" s="172" t="s">
        <v>602</v>
      </c>
      <c r="H22" s="294" t="s">
        <v>522</v>
      </c>
      <c r="I22" s="218" t="s">
        <v>549</v>
      </c>
    </row>
    <row r="23" spans="1:9" s="39" customFormat="1" ht="63">
      <c r="A23" s="293">
        <v>10</v>
      </c>
      <c r="B23" s="210" t="s">
        <v>550</v>
      </c>
      <c r="C23" s="89">
        <v>69600</v>
      </c>
      <c r="D23" s="89">
        <v>69600</v>
      </c>
      <c r="E23" s="207" t="s">
        <v>73</v>
      </c>
      <c r="F23" s="172" t="s">
        <v>603</v>
      </c>
      <c r="G23" s="172" t="s">
        <v>603</v>
      </c>
      <c r="H23" s="294" t="s">
        <v>522</v>
      </c>
      <c r="I23" s="218" t="s">
        <v>551</v>
      </c>
    </row>
    <row r="24" spans="1:9" s="39" customFormat="1" ht="78.75">
      <c r="A24" s="293">
        <v>11</v>
      </c>
      <c r="B24" s="210" t="s">
        <v>552</v>
      </c>
      <c r="C24" s="89">
        <v>452400</v>
      </c>
      <c r="D24" s="89">
        <v>452400</v>
      </c>
      <c r="E24" s="207" t="s">
        <v>73</v>
      </c>
      <c r="F24" s="172" t="s">
        <v>604</v>
      </c>
      <c r="G24" s="172" t="s">
        <v>604</v>
      </c>
      <c r="H24" s="294" t="s">
        <v>522</v>
      </c>
      <c r="I24" s="218" t="s">
        <v>553</v>
      </c>
    </row>
    <row r="25" spans="1:9" s="39" customFormat="1" ht="63">
      <c r="A25" s="293">
        <v>12</v>
      </c>
      <c r="B25" s="210" t="s">
        <v>554</v>
      </c>
      <c r="C25" s="89">
        <v>21800</v>
      </c>
      <c r="D25" s="89">
        <v>21800</v>
      </c>
      <c r="E25" s="207" t="s">
        <v>73</v>
      </c>
      <c r="F25" s="172" t="s">
        <v>605</v>
      </c>
      <c r="G25" s="172" t="s">
        <v>605</v>
      </c>
      <c r="H25" s="294" t="s">
        <v>522</v>
      </c>
      <c r="I25" s="218" t="s">
        <v>555</v>
      </c>
    </row>
    <row r="26" spans="1:9" s="39" customFormat="1" ht="78.75">
      <c r="A26" s="293">
        <v>13</v>
      </c>
      <c r="B26" s="210" t="s">
        <v>556</v>
      </c>
      <c r="C26" s="89">
        <v>17400</v>
      </c>
      <c r="D26" s="89">
        <v>17400</v>
      </c>
      <c r="E26" s="207" t="s">
        <v>73</v>
      </c>
      <c r="F26" s="172" t="s">
        <v>606</v>
      </c>
      <c r="G26" s="172" t="s">
        <v>606</v>
      </c>
      <c r="H26" s="294" t="s">
        <v>522</v>
      </c>
      <c r="I26" s="218" t="s">
        <v>557</v>
      </c>
    </row>
    <row r="27" spans="1:9" s="39" customFormat="1" ht="63">
      <c r="A27" s="293">
        <v>14</v>
      </c>
      <c r="B27" s="210" t="s">
        <v>558</v>
      </c>
      <c r="C27" s="89">
        <v>13100</v>
      </c>
      <c r="D27" s="89">
        <v>13100</v>
      </c>
      <c r="E27" s="207" t="s">
        <v>73</v>
      </c>
      <c r="F27" s="172" t="s">
        <v>607</v>
      </c>
      <c r="G27" s="172" t="s">
        <v>607</v>
      </c>
      <c r="H27" s="294" t="s">
        <v>522</v>
      </c>
      <c r="I27" s="218" t="s">
        <v>559</v>
      </c>
    </row>
    <row r="28" spans="1:9" s="39" customFormat="1" ht="63">
      <c r="A28" s="293">
        <v>15</v>
      </c>
      <c r="B28" s="210" t="s">
        <v>560</v>
      </c>
      <c r="C28" s="89">
        <v>26100</v>
      </c>
      <c r="D28" s="89">
        <v>26100</v>
      </c>
      <c r="E28" s="207" t="s">
        <v>73</v>
      </c>
      <c r="F28" s="172" t="s">
        <v>608</v>
      </c>
      <c r="G28" s="172" t="s">
        <v>608</v>
      </c>
      <c r="H28" s="294" t="s">
        <v>522</v>
      </c>
      <c r="I28" s="218" t="s">
        <v>561</v>
      </c>
    </row>
    <row r="29" spans="1:9" s="39" customFormat="1" ht="63">
      <c r="A29" s="293">
        <v>16</v>
      </c>
      <c r="B29" s="210" t="s">
        <v>562</v>
      </c>
      <c r="C29" s="89">
        <v>39200</v>
      </c>
      <c r="D29" s="89">
        <v>39200</v>
      </c>
      <c r="E29" s="207" t="s">
        <v>73</v>
      </c>
      <c r="F29" s="172" t="s">
        <v>609</v>
      </c>
      <c r="G29" s="172" t="s">
        <v>609</v>
      </c>
      <c r="H29" s="294" t="s">
        <v>522</v>
      </c>
      <c r="I29" s="218" t="s">
        <v>563</v>
      </c>
    </row>
    <row r="30" spans="1:9" s="28" customFormat="1" ht="63">
      <c r="A30" s="293">
        <v>17</v>
      </c>
      <c r="B30" s="210" t="s">
        <v>564</v>
      </c>
      <c r="C30" s="89">
        <v>52200</v>
      </c>
      <c r="D30" s="89">
        <v>52200</v>
      </c>
      <c r="E30" s="207" t="s">
        <v>73</v>
      </c>
      <c r="F30" s="172" t="s">
        <v>610</v>
      </c>
      <c r="G30" s="172" t="s">
        <v>610</v>
      </c>
      <c r="H30" s="294" t="s">
        <v>522</v>
      </c>
      <c r="I30" s="218" t="s">
        <v>565</v>
      </c>
    </row>
    <row r="31" spans="1:9" s="28" customFormat="1" ht="78.75">
      <c r="A31" s="293">
        <v>18</v>
      </c>
      <c r="B31" s="210" t="s">
        <v>566</v>
      </c>
      <c r="C31" s="89">
        <v>34800</v>
      </c>
      <c r="D31" s="89">
        <v>34800</v>
      </c>
      <c r="E31" s="207" t="s">
        <v>73</v>
      </c>
      <c r="F31" s="172" t="s">
        <v>611</v>
      </c>
      <c r="G31" s="172" t="s">
        <v>611</v>
      </c>
      <c r="H31" s="294" t="s">
        <v>522</v>
      </c>
      <c r="I31" s="218" t="s">
        <v>567</v>
      </c>
    </row>
    <row r="32" spans="1:9" s="28" customFormat="1" ht="63">
      <c r="A32" s="293">
        <v>19</v>
      </c>
      <c r="B32" s="210" t="s">
        <v>568</v>
      </c>
      <c r="C32" s="89">
        <v>13100</v>
      </c>
      <c r="D32" s="89">
        <v>13100</v>
      </c>
      <c r="E32" s="207" t="s">
        <v>73</v>
      </c>
      <c r="F32" s="172" t="s">
        <v>612</v>
      </c>
      <c r="G32" s="172" t="s">
        <v>612</v>
      </c>
      <c r="H32" s="294" t="s">
        <v>522</v>
      </c>
      <c r="I32" s="218" t="s">
        <v>569</v>
      </c>
    </row>
    <row r="33" spans="1:9" s="28" customFormat="1" ht="78.75">
      <c r="A33" s="293">
        <v>20</v>
      </c>
      <c r="B33" s="210" t="s">
        <v>570</v>
      </c>
      <c r="C33" s="89">
        <v>269700</v>
      </c>
      <c r="D33" s="89">
        <v>269700</v>
      </c>
      <c r="E33" s="207" t="s">
        <v>73</v>
      </c>
      <c r="F33" s="172" t="s">
        <v>613</v>
      </c>
      <c r="G33" s="172" t="s">
        <v>613</v>
      </c>
      <c r="H33" s="294" t="s">
        <v>522</v>
      </c>
      <c r="I33" s="218" t="s">
        <v>571</v>
      </c>
    </row>
    <row r="34" spans="1:9" s="28" customFormat="1" ht="78.75">
      <c r="A34" s="293">
        <v>21</v>
      </c>
      <c r="B34" s="210" t="s">
        <v>572</v>
      </c>
      <c r="C34" s="89">
        <v>21800</v>
      </c>
      <c r="D34" s="89">
        <v>21800</v>
      </c>
      <c r="E34" s="207" t="s">
        <v>73</v>
      </c>
      <c r="F34" s="172" t="s">
        <v>605</v>
      </c>
      <c r="G34" s="172" t="s">
        <v>605</v>
      </c>
      <c r="H34" s="294" t="s">
        <v>522</v>
      </c>
      <c r="I34" s="218" t="s">
        <v>573</v>
      </c>
    </row>
    <row r="35" spans="1:9" s="28" customFormat="1" ht="78.75">
      <c r="A35" s="293">
        <v>22</v>
      </c>
      <c r="B35" s="210" t="s">
        <v>574</v>
      </c>
      <c r="C35" s="89">
        <v>14700</v>
      </c>
      <c r="D35" s="89">
        <v>14700</v>
      </c>
      <c r="E35" s="207" t="s">
        <v>73</v>
      </c>
      <c r="F35" s="172" t="s">
        <v>614</v>
      </c>
      <c r="G35" s="172" t="s">
        <v>614</v>
      </c>
      <c r="H35" s="294" t="s">
        <v>522</v>
      </c>
      <c r="I35" s="218" t="s">
        <v>575</v>
      </c>
    </row>
    <row r="36" spans="1:9" s="28" customFormat="1" ht="78.75">
      <c r="A36" s="293">
        <v>23</v>
      </c>
      <c r="B36" s="210" t="s">
        <v>576</v>
      </c>
      <c r="C36" s="89">
        <v>95700</v>
      </c>
      <c r="D36" s="89">
        <v>95700</v>
      </c>
      <c r="E36" s="207" t="s">
        <v>73</v>
      </c>
      <c r="F36" s="172" t="s">
        <v>615</v>
      </c>
      <c r="G36" s="172" t="s">
        <v>615</v>
      </c>
      <c r="H36" s="294" t="s">
        <v>522</v>
      </c>
      <c r="I36" s="218" t="s">
        <v>577</v>
      </c>
    </row>
    <row r="37" spans="1:9" s="28" customFormat="1" ht="78.75">
      <c r="A37" s="293">
        <v>24</v>
      </c>
      <c r="B37" s="210" t="s">
        <v>578</v>
      </c>
      <c r="C37" s="89">
        <v>139200</v>
      </c>
      <c r="D37" s="89">
        <v>139200</v>
      </c>
      <c r="E37" s="207" t="s">
        <v>73</v>
      </c>
      <c r="F37" s="172" t="s">
        <v>616</v>
      </c>
      <c r="G37" s="172" t="s">
        <v>616</v>
      </c>
      <c r="H37" s="294" t="s">
        <v>522</v>
      </c>
      <c r="I37" s="218" t="s">
        <v>579</v>
      </c>
    </row>
    <row r="38" spans="1:9" s="28" customFormat="1" ht="63">
      <c r="A38" s="293">
        <v>25</v>
      </c>
      <c r="B38" s="210" t="s">
        <v>580</v>
      </c>
      <c r="C38" s="89">
        <v>4400</v>
      </c>
      <c r="D38" s="89">
        <v>4400</v>
      </c>
      <c r="E38" s="207" t="s">
        <v>73</v>
      </c>
      <c r="F38" s="172" t="s">
        <v>617</v>
      </c>
      <c r="G38" s="172" t="s">
        <v>617</v>
      </c>
      <c r="H38" s="294" t="s">
        <v>522</v>
      </c>
      <c r="I38" s="218" t="s">
        <v>581</v>
      </c>
    </row>
    <row r="39" spans="1:9" s="28" customFormat="1" ht="78.75">
      <c r="A39" s="293">
        <v>26</v>
      </c>
      <c r="B39" s="210" t="s">
        <v>582</v>
      </c>
      <c r="C39" s="89">
        <v>30500</v>
      </c>
      <c r="D39" s="89">
        <v>30500</v>
      </c>
      <c r="E39" s="207" t="s">
        <v>73</v>
      </c>
      <c r="F39" s="172" t="s">
        <v>618</v>
      </c>
      <c r="G39" s="172" t="s">
        <v>618</v>
      </c>
      <c r="H39" s="294" t="s">
        <v>522</v>
      </c>
      <c r="I39" s="218" t="s">
        <v>583</v>
      </c>
    </row>
    <row r="40" spans="1:9" s="28" customFormat="1" ht="63">
      <c r="A40" s="293">
        <v>27</v>
      </c>
      <c r="B40" s="210" t="s">
        <v>584</v>
      </c>
      <c r="C40" s="89">
        <v>17400</v>
      </c>
      <c r="D40" s="89">
        <v>17400</v>
      </c>
      <c r="E40" s="207" t="s">
        <v>73</v>
      </c>
      <c r="F40" s="172" t="s">
        <v>606</v>
      </c>
      <c r="G40" s="172" t="s">
        <v>606</v>
      </c>
      <c r="H40" s="294" t="s">
        <v>522</v>
      </c>
      <c r="I40" s="218" t="s">
        <v>585</v>
      </c>
    </row>
    <row r="41" spans="1:9" s="28" customFormat="1" ht="47.25">
      <c r="A41" s="293">
        <v>28</v>
      </c>
      <c r="B41" s="210" t="s">
        <v>586</v>
      </c>
      <c r="C41" s="89">
        <v>7000</v>
      </c>
      <c r="D41" s="89">
        <v>7000</v>
      </c>
      <c r="E41" s="207" t="s">
        <v>73</v>
      </c>
      <c r="F41" s="139" t="s">
        <v>619</v>
      </c>
      <c r="G41" s="139" t="s">
        <v>619</v>
      </c>
      <c r="H41" s="294" t="s">
        <v>522</v>
      </c>
      <c r="I41" s="218" t="s">
        <v>587</v>
      </c>
    </row>
    <row r="42" spans="1:9" s="28" customFormat="1" ht="63">
      <c r="A42" s="293">
        <v>29</v>
      </c>
      <c r="B42" s="210" t="s">
        <v>588</v>
      </c>
      <c r="C42" s="89">
        <v>12500</v>
      </c>
      <c r="D42" s="89">
        <v>12500</v>
      </c>
      <c r="E42" s="207" t="s">
        <v>73</v>
      </c>
      <c r="F42" s="139" t="s">
        <v>620</v>
      </c>
      <c r="G42" s="139" t="s">
        <v>620</v>
      </c>
      <c r="H42" s="294" t="s">
        <v>522</v>
      </c>
      <c r="I42" s="218" t="s">
        <v>589</v>
      </c>
    </row>
    <row r="43" spans="1:9" s="28" customFormat="1" ht="63">
      <c r="A43" s="293">
        <v>30</v>
      </c>
      <c r="B43" s="210" t="s">
        <v>588</v>
      </c>
      <c r="C43" s="89">
        <v>12500</v>
      </c>
      <c r="D43" s="89">
        <v>12500</v>
      </c>
      <c r="E43" s="207" t="s">
        <v>73</v>
      </c>
      <c r="F43" s="139" t="s">
        <v>621</v>
      </c>
      <c r="G43" s="139" t="s">
        <v>621</v>
      </c>
      <c r="H43" s="294" t="s">
        <v>522</v>
      </c>
      <c r="I43" s="218" t="s">
        <v>590</v>
      </c>
    </row>
    <row r="44" spans="1:9" s="28" customFormat="1" ht="63">
      <c r="A44" s="293">
        <v>31</v>
      </c>
      <c r="B44" s="210" t="s">
        <v>588</v>
      </c>
      <c r="C44" s="89">
        <v>12500</v>
      </c>
      <c r="D44" s="89">
        <v>12500</v>
      </c>
      <c r="E44" s="207" t="s">
        <v>73</v>
      </c>
      <c r="F44" s="139" t="s">
        <v>622</v>
      </c>
      <c r="G44" s="139" t="s">
        <v>622</v>
      </c>
      <c r="H44" s="294" t="s">
        <v>522</v>
      </c>
      <c r="I44" s="218" t="s">
        <v>591</v>
      </c>
    </row>
    <row r="45" spans="1:9" s="28" customFormat="1" ht="63">
      <c r="A45" s="293">
        <v>32</v>
      </c>
      <c r="B45" s="210" t="s">
        <v>588</v>
      </c>
      <c r="C45" s="89">
        <v>12500</v>
      </c>
      <c r="D45" s="89">
        <v>12500</v>
      </c>
      <c r="E45" s="207" t="s">
        <v>73</v>
      </c>
      <c r="F45" s="139" t="s">
        <v>623</v>
      </c>
      <c r="G45" s="139" t="s">
        <v>623</v>
      </c>
      <c r="H45" s="294" t="s">
        <v>522</v>
      </c>
      <c r="I45" s="218" t="s">
        <v>592</v>
      </c>
    </row>
    <row r="46" spans="1:9" s="28" customFormat="1" ht="63">
      <c r="A46" s="293">
        <v>33</v>
      </c>
      <c r="B46" s="210" t="s">
        <v>588</v>
      </c>
      <c r="C46" s="89">
        <v>12500</v>
      </c>
      <c r="D46" s="89">
        <v>12500</v>
      </c>
      <c r="E46" s="207" t="s">
        <v>73</v>
      </c>
      <c r="F46" s="139" t="s">
        <v>624</v>
      </c>
      <c r="G46" s="139" t="s">
        <v>624</v>
      </c>
      <c r="H46" s="294" t="s">
        <v>522</v>
      </c>
      <c r="I46" s="218" t="s">
        <v>593</v>
      </c>
    </row>
    <row r="47" spans="1:9" s="28" customFormat="1" ht="15.75">
      <c r="A47" s="33"/>
      <c r="B47" s="100"/>
      <c r="C47" s="72">
        <f>SUM(C14:C46)</f>
        <v>2005200</v>
      </c>
      <c r="D47" s="79"/>
      <c r="E47" s="33"/>
      <c r="F47" s="244"/>
      <c r="H47" s="33"/>
    </row>
    <row r="48" spans="1:9" s="28" customFormat="1" ht="15.75">
      <c r="A48" s="33"/>
      <c r="B48" s="100"/>
      <c r="C48" s="79"/>
      <c r="D48" s="79"/>
      <c r="E48" s="33"/>
      <c r="F48" s="244"/>
      <c r="H48" s="33"/>
    </row>
    <row r="49" spans="1:8" s="28" customFormat="1" ht="15.75">
      <c r="A49" s="33"/>
      <c r="B49" s="100"/>
      <c r="C49" s="79"/>
      <c r="D49" s="79"/>
      <c r="E49" s="33"/>
      <c r="F49" s="244"/>
      <c r="H49" s="33"/>
    </row>
    <row r="50" spans="1:8" s="28" customFormat="1" ht="15.75">
      <c r="A50" s="33"/>
      <c r="B50" s="100"/>
      <c r="C50" s="79"/>
      <c r="D50" s="79"/>
      <c r="E50" s="33"/>
      <c r="F50" s="244"/>
      <c r="H50" s="33"/>
    </row>
    <row r="51" spans="1:8" s="28" customFormat="1" ht="15.75">
      <c r="A51" s="33"/>
      <c r="B51" s="100"/>
      <c r="C51" s="79"/>
      <c r="D51" s="79"/>
      <c r="E51" s="33"/>
      <c r="F51" s="244"/>
      <c r="H51" s="33"/>
    </row>
    <row r="52" spans="1:8" s="28" customFormat="1" ht="15.75">
      <c r="A52" s="33"/>
      <c r="B52" s="100"/>
      <c r="C52" s="79"/>
      <c r="D52" s="79"/>
      <c r="E52" s="33"/>
      <c r="F52" s="244"/>
      <c r="H52" s="33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2FFA0-9799-40E1-A26A-06DFB507AD25}">
  <sheetPr>
    <tabColor rgb="FF0070C0"/>
  </sheetPr>
  <dimension ref="A1:I17"/>
  <sheetViews>
    <sheetView zoomScale="130" zoomScaleNormal="130" workbookViewId="0">
      <selection activeCell="C15" sqref="C15"/>
    </sheetView>
  </sheetViews>
  <sheetFormatPr defaultRowHeight="24"/>
  <cols>
    <col min="1" max="1" width="5.75" style="21" customWidth="1"/>
    <col min="2" max="2" width="19.875" style="24" customWidth="1"/>
    <col min="3" max="3" width="13.25" style="25" customWidth="1"/>
    <col min="4" max="4" width="12.375" style="25" customWidth="1"/>
    <col min="5" max="5" width="11.25" style="21" customWidth="1"/>
    <col min="6" max="6" width="19.25" style="24" customWidth="1"/>
    <col min="7" max="7" width="21.5" style="24" customWidth="1"/>
    <col min="8" max="8" width="15" style="21" customWidth="1"/>
    <col min="9" max="9" width="22.7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97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54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98</v>
      </c>
      <c r="B4" s="496"/>
      <c r="C4" s="496"/>
      <c r="D4" s="496"/>
      <c r="E4" s="496"/>
      <c r="F4" s="496"/>
      <c r="G4" s="496"/>
      <c r="H4" s="496"/>
      <c r="I4" s="496"/>
    </row>
    <row r="5" spans="1:9" s="28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28" customFormat="1" ht="15.75">
      <c r="A6" s="54"/>
      <c r="B6" s="37" t="s">
        <v>61</v>
      </c>
      <c r="C6" s="56"/>
      <c r="D6" s="56"/>
      <c r="E6" s="44"/>
      <c r="F6" s="43"/>
      <c r="G6" s="43"/>
      <c r="H6" s="44"/>
      <c r="I6" s="43"/>
    </row>
    <row r="7" spans="1:9" s="28" customFormat="1" ht="47.25">
      <c r="A7" s="84">
        <v>1</v>
      </c>
      <c r="B7" s="139" t="s">
        <v>474</v>
      </c>
      <c r="C7" s="87">
        <v>10500</v>
      </c>
      <c r="D7" s="87">
        <v>10500</v>
      </c>
      <c r="E7" s="84" t="s">
        <v>475</v>
      </c>
      <c r="F7" s="139" t="s">
        <v>476</v>
      </c>
      <c r="G7" s="139" t="s">
        <v>476</v>
      </c>
      <c r="H7" s="84" t="s">
        <v>486</v>
      </c>
      <c r="I7" s="139" t="s">
        <v>487</v>
      </c>
    </row>
    <row r="8" spans="1:9" s="28" customFormat="1" ht="31.5">
      <c r="A8" s="84">
        <v>2</v>
      </c>
      <c r="B8" s="139" t="s">
        <v>478</v>
      </c>
      <c r="C8" s="87">
        <v>3000</v>
      </c>
      <c r="D8" s="87">
        <v>3000</v>
      </c>
      <c r="E8" s="84" t="s">
        <v>475</v>
      </c>
      <c r="F8" s="139" t="s">
        <v>479</v>
      </c>
      <c r="G8" s="139" t="s">
        <v>479</v>
      </c>
      <c r="H8" s="84" t="s">
        <v>486</v>
      </c>
      <c r="I8" s="139" t="s">
        <v>488</v>
      </c>
    </row>
    <row r="9" spans="1:9" s="28" customFormat="1" ht="15.75">
      <c r="A9" s="61"/>
      <c r="B9" s="152"/>
      <c r="C9" s="57">
        <f>SUM(C7:C8)</f>
        <v>13500</v>
      </c>
      <c r="D9" s="62"/>
      <c r="E9" s="61"/>
      <c r="F9" s="152"/>
      <c r="G9" s="152"/>
      <c r="H9" s="61"/>
      <c r="I9" s="152"/>
    </row>
    <row r="10" spans="1:9" s="31" customFormat="1" ht="15.75">
      <c r="A10" s="86"/>
      <c r="B10" s="75" t="s">
        <v>62</v>
      </c>
      <c r="C10" s="46"/>
      <c r="D10" s="46"/>
      <c r="E10" s="93"/>
      <c r="F10" s="101"/>
      <c r="G10" s="101"/>
      <c r="H10" s="93"/>
      <c r="I10" s="101"/>
    </row>
    <row r="11" spans="1:9" s="28" customFormat="1" ht="31.5">
      <c r="A11" s="84">
        <v>1</v>
      </c>
      <c r="B11" s="139" t="s">
        <v>489</v>
      </c>
      <c r="C11" s="87">
        <v>2000</v>
      </c>
      <c r="D11" s="278" t="s">
        <v>480</v>
      </c>
      <c r="E11" s="84" t="s">
        <v>475</v>
      </c>
      <c r="F11" s="139" t="s">
        <v>481</v>
      </c>
      <c r="G11" s="139" t="s">
        <v>481</v>
      </c>
      <c r="H11" s="84" t="s">
        <v>486</v>
      </c>
      <c r="I11" s="139" t="s">
        <v>490</v>
      </c>
    </row>
    <row r="12" spans="1:9" s="28" customFormat="1" ht="78.75">
      <c r="A12" s="84">
        <v>2</v>
      </c>
      <c r="B12" s="139" t="s">
        <v>491</v>
      </c>
      <c r="C12" s="87">
        <v>10000</v>
      </c>
      <c r="D12" s="87">
        <v>10000</v>
      </c>
      <c r="E12" s="84" t="s">
        <v>475</v>
      </c>
      <c r="F12" s="139" t="s">
        <v>482</v>
      </c>
      <c r="G12" s="139" t="s">
        <v>482</v>
      </c>
      <c r="H12" s="84" t="s">
        <v>483</v>
      </c>
      <c r="I12" s="139" t="s">
        <v>492</v>
      </c>
    </row>
    <row r="13" spans="1:9" s="28" customFormat="1" ht="47.25">
      <c r="A13" s="84">
        <v>3</v>
      </c>
      <c r="B13" s="139" t="s">
        <v>493</v>
      </c>
      <c r="C13" s="87">
        <v>3000</v>
      </c>
      <c r="D13" s="278" t="s">
        <v>480</v>
      </c>
      <c r="E13" s="84" t="s">
        <v>475</v>
      </c>
      <c r="F13" s="139" t="s">
        <v>484</v>
      </c>
      <c r="G13" s="139" t="s">
        <v>484</v>
      </c>
      <c r="H13" s="84" t="s">
        <v>486</v>
      </c>
      <c r="I13" s="139" t="s">
        <v>494</v>
      </c>
    </row>
    <row r="14" spans="1:9" s="28" customFormat="1" ht="31.5">
      <c r="A14" s="84">
        <v>4</v>
      </c>
      <c r="B14" s="139" t="s">
        <v>495</v>
      </c>
      <c r="C14" s="87">
        <v>2500</v>
      </c>
      <c r="D14" s="278" t="s">
        <v>480</v>
      </c>
      <c r="E14" s="84" t="s">
        <v>475</v>
      </c>
      <c r="F14" s="139" t="s">
        <v>485</v>
      </c>
      <c r="G14" s="139" t="s">
        <v>485</v>
      </c>
      <c r="H14" s="84" t="s">
        <v>486</v>
      </c>
      <c r="I14" s="139" t="s">
        <v>496</v>
      </c>
    </row>
    <row r="15" spans="1:9" s="28" customFormat="1" ht="15.75">
      <c r="A15" s="33"/>
      <c r="B15" s="78"/>
      <c r="C15" s="97">
        <f>SUM(C11:C14)</f>
        <v>17500</v>
      </c>
      <c r="D15" s="79"/>
      <c r="E15" s="33"/>
      <c r="F15" s="78"/>
      <c r="G15" s="78"/>
      <c r="H15" s="33"/>
      <c r="I15" s="78"/>
    </row>
    <row r="16" spans="1:9" s="28" customFormat="1" ht="15.75">
      <c r="A16" s="33"/>
      <c r="B16" s="78"/>
      <c r="C16" s="79"/>
      <c r="D16" s="79"/>
      <c r="E16" s="33"/>
      <c r="F16" s="78"/>
      <c r="G16" s="78"/>
      <c r="H16" s="33"/>
      <c r="I16" s="78"/>
    </row>
    <row r="17" spans="1:9" s="28" customFormat="1" ht="15.75">
      <c r="A17" s="33"/>
      <c r="B17" s="78"/>
      <c r="C17" s="79"/>
      <c r="D17" s="79"/>
      <c r="E17" s="33"/>
      <c r="F17" s="78"/>
      <c r="G17" s="78"/>
      <c r="H17" s="33"/>
      <c r="I17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194CD-9B4F-4AFB-B5CD-93F1E0761217}">
  <sheetPr>
    <tabColor rgb="FF7030A0"/>
  </sheetPr>
  <dimension ref="A1:I120"/>
  <sheetViews>
    <sheetView zoomScale="130" zoomScaleNormal="130" zoomScalePageLayoutView="130" workbookViewId="0">
      <selection activeCell="M110" sqref="M110"/>
    </sheetView>
  </sheetViews>
  <sheetFormatPr defaultRowHeight="24"/>
  <cols>
    <col min="1" max="1" width="5.75" style="21" customWidth="1"/>
    <col min="2" max="2" width="20.875" style="24" customWidth="1"/>
    <col min="3" max="3" width="13.25" style="25" customWidth="1"/>
    <col min="4" max="4" width="12.125" style="25" customWidth="1"/>
    <col min="5" max="5" width="12.375" style="21" customWidth="1"/>
    <col min="6" max="7" width="20.5" style="24" bestFit="1" customWidth="1"/>
    <col min="8" max="8" width="14.5" style="63" customWidth="1"/>
    <col min="9" max="9" width="22.7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74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20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75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9" customFormat="1" ht="15.75">
      <c r="A6" s="54"/>
      <c r="B6" s="37" t="s">
        <v>61</v>
      </c>
      <c r="C6" s="56"/>
      <c r="D6" s="56"/>
      <c r="E6" s="44"/>
      <c r="F6" s="43"/>
      <c r="G6" s="43"/>
      <c r="H6" s="48"/>
      <c r="I6" s="43"/>
    </row>
    <row r="7" spans="1:9" s="39" customFormat="1" ht="31.5">
      <c r="A7" s="225">
        <v>1</v>
      </c>
      <c r="B7" s="327" t="s">
        <v>1505</v>
      </c>
      <c r="C7" s="230">
        <v>800000</v>
      </c>
      <c r="D7" s="230">
        <v>800000</v>
      </c>
      <c r="E7" s="225" t="s">
        <v>1400</v>
      </c>
      <c r="F7" s="455" t="s">
        <v>1508</v>
      </c>
      <c r="G7" s="455" t="s">
        <v>1508</v>
      </c>
      <c r="H7" s="225" t="s">
        <v>1509</v>
      </c>
      <c r="I7" s="455" t="s">
        <v>1510</v>
      </c>
    </row>
    <row r="8" spans="1:9" s="39" customFormat="1" ht="15.75">
      <c r="A8" s="256"/>
      <c r="B8" s="333" t="s">
        <v>1507</v>
      </c>
      <c r="C8" s="268"/>
      <c r="D8" s="268"/>
      <c r="E8" s="256"/>
      <c r="F8" s="462"/>
      <c r="G8" s="462"/>
      <c r="H8" s="256"/>
      <c r="I8" s="248"/>
    </row>
    <row r="9" spans="1:9" s="39" customFormat="1" ht="15.75">
      <c r="A9" s="333"/>
      <c r="B9" s="333" t="s">
        <v>1401</v>
      </c>
      <c r="C9" s="268"/>
      <c r="D9" s="268"/>
      <c r="E9" s="256"/>
      <c r="F9" s="248"/>
      <c r="G9" s="248"/>
      <c r="H9" s="256"/>
      <c r="I9" s="248"/>
    </row>
    <row r="10" spans="1:9" s="39" customFormat="1" ht="31.5">
      <c r="A10" s="225">
        <v>2</v>
      </c>
      <c r="B10" s="327" t="s">
        <v>1505</v>
      </c>
      <c r="C10" s="230">
        <v>907000</v>
      </c>
      <c r="D10" s="230">
        <v>907000</v>
      </c>
      <c r="E10" s="225" t="s">
        <v>1400</v>
      </c>
      <c r="F10" s="455" t="s">
        <v>1511</v>
      </c>
      <c r="G10" s="455" t="s">
        <v>1511</v>
      </c>
      <c r="H10" s="225" t="s">
        <v>1509</v>
      </c>
      <c r="I10" s="455" t="s">
        <v>1512</v>
      </c>
    </row>
    <row r="11" spans="1:9" s="39" customFormat="1" ht="15.75">
      <c r="A11" s="256"/>
      <c r="B11" s="333" t="s">
        <v>1506</v>
      </c>
      <c r="C11" s="268"/>
      <c r="D11" s="268"/>
      <c r="E11" s="256"/>
      <c r="F11" s="462"/>
      <c r="G11" s="462"/>
      <c r="H11" s="256"/>
      <c r="I11" s="248"/>
    </row>
    <row r="12" spans="1:9" s="39" customFormat="1" ht="15.75">
      <c r="A12" s="333"/>
      <c r="B12" s="333" t="s">
        <v>1402</v>
      </c>
      <c r="C12" s="268"/>
      <c r="D12" s="268"/>
      <c r="E12" s="256"/>
      <c r="F12" s="248"/>
      <c r="G12" s="248"/>
      <c r="H12" s="256"/>
      <c r="I12" s="248"/>
    </row>
    <row r="13" spans="1:9" s="39" customFormat="1" ht="15.75">
      <c r="A13" s="225">
        <v>3</v>
      </c>
      <c r="B13" s="260" t="s">
        <v>316</v>
      </c>
      <c r="C13" s="230">
        <v>30000</v>
      </c>
      <c r="D13" s="230">
        <v>30000</v>
      </c>
      <c r="E13" s="225" t="s">
        <v>73</v>
      </c>
      <c r="F13" s="260" t="s">
        <v>1042</v>
      </c>
      <c r="G13" s="260" t="s">
        <v>1042</v>
      </c>
      <c r="H13" s="225" t="s">
        <v>1370</v>
      </c>
      <c r="I13" s="260" t="s">
        <v>1463</v>
      </c>
    </row>
    <row r="14" spans="1:9" s="39" customFormat="1" ht="15.75">
      <c r="A14" s="265"/>
      <c r="B14" s="226"/>
      <c r="C14" s="353"/>
      <c r="D14" s="353"/>
      <c r="E14" s="265"/>
      <c r="F14" s="464" t="s">
        <v>1464</v>
      </c>
      <c r="G14" s="464" t="s">
        <v>1464</v>
      </c>
      <c r="H14" s="265" t="s">
        <v>249</v>
      </c>
      <c r="I14" s="323" t="s">
        <v>1465</v>
      </c>
    </row>
    <row r="15" spans="1:9" s="39" customFormat="1" ht="15.75">
      <c r="A15" s="256">
        <v>4</v>
      </c>
      <c r="B15" s="260" t="s">
        <v>1472</v>
      </c>
      <c r="C15" s="230">
        <v>35000</v>
      </c>
      <c r="D15" s="230">
        <v>35000</v>
      </c>
      <c r="E15" s="225" t="s">
        <v>73</v>
      </c>
      <c r="F15" s="260" t="s">
        <v>1543</v>
      </c>
      <c r="G15" s="260" t="s">
        <v>1543</v>
      </c>
      <c r="H15" s="225" t="s">
        <v>1370</v>
      </c>
      <c r="I15" s="260" t="s">
        <v>1473</v>
      </c>
    </row>
    <row r="16" spans="1:9" s="39" customFormat="1" ht="15.75">
      <c r="A16" s="265"/>
      <c r="B16" s="226"/>
      <c r="C16" s="353"/>
      <c r="D16" s="353"/>
      <c r="E16" s="265"/>
      <c r="F16" s="464"/>
      <c r="G16" s="464"/>
      <c r="H16" s="265" t="s">
        <v>249</v>
      </c>
      <c r="I16" s="323" t="s">
        <v>1474</v>
      </c>
    </row>
    <row r="17" spans="1:9" s="39" customFormat="1" ht="15.75">
      <c r="A17" s="45"/>
      <c r="B17" s="49"/>
      <c r="C17" s="42">
        <f>SUM(C7:C16)</f>
        <v>1772000</v>
      </c>
      <c r="D17" s="47"/>
      <c r="E17" s="85"/>
      <c r="F17" s="133"/>
      <c r="G17" s="133"/>
      <c r="H17" s="92"/>
      <c r="I17" s="133"/>
    </row>
    <row r="18" spans="1:9" s="35" customFormat="1" ht="18" customHeight="1">
      <c r="A18" s="54"/>
      <c r="B18" s="37" t="s">
        <v>62</v>
      </c>
      <c r="C18" s="56"/>
      <c r="D18" s="56"/>
      <c r="E18" s="44"/>
      <c r="F18" s="43"/>
      <c r="G18" s="43"/>
      <c r="H18" s="48"/>
      <c r="I18" s="43"/>
    </row>
    <row r="19" spans="1:9" s="35" customFormat="1" ht="18" customHeight="1">
      <c r="A19" s="225">
        <v>1</v>
      </c>
      <c r="B19" s="327" t="s">
        <v>1367</v>
      </c>
      <c r="C19" s="230">
        <v>25000</v>
      </c>
      <c r="D19" s="230" t="s">
        <v>1368</v>
      </c>
      <c r="E19" s="225" t="s">
        <v>73</v>
      </c>
      <c r="F19" s="260" t="s">
        <v>1369</v>
      </c>
      <c r="G19" s="260" t="s">
        <v>1369</v>
      </c>
      <c r="H19" s="225" t="s">
        <v>1370</v>
      </c>
      <c r="I19" s="260" t="s">
        <v>1371</v>
      </c>
    </row>
    <row r="20" spans="1:9" s="35" customFormat="1" ht="18" customHeight="1">
      <c r="A20" s="345"/>
      <c r="B20" s="345" t="s">
        <v>1372</v>
      </c>
      <c r="C20" s="353"/>
      <c r="D20" s="353"/>
      <c r="E20" s="265"/>
      <c r="F20" s="463" t="s">
        <v>1373</v>
      </c>
      <c r="G20" s="463" t="s">
        <v>1373</v>
      </c>
      <c r="H20" s="265" t="s">
        <v>249</v>
      </c>
      <c r="I20" s="226" t="s">
        <v>1374</v>
      </c>
    </row>
    <row r="21" spans="1:9" s="35" customFormat="1" ht="18" customHeight="1">
      <c r="A21" s="225">
        <v>2</v>
      </c>
      <c r="B21" s="327" t="s">
        <v>1375</v>
      </c>
      <c r="C21" s="230">
        <v>144000</v>
      </c>
      <c r="D21" s="230" t="s">
        <v>1376</v>
      </c>
      <c r="E21" s="225" t="s">
        <v>73</v>
      </c>
      <c r="F21" s="260" t="s">
        <v>1377</v>
      </c>
      <c r="G21" s="260" t="s">
        <v>1377</v>
      </c>
      <c r="H21" s="225" t="s">
        <v>1370</v>
      </c>
      <c r="I21" s="260" t="s">
        <v>1378</v>
      </c>
    </row>
    <row r="22" spans="1:9" s="35" customFormat="1" ht="18" customHeight="1">
      <c r="A22" s="256"/>
      <c r="B22" s="333" t="s">
        <v>1379</v>
      </c>
      <c r="C22" s="268"/>
      <c r="D22" s="268"/>
      <c r="E22" s="256"/>
      <c r="F22" s="462" t="s">
        <v>1380</v>
      </c>
      <c r="G22" s="248" t="s">
        <v>1381</v>
      </c>
      <c r="H22" s="256" t="s">
        <v>249</v>
      </c>
      <c r="I22" s="248" t="s">
        <v>1382</v>
      </c>
    </row>
    <row r="23" spans="1:9" s="35" customFormat="1" ht="18" customHeight="1">
      <c r="A23" s="345"/>
      <c r="B23" s="345" t="s">
        <v>1372</v>
      </c>
      <c r="C23" s="353"/>
      <c r="D23" s="353"/>
      <c r="E23" s="265"/>
      <c r="F23" s="226"/>
      <c r="G23" s="226"/>
      <c r="H23" s="265"/>
      <c r="I23" s="226"/>
    </row>
    <row r="24" spans="1:9" s="35" customFormat="1" ht="18" customHeight="1">
      <c r="A24" s="225">
        <v>3</v>
      </c>
      <c r="B24" s="327" t="s">
        <v>1375</v>
      </c>
      <c r="C24" s="230">
        <v>144000</v>
      </c>
      <c r="D24" s="230" t="s">
        <v>1376</v>
      </c>
      <c r="E24" s="225" t="s">
        <v>73</v>
      </c>
      <c r="F24" s="260" t="s">
        <v>1383</v>
      </c>
      <c r="G24" s="260" t="s">
        <v>1383</v>
      </c>
      <c r="H24" s="225" t="s">
        <v>1370</v>
      </c>
      <c r="I24" s="260" t="s">
        <v>1384</v>
      </c>
    </row>
    <row r="25" spans="1:9" s="35" customFormat="1" ht="18" customHeight="1">
      <c r="A25" s="256"/>
      <c r="B25" s="333" t="s">
        <v>1385</v>
      </c>
      <c r="C25" s="268"/>
      <c r="D25" s="268"/>
      <c r="E25" s="256"/>
      <c r="F25" s="462" t="s">
        <v>1380</v>
      </c>
      <c r="G25" s="248" t="s">
        <v>1381</v>
      </c>
      <c r="H25" s="256" t="s">
        <v>249</v>
      </c>
      <c r="I25" s="248" t="s">
        <v>1382</v>
      </c>
    </row>
    <row r="26" spans="1:9" s="35" customFormat="1" ht="18" customHeight="1">
      <c r="A26" s="345"/>
      <c r="B26" s="345" t="s">
        <v>1386</v>
      </c>
      <c r="C26" s="353"/>
      <c r="D26" s="353"/>
      <c r="E26" s="265"/>
      <c r="F26" s="226"/>
      <c r="G26" s="226"/>
      <c r="H26" s="265"/>
      <c r="I26" s="226"/>
    </row>
    <row r="27" spans="1:9" s="35" customFormat="1" ht="18" customHeight="1">
      <c r="A27" s="225">
        <v>4</v>
      </c>
      <c r="B27" s="327" t="s">
        <v>1375</v>
      </c>
      <c r="C27" s="230">
        <v>149516.1</v>
      </c>
      <c r="D27" s="230" t="s">
        <v>1387</v>
      </c>
      <c r="E27" s="225" t="s">
        <v>73</v>
      </c>
      <c r="F27" s="260" t="s">
        <v>1388</v>
      </c>
      <c r="G27" s="260" t="s">
        <v>1388</v>
      </c>
      <c r="H27" s="225" t="s">
        <v>1370</v>
      </c>
      <c r="I27" s="260" t="s">
        <v>1389</v>
      </c>
    </row>
    <row r="28" spans="1:9" s="28" customFormat="1" ht="31.5">
      <c r="A28" s="256"/>
      <c r="B28" s="333" t="s">
        <v>1390</v>
      </c>
      <c r="C28" s="268"/>
      <c r="D28" s="268" t="s">
        <v>1391</v>
      </c>
      <c r="E28" s="256"/>
      <c r="F28" s="462" t="s">
        <v>1392</v>
      </c>
      <c r="G28" s="248" t="s">
        <v>1393</v>
      </c>
      <c r="H28" s="256" t="s">
        <v>249</v>
      </c>
      <c r="I28" s="248" t="s">
        <v>1394</v>
      </c>
    </row>
    <row r="29" spans="1:9" s="28" customFormat="1" ht="15.75">
      <c r="A29" s="345"/>
      <c r="B29" s="345" t="s">
        <v>1372</v>
      </c>
      <c r="C29" s="353"/>
      <c r="D29" s="353"/>
      <c r="E29" s="265"/>
      <c r="F29" s="226"/>
      <c r="G29" s="226"/>
      <c r="H29" s="265"/>
      <c r="I29" s="226"/>
    </row>
    <row r="30" spans="1:9" s="28" customFormat="1" ht="31.5">
      <c r="A30" s="84">
        <v>5</v>
      </c>
      <c r="B30" s="139" t="s">
        <v>1568</v>
      </c>
      <c r="C30" s="87">
        <v>149516.1</v>
      </c>
      <c r="D30" s="87" t="s">
        <v>1387</v>
      </c>
      <c r="E30" s="84" t="s">
        <v>73</v>
      </c>
      <c r="F30" s="482" t="s">
        <v>1570</v>
      </c>
      <c r="G30" s="482" t="s">
        <v>1571</v>
      </c>
      <c r="H30" s="84" t="s">
        <v>1509</v>
      </c>
      <c r="I30" s="482" t="s">
        <v>1572</v>
      </c>
    </row>
    <row r="31" spans="1:9" s="28" customFormat="1" ht="18" customHeight="1">
      <c r="A31" s="256"/>
      <c r="B31" s="333" t="s">
        <v>1569</v>
      </c>
      <c r="C31" s="268"/>
      <c r="D31" s="268" t="s">
        <v>1391</v>
      </c>
      <c r="E31" s="256"/>
      <c r="F31" s="462"/>
      <c r="G31" s="248"/>
      <c r="H31" s="256"/>
      <c r="I31" s="248"/>
    </row>
    <row r="32" spans="1:9" s="28" customFormat="1" ht="15.75">
      <c r="A32" s="345"/>
      <c r="B32" s="345" t="s">
        <v>1372</v>
      </c>
      <c r="C32" s="353"/>
      <c r="D32" s="353"/>
      <c r="E32" s="265"/>
      <c r="F32" s="226"/>
      <c r="G32" s="226"/>
      <c r="H32" s="265"/>
      <c r="I32" s="226"/>
    </row>
    <row r="33" spans="1:9" s="28" customFormat="1" ht="15.75">
      <c r="A33" s="225">
        <v>6</v>
      </c>
      <c r="B33" s="327" t="s">
        <v>1375</v>
      </c>
      <c r="C33" s="230">
        <v>90000</v>
      </c>
      <c r="D33" s="230" t="s">
        <v>1395</v>
      </c>
      <c r="E33" s="225" t="s">
        <v>73</v>
      </c>
      <c r="F33" s="455" t="s">
        <v>1396</v>
      </c>
      <c r="G33" s="455" t="s">
        <v>1396</v>
      </c>
      <c r="H33" s="225" t="s">
        <v>1370</v>
      </c>
      <c r="I33" s="455" t="s">
        <v>1397</v>
      </c>
    </row>
    <row r="34" spans="1:9" s="28" customFormat="1" ht="31.5">
      <c r="A34" s="256"/>
      <c r="B34" s="333" t="s">
        <v>1390</v>
      </c>
      <c r="C34" s="268"/>
      <c r="D34" s="268"/>
      <c r="E34" s="256"/>
      <c r="F34" s="462" t="s">
        <v>1392</v>
      </c>
      <c r="G34" s="248" t="s">
        <v>1398</v>
      </c>
      <c r="H34" s="256" t="s">
        <v>249</v>
      </c>
      <c r="I34" s="248" t="s">
        <v>1399</v>
      </c>
    </row>
    <row r="35" spans="1:9" s="28" customFormat="1" ht="15.75">
      <c r="A35" s="345"/>
      <c r="B35" s="345" t="s">
        <v>1372</v>
      </c>
      <c r="C35" s="353"/>
      <c r="D35" s="353"/>
      <c r="E35" s="265"/>
      <c r="F35" s="226"/>
      <c r="G35" s="226"/>
      <c r="H35" s="265"/>
      <c r="I35" s="226"/>
    </row>
    <row r="36" spans="1:9" s="28" customFormat="1" ht="31.5">
      <c r="A36" s="225">
        <v>7</v>
      </c>
      <c r="B36" s="327" t="s">
        <v>1403</v>
      </c>
      <c r="C36" s="230">
        <v>243750</v>
      </c>
      <c r="D36" s="230">
        <v>243750</v>
      </c>
      <c r="E36" s="225" t="s">
        <v>1400</v>
      </c>
      <c r="F36" s="455" t="s">
        <v>1573</v>
      </c>
      <c r="G36" s="455" t="s">
        <v>1573</v>
      </c>
      <c r="H36" s="225" t="s">
        <v>1509</v>
      </c>
      <c r="I36" s="455" t="s">
        <v>1574</v>
      </c>
    </row>
    <row r="37" spans="1:9" s="28" customFormat="1" ht="31.5">
      <c r="A37" s="256"/>
      <c r="B37" s="333" t="s">
        <v>1404</v>
      </c>
      <c r="C37" s="268"/>
      <c r="D37" s="268"/>
      <c r="E37" s="256"/>
      <c r="F37" s="462"/>
      <c r="G37" s="462"/>
      <c r="H37" s="256"/>
      <c r="I37" s="248"/>
    </row>
    <row r="38" spans="1:9" s="28" customFormat="1" ht="31.5">
      <c r="A38" s="345"/>
      <c r="B38" s="345" t="s">
        <v>1405</v>
      </c>
      <c r="C38" s="353"/>
      <c r="D38" s="353"/>
      <c r="E38" s="265"/>
      <c r="F38" s="226"/>
      <c r="G38" s="226"/>
      <c r="H38" s="265"/>
      <c r="I38" s="226"/>
    </row>
    <row r="39" spans="1:9" s="28" customFormat="1" ht="15.75">
      <c r="A39" s="225">
        <v>8</v>
      </c>
      <c r="B39" s="327" t="s">
        <v>1375</v>
      </c>
      <c r="C39" s="230">
        <v>132000</v>
      </c>
      <c r="D39" s="230" t="s">
        <v>1406</v>
      </c>
      <c r="E39" s="225" t="s">
        <v>73</v>
      </c>
      <c r="F39" s="260" t="s">
        <v>1407</v>
      </c>
      <c r="G39" s="260" t="s">
        <v>1407</v>
      </c>
      <c r="H39" s="225" t="s">
        <v>1370</v>
      </c>
      <c r="I39" s="260" t="s">
        <v>1408</v>
      </c>
    </row>
    <row r="40" spans="1:9" s="28" customFormat="1" ht="15.75">
      <c r="A40" s="256"/>
      <c r="B40" s="333" t="s">
        <v>1379</v>
      </c>
      <c r="C40" s="268"/>
      <c r="D40" s="268"/>
      <c r="E40" s="256"/>
      <c r="F40" s="462" t="s">
        <v>1409</v>
      </c>
      <c r="G40" s="248" t="s">
        <v>1410</v>
      </c>
      <c r="H40" s="256" t="s">
        <v>249</v>
      </c>
      <c r="I40" s="248" t="s">
        <v>1411</v>
      </c>
    </row>
    <row r="41" spans="1:9" s="28" customFormat="1" ht="15.75">
      <c r="A41" s="265"/>
      <c r="B41" s="345" t="s">
        <v>1372</v>
      </c>
      <c r="C41" s="353"/>
      <c r="D41" s="353"/>
      <c r="E41" s="265"/>
      <c r="F41" s="226"/>
      <c r="G41" s="226"/>
      <c r="H41" s="265"/>
      <c r="I41" s="248" t="s">
        <v>1412</v>
      </c>
    </row>
    <row r="42" spans="1:9" s="28" customFormat="1" ht="15.75">
      <c r="A42" s="225">
        <v>9</v>
      </c>
      <c r="B42" s="327" t="s">
        <v>1375</v>
      </c>
      <c r="C42" s="230">
        <v>120000</v>
      </c>
      <c r="D42" s="230" t="s">
        <v>1413</v>
      </c>
      <c r="E42" s="225" t="s">
        <v>73</v>
      </c>
      <c r="F42" s="260" t="s">
        <v>1414</v>
      </c>
      <c r="G42" s="260" t="s">
        <v>1414</v>
      </c>
      <c r="H42" s="225" t="s">
        <v>1370</v>
      </c>
      <c r="I42" s="260" t="s">
        <v>1408</v>
      </c>
    </row>
    <row r="43" spans="1:9" s="28" customFormat="1" ht="31.5">
      <c r="A43" s="256"/>
      <c r="B43" s="333" t="s">
        <v>1575</v>
      </c>
      <c r="C43" s="268"/>
      <c r="D43" s="268"/>
      <c r="E43" s="256"/>
      <c r="F43" s="462" t="s">
        <v>1415</v>
      </c>
      <c r="G43" s="248" t="s">
        <v>1416</v>
      </c>
      <c r="H43" s="256" t="s">
        <v>249</v>
      </c>
      <c r="I43" s="248" t="s">
        <v>1576</v>
      </c>
    </row>
    <row r="44" spans="1:9" s="28" customFormat="1" ht="15.75">
      <c r="A44" s="225">
        <v>10</v>
      </c>
      <c r="B44" s="327" t="s">
        <v>1367</v>
      </c>
      <c r="C44" s="230">
        <v>20000</v>
      </c>
      <c r="D44" s="230" t="s">
        <v>1368</v>
      </c>
      <c r="E44" s="225" t="s">
        <v>73</v>
      </c>
      <c r="F44" s="260" t="s">
        <v>1369</v>
      </c>
      <c r="G44" s="260" t="s">
        <v>1369</v>
      </c>
      <c r="H44" s="225" t="s">
        <v>1370</v>
      </c>
      <c r="I44" s="260" t="s">
        <v>1418</v>
      </c>
    </row>
    <row r="45" spans="1:9" s="28" customFormat="1" ht="15.75">
      <c r="A45" s="345"/>
      <c r="B45" s="345" t="s">
        <v>1372</v>
      </c>
      <c r="C45" s="353"/>
      <c r="D45" s="353"/>
      <c r="E45" s="265"/>
      <c r="F45" s="226" t="s">
        <v>1419</v>
      </c>
      <c r="G45" s="226" t="s">
        <v>1419</v>
      </c>
      <c r="H45" s="265" t="s">
        <v>249</v>
      </c>
      <c r="I45" s="226" t="s">
        <v>1420</v>
      </c>
    </row>
    <row r="46" spans="1:9" s="28" customFormat="1" ht="15.75">
      <c r="A46" s="225">
        <v>11</v>
      </c>
      <c r="B46" s="327" t="s">
        <v>1421</v>
      </c>
      <c r="C46" s="230">
        <v>78000</v>
      </c>
      <c r="D46" s="230" t="s">
        <v>1422</v>
      </c>
      <c r="E46" s="225" t="s">
        <v>73</v>
      </c>
      <c r="F46" s="260" t="s">
        <v>1423</v>
      </c>
      <c r="G46" s="260" t="s">
        <v>1423</v>
      </c>
      <c r="H46" s="225" t="s">
        <v>1370</v>
      </c>
      <c r="I46" s="260" t="s">
        <v>1424</v>
      </c>
    </row>
    <row r="47" spans="1:9" s="28" customFormat="1" ht="31.5">
      <c r="A47" s="256"/>
      <c r="B47" s="333" t="s">
        <v>1577</v>
      </c>
      <c r="C47" s="268"/>
      <c r="D47" s="268"/>
      <c r="E47" s="256"/>
      <c r="F47" s="462" t="s">
        <v>1425</v>
      </c>
      <c r="G47" s="248" t="s">
        <v>1426</v>
      </c>
      <c r="H47" s="256" t="s">
        <v>249</v>
      </c>
      <c r="I47" s="248" t="s">
        <v>1382</v>
      </c>
    </row>
    <row r="48" spans="1:9" s="28" customFormat="1" ht="15.75">
      <c r="A48" s="265"/>
      <c r="B48" s="345" t="s">
        <v>1578</v>
      </c>
      <c r="C48" s="353"/>
      <c r="D48" s="353"/>
      <c r="E48" s="265"/>
      <c r="F48" s="226"/>
      <c r="G48" s="226"/>
      <c r="H48" s="265"/>
      <c r="I48" s="226"/>
    </row>
    <row r="49" spans="1:9" s="28" customFormat="1" ht="15.75">
      <c r="A49" s="225">
        <v>12</v>
      </c>
      <c r="B49" s="327" t="s">
        <v>1427</v>
      </c>
      <c r="C49" s="230">
        <v>117261.3</v>
      </c>
      <c r="D49" s="230" t="s">
        <v>1428</v>
      </c>
      <c r="E49" s="225" t="s">
        <v>73</v>
      </c>
      <c r="F49" s="260" t="s">
        <v>1429</v>
      </c>
      <c r="G49" s="260" t="s">
        <v>1429</v>
      </c>
      <c r="H49" s="225" t="s">
        <v>1370</v>
      </c>
      <c r="I49" s="260" t="s">
        <v>1430</v>
      </c>
    </row>
    <row r="50" spans="1:9" s="28" customFormat="1" ht="15.75">
      <c r="A50" s="256"/>
      <c r="B50" s="333" t="s">
        <v>1372</v>
      </c>
      <c r="C50" s="268"/>
      <c r="D50" s="268"/>
      <c r="E50" s="256"/>
      <c r="F50" s="248" t="s">
        <v>1428</v>
      </c>
      <c r="G50" s="248" t="s">
        <v>1431</v>
      </c>
      <c r="H50" s="256" t="s">
        <v>249</v>
      </c>
      <c r="I50" s="248" t="s">
        <v>1417</v>
      </c>
    </row>
    <row r="51" spans="1:9" s="28" customFormat="1" ht="15.75">
      <c r="A51" s="345"/>
      <c r="B51" s="345"/>
      <c r="C51" s="353"/>
      <c r="D51" s="353"/>
      <c r="E51" s="265"/>
      <c r="F51" s="226"/>
      <c r="G51" s="226"/>
      <c r="H51" s="265"/>
      <c r="I51" s="226" t="s">
        <v>1399</v>
      </c>
    </row>
    <row r="52" spans="1:9" s="28" customFormat="1" ht="15.75">
      <c r="A52" s="225">
        <v>13</v>
      </c>
      <c r="B52" s="327" t="s">
        <v>1375</v>
      </c>
      <c r="C52" s="230">
        <v>75000</v>
      </c>
      <c r="D52" s="230" t="s">
        <v>1432</v>
      </c>
      <c r="E52" s="225" t="s">
        <v>73</v>
      </c>
      <c r="F52" s="260" t="s">
        <v>1433</v>
      </c>
      <c r="G52" s="260" t="s">
        <v>1433</v>
      </c>
      <c r="H52" s="225" t="s">
        <v>1370</v>
      </c>
      <c r="I52" s="260" t="s">
        <v>1408</v>
      </c>
    </row>
    <row r="53" spans="1:9" s="28" customFormat="1" ht="31.5">
      <c r="A53" s="265"/>
      <c r="B53" s="345" t="s">
        <v>1434</v>
      </c>
      <c r="C53" s="353"/>
      <c r="D53" s="353"/>
      <c r="E53" s="265"/>
      <c r="F53" s="226" t="s">
        <v>1432</v>
      </c>
      <c r="G53" s="226" t="s">
        <v>1435</v>
      </c>
      <c r="H53" s="265" t="s">
        <v>249</v>
      </c>
      <c r="I53" s="226" t="s">
        <v>1436</v>
      </c>
    </row>
    <row r="54" spans="1:9" s="28" customFormat="1" ht="15.75">
      <c r="A54" s="345"/>
      <c r="B54" s="345" t="s">
        <v>1372</v>
      </c>
      <c r="C54" s="353"/>
      <c r="D54" s="353"/>
      <c r="E54" s="265"/>
      <c r="F54" s="226"/>
      <c r="G54" s="226"/>
      <c r="H54" s="265"/>
      <c r="I54" s="226" t="s">
        <v>1437</v>
      </c>
    </row>
    <row r="55" spans="1:9" s="28" customFormat="1" ht="31.5">
      <c r="A55" s="225">
        <v>14</v>
      </c>
      <c r="B55" s="327" t="s">
        <v>1438</v>
      </c>
      <c r="C55" s="230">
        <v>32206.14</v>
      </c>
      <c r="D55" s="230" t="s">
        <v>1439</v>
      </c>
      <c r="E55" s="225" t="s">
        <v>73</v>
      </c>
      <c r="F55" s="260" t="s">
        <v>1579</v>
      </c>
      <c r="G55" s="260" t="s">
        <v>1579</v>
      </c>
      <c r="H55" s="225" t="s">
        <v>1509</v>
      </c>
      <c r="I55" s="260" t="s">
        <v>1440</v>
      </c>
    </row>
    <row r="56" spans="1:9" s="28" customFormat="1" ht="15.75">
      <c r="A56" s="333"/>
      <c r="B56" s="333" t="s">
        <v>1441</v>
      </c>
      <c r="C56" s="268"/>
      <c r="D56" s="268"/>
      <c r="E56" s="256"/>
      <c r="F56" s="248"/>
      <c r="G56" s="248"/>
      <c r="H56" s="256"/>
      <c r="I56" s="248" t="s">
        <v>1442</v>
      </c>
    </row>
    <row r="57" spans="1:9" s="28" customFormat="1" ht="15.75">
      <c r="A57" s="345"/>
      <c r="B57" s="345" t="s">
        <v>1372</v>
      </c>
      <c r="C57" s="353"/>
      <c r="D57" s="353"/>
      <c r="E57" s="265"/>
      <c r="F57" s="226"/>
      <c r="G57" s="226"/>
      <c r="H57" s="265"/>
      <c r="I57" s="226"/>
    </row>
    <row r="58" spans="1:9" s="28" customFormat="1" ht="31.5">
      <c r="A58" s="225">
        <v>15</v>
      </c>
      <c r="B58" s="327" t="s">
        <v>1443</v>
      </c>
      <c r="C58" s="230">
        <v>11207.18</v>
      </c>
      <c r="D58" s="230" t="s">
        <v>1444</v>
      </c>
      <c r="E58" s="225" t="s">
        <v>73</v>
      </c>
      <c r="F58" s="260" t="s">
        <v>1519</v>
      </c>
      <c r="G58" s="260" t="s">
        <v>1519</v>
      </c>
      <c r="H58" s="225" t="s">
        <v>1509</v>
      </c>
      <c r="I58" s="260" t="s">
        <v>1445</v>
      </c>
    </row>
    <row r="59" spans="1:9" s="28" customFormat="1" ht="31.5">
      <c r="A59" s="333"/>
      <c r="B59" s="333" t="s">
        <v>1446</v>
      </c>
      <c r="C59" s="268"/>
      <c r="D59" s="268"/>
      <c r="E59" s="256"/>
      <c r="F59" s="248"/>
      <c r="G59" s="248"/>
      <c r="H59" s="256"/>
      <c r="I59" s="248" t="s">
        <v>1442</v>
      </c>
    </row>
    <row r="60" spans="1:9" s="28" customFormat="1" ht="15.75">
      <c r="A60" s="345"/>
      <c r="B60" s="345" t="s">
        <v>1372</v>
      </c>
      <c r="C60" s="353"/>
      <c r="D60" s="353"/>
      <c r="E60" s="265"/>
      <c r="F60" s="226"/>
      <c r="G60" s="226"/>
      <c r="H60" s="265"/>
      <c r="I60" s="226"/>
    </row>
    <row r="61" spans="1:9" s="28" customFormat="1" ht="31.5">
      <c r="A61" s="225">
        <v>16</v>
      </c>
      <c r="B61" s="327" t="s">
        <v>1513</v>
      </c>
      <c r="C61" s="230">
        <v>4980</v>
      </c>
      <c r="D61" s="230" t="s">
        <v>1447</v>
      </c>
      <c r="E61" s="225" t="s">
        <v>73</v>
      </c>
      <c r="F61" s="260" t="s">
        <v>1514</v>
      </c>
      <c r="G61" s="260" t="s">
        <v>1515</v>
      </c>
      <c r="H61" s="225" t="s">
        <v>1509</v>
      </c>
      <c r="I61" s="260" t="s">
        <v>1448</v>
      </c>
    </row>
    <row r="62" spans="1:9" s="28" customFormat="1" ht="15.75">
      <c r="A62" s="345"/>
      <c r="B62" s="345"/>
      <c r="C62" s="353"/>
      <c r="D62" s="353"/>
      <c r="E62" s="265"/>
      <c r="F62" s="226"/>
      <c r="G62" s="226"/>
      <c r="H62" s="265"/>
      <c r="I62" s="226" t="s">
        <v>1449</v>
      </c>
    </row>
    <row r="63" spans="1:9" s="28" customFormat="1" ht="31.5">
      <c r="A63" s="225">
        <v>17</v>
      </c>
      <c r="B63" s="327" t="s">
        <v>1450</v>
      </c>
      <c r="C63" s="230">
        <v>13270.68</v>
      </c>
      <c r="D63" s="230" t="s">
        <v>1451</v>
      </c>
      <c r="E63" s="225" t="s">
        <v>73</v>
      </c>
      <c r="F63" s="260" t="s">
        <v>1520</v>
      </c>
      <c r="G63" s="260" t="s">
        <v>1520</v>
      </c>
      <c r="H63" s="225" t="s">
        <v>1509</v>
      </c>
      <c r="I63" s="260" t="s">
        <v>1452</v>
      </c>
    </row>
    <row r="64" spans="1:9" s="28" customFormat="1" ht="31.5">
      <c r="A64" s="333"/>
      <c r="B64" s="333" t="s">
        <v>1517</v>
      </c>
      <c r="C64" s="268"/>
      <c r="D64" s="268"/>
      <c r="E64" s="256"/>
      <c r="F64" s="248"/>
      <c r="G64" s="248"/>
      <c r="H64" s="256"/>
      <c r="I64" s="248" t="s">
        <v>1453</v>
      </c>
    </row>
    <row r="65" spans="1:9" s="28" customFormat="1" ht="15.75">
      <c r="A65" s="345"/>
      <c r="B65" s="345" t="s">
        <v>1516</v>
      </c>
      <c r="C65" s="353"/>
      <c r="D65" s="353"/>
      <c r="E65" s="265"/>
      <c r="F65" s="226"/>
      <c r="G65" s="226"/>
      <c r="H65" s="265"/>
      <c r="I65" s="226"/>
    </row>
    <row r="66" spans="1:9" s="28" customFormat="1" ht="15.75">
      <c r="A66" s="454">
        <v>18</v>
      </c>
      <c r="B66" s="260" t="s">
        <v>1454</v>
      </c>
      <c r="C66" s="230">
        <v>3200</v>
      </c>
      <c r="D66" s="230">
        <v>3200</v>
      </c>
      <c r="E66" s="222" t="s">
        <v>73</v>
      </c>
      <c r="F66" s="260" t="s">
        <v>1455</v>
      </c>
      <c r="G66" s="260" t="s">
        <v>1455</v>
      </c>
      <c r="H66" s="225" t="s">
        <v>1370</v>
      </c>
      <c r="I66" s="455" t="s">
        <v>1456</v>
      </c>
    </row>
    <row r="67" spans="1:9" s="28" customFormat="1" ht="15.75">
      <c r="A67" s="456"/>
      <c r="B67" s="226" t="s">
        <v>1457</v>
      </c>
      <c r="C67" s="353"/>
      <c r="D67" s="353"/>
      <c r="E67" s="265"/>
      <c r="F67" s="464" t="s">
        <v>1458</v>
      </c>
      <c r="G67" s="464" t="s">
        <v>1458</v>
      </c>
      <c r="H67" s="265" t="s">
        <v>249</v>
      </c>
      <c r="I67" s="226" t="s">
        <v>1459</v>
      </c>
    </row>
    <row r="68" spans="1:9" s="28" customFormat="1" ht="31.5">
      <c r="A68" s="454">
        <v>19</v>
      </c>
      <c r="B68" s="260" t="s">
        <v>1524</v>
      </c>
      <c r="C68" s="230">
        <v>10763.13</v>
      </c>
      <c r="D68" s="230">
        <v>10763.13</v>
      </c>
      <c r="E68" s="222" t="s">
        <v>73</v>
      </c>
      <c r="F68" s="260" t="s">
        <v>1521</v>
      </c>
      <c r="G68" s="260" t="s">
        <v>1521</v>
      </c>
      <c r="H68" s="225" t="s">
        <v>1509</v>
      </c>
      <c r="I68" s="455" t="s">
        <v>1522</v>
      </c>
    </row>
    <row r="69" spans="1:9" s="28" customFormat="1" ht="15.75">
      <c r="A69" s="456"/>
      <c r="B69" s="226" t="s">
        <v>1523</v>
      </c>
      <c r="C69" s="353"/>
      <c r="D69" s="353"/>
      <c r="E69" s="265"/>
      <c r="F69" s="464"/>
      <c r="G69" s="464"/>
      <c r="H69" s="265"/>
      <c r="I69" s="226"/>
    </row>
    <row r="70" spans="1:9" s="28" customFormat="1" ht="31.5">
      <c r="A70" s="225">
        <v>20</v>
      </c>
      <c r="B70" s="260" t="s">
        <v>1466</v>
      </c>
      <c r="C70" s="230">
        <v>9000</v>
      </c>
      <c r="D70" s="230">
        <v>9000</v>
      </c>
      <c r="E70" s="225" t="s">
        <v>73</v>
      </c>
      <c r="F70" s="260" t="s">
        <v>1518</v>
      </c>
      <c r="G70" s="260" t="s">
        <v>1518</v>
      </c>
      <c r="H70" s="225" t="s">
        <v>1509</v>
      </c>
      <c r="I70" s="260" t="s">
        <v>1461</v>
      </c>
    </row>
    <row r="71" spans="1:9" s="28" customFormat="1" ht="15.75">
      <c r="A71" s="265"/>
      <c r="B71" s="248"/>
      <c r="C71" s="268"/>
      <c r="D71" s="268"/>
      <c r="E71" s="256"/>
      <c r="F71" s="465"/>
      <c r="G71" s="465"/>
      <c r="H71" s="265"/>
      <c r="I71" s="248" t="s">
        <v>1462</v>
      </c>
    </row>
    <row r="72" spans="1:9" s="28" customFormat="1" ht="47.25">
      <c r="A72" s="84">
        <v>21</v>
      </c>
      <c r="B72" s="205" t="s">
        <v>1466</v>
      </c>
      <c r="C72" s="87">
        <v>9000</v>
      </c>
      <c r="D72" s="87">
        <v>9000</v>
      </c>
      <c r="E72" s="84" t="s">
        <v>73</v>
      </c>
      <c r="F72" s="173" t="s">
        <v>1526</v>
      </c>
      <c r="G72" s="173" t="s">
        <v>1526</v>
      </c>
      <c r="H72" s="84" t="s">
        <v>1509</v>
      </c>
      <c r="I72" s="173" t="s">
        <v>1525</v>
      </c>
    </row>
    <row r="73" spans="1:9" s="28" customFormat="1" ht="31.5">
      <c r="A73" s="225">
        <v>22</v>
      </c>
      <c r="B73" s="260" t="s">
        <v>1467</v>
      </c>
      <c r="C73" s="230">
        <v>9000</v>
      </c>
      <c r="D73" s="230">
        <v>9000</v>
      </c>
      <c r="E73" s="225" t="s">
        <v>73</v>
      </c>
      <c r="F73" s="260" t="s">
        <v>1527</v>
      </c>
      <c r="G73" s="260" t="s">
        <v>1527</v>
      </c>
      <c r="H73" s="225" t="s">
        <v>1528</v>
      </c>
      <c r="I73" s="260" t="s">
        <v>1529</v>
      </c>
    </row>
    <row r="74" spans="1:9" s="28" customFormat="1" ht="15.75">
      <c r="A74" s="265"/>
      <c r="B74" s="226"/>
      <c r="C74" s="353"/>
      <c r="D74" s="353"/>
      <c r="E74" s="265"/>
      <c r="F74" s="464"/>
      <c r="G74" s="464"/>
      <c r="H74" s="265"/>
      <c r="I74" s="226"/>
    </row>
    <row r="75" spans="1:9" s="28" customFormat="1" ht="47.25">
      <c r="A75" s="225">
        <v>23</v>
      </c>
      <c r="B75" s="34" t="s">
        <v>1466</v>
      </c>
      <c r="C75" s="230" t="s">
        <v>1468</v>
      </c>
      <c r="D75" s="230" t="s">
        <v>1468</v>
      </c>
      <c r="E75" s="225" t="s">
        <v>73</v>
      </c>
      <c r="F75" s="260" t="s">
        <v>1530</v>
      </c>
      <c r="G75" s="260" t="s">
        <v>1530</v>
      </c>
      <c r="H75" s="225" t="s">
        <v>1531</v>
      </c>
      <c r="I75" s="260" t="s">
        <v>1532</v>
      </c>
    </row>
    <row r="76" spans="1:9" s="28" customFormat="1" ht="31.5">
      <c r="A76" s="225">
        <v>24</v>
      </c>
      <c r="B76" s="327" t="s">
        <v>1533</v>
      </c>
      <c r="C76" s="474">
        <v>9000</v>
      </c>
      <c r="D76" s="474">
        <v>9000</v>
      </c>
      <c r="E76" s="225" t="s">
        <v>73</v>
      </c>
      <c r="F76" s="466" t="s">
        <v>1534</v>
      </c>
      <c r="G76" s="466" t="s">
        <v>1534</v>
      </c>
      <c r="H76" s="225" t="s">
        <v>1509</v>
      </c>
      <c r="I76" s="260" t="s">
        <v>1469</v>
      </c>
    </row>
    <row r="77" spans="1:9" s="28" customFormat="1" ht="15.75">
      <c r="A77" s="265"/>
      <c r="B77" s="345"/>
      <c r="C77" s="359"/>
      <c r="D77" s="359"/>
      <c r="E77" s="265"/>
      <c r="F77" s="467"/>
      <c r="G77" s="467"/>
      <c r="H77" s="265"/>
      <c r="I77" s="226" t="s">
        <v>1462</v>
      </c>
    </row>
    <row r="78" spans="1:9" s="28" customFormat="1" ht="31.5">
      <c r="A78" s="256">
        <v>25</v>
      </c>
      <c r="B78" s="34" t="s">
        <v>1538</v>
      </c>
      <c r="C78" s="357">
        <v>8175</v>
      </c>
      <c r="D78" s="357">
        <v>8175</v>
      </c>
      <c r="E78" s="256" t="s">
        <v>73</v>
      </c>
      <c r="F78" s="468" t="s">
        <v>1535</v>
      </c>
      <c r="G78" s="468" t="s">
        <v>1535</v>
      </c>
      <c r="H78" s="256" t="s">
        <v>420</v>
      </c>
      <c r="I78" s="248" t="s">
        <v>1536</v>
      </c>
    </row>
    <row r="79" spans="1:9" s="28" customFormat="1" ht="15.75">
      <c r="A79" s="256"/>
      <c r="B79" s="248" t="s">
        <v>1537</v>
      </c>
      <c r="C79" s="357"/>
      <c r="D79" s="357"/>
      <c r="E79" s="256"/>
      <c r="F79" s="469"/>
      <c r="G79" s="469"/>
      <c r="H79" s="256"/>
      <c r="I79" s="248"/>
    </row>
    <row r="80" spans="1:9" s="28" customFormat="1" ht="15.75">
      <c r="A80" s="265"/>
      <c r="B80" s="226" t="s">
        <v>1470</v>
      </c>
      <c r="C80" s="359"/>
      <c r="D80" s="359"/>
      <c r="E80" s="265"/>
      <c r="F80" s="470"/>
      <c r="G80" s="470"/>
      <c r="H80" s="265"/>
      <c r="I80" s="226"/>
    </row>
    <row r="81" spans="1:9" s="28" customFormat="1" ht="31.5">
      <c r="A81" s="256">
        <v>26</v>
      </c>
      <c r="B81" s="34" t="s">
        <v>1540</v>
      </c>
      <c r="C81" s="357">
        <v>8340</v>
      </c>
      <c r="D81" s="357">
        <v>8340</v>
      </c>
      <c r="E81" s="256" t="s">
        <v>73</v>
      </c>
      <c r="F81" s="468" t="s">
        <v>1541</v>
      </c>
      <c r="G81" s="468" t="s">
        <v>1541</v>
      </c>
      <c r="H81" s="256" t="s">
        <v>420</v>
      </c>
      <c r="I81" s="248" t="s">
        <v>1542</v>
      </c>
    </row>
    <row r="82" spans="1:9" s="28" customFormat="1" ht="15.75">
      <c r="A82" s="256"/>
      <c r="B82" s="248" t="s">
        <v>1539</v>
      </c>
      <c r="C82" s="357"/>
      <c r="D82" s="357"/>
      <c r="E82" s="256"/>
      <c r="F82" s="469"/>
      <c r="G82" s="469"/>
      <c r="H82" s="256"/>
      <c r="I82" s="248"/>
    </row>
    <row r="83" spans="1:9" s="28" customFormat="1" ht="15.75">
      <c r="A83" s="265"/>
      <c r="B83" s="226" t="s">
        <v>1471</v>
      </c>
      <c r="C83" s="359"/>
      <c r="D83" s="359"/>
      <c r="E83" s="265"/>
      <c r="F83" s="470"/>
      <c r="G83" s="470"/>
      <c r="H83" s="265"/>
      <c r="I83" s="226"/>
    </row>
    <row r="84" spans="1:9" s="28" customFormat="1" ht="31.5">
      <c r="A84" s="256">
        <v>27</v>
      </c>
      <c r="B84" s="34" t="s">
        <v>1547</v>
      </c>
      <c r="C84" s="357">
        <v>2100</v>
      </c>
      <c r="D84" s="357">
        <v>2100</v>
      </c>
      <c r="E84" s="256" t="s">
        <v>73</v>
      </c>
      <c r="F84" s="468" t="s">
        <v>1544</v>
      </c>
      <c r="G84" s="468" t="s">
        <v>1544</v>
      </c>
      <c r="H84" s="256" t="s">
        <v>420</v>
      </c>
      <c r="I84" s="248" t="s">
        <v>1545</v>
      </c>
    </row>
    <row r="85" spans="1:9" s="28" customFormat="1" ht="15.75">
      <c r="A85" s="256"/>
      <c r="B85" s="248" t="s">
        <v>1546</v>
      </c>
      <c r="C85" s="357"/>
      <c r="D85" s="357"/>
      <c r="E85" s="256"/>
      <c r="F85" s="469"/>
      <c r="G85" s="469"/>
      <c r="H85" s="256"/>
      <c r="I85" s="248"/>
    </row>
    <row r="86" spans="1:9" s="28" customFormat="1" ht="15.75">
      <c r="A86" s="265"/>
      <c r="B86" s="226" t="s">
        <v>1475</v>
      </c>
      <c r="C86" s="359"/>
      <c r="D86" s="359"/>
      <c r="E86" s="265"/>
      <c r="F86" s="470"/>
      <c r="G86" s="470"/>
      <c r="H86" s="265"/>
      <c r="I86" s="226"/>
    </row>
    <row r="87" spans="1:9" s="28" customFormat="1" ht="31.5">
      <c r="A87" s="256">
        <v>28</v>
      </c>
      <c r="B87" s="34" t="s">
        <v>1549</v>
      </c>
      <c r="C87" s="357">
        <v>1599.5</v>
      </c>
      <c r="D87" s="357">
        <v>1599.5</v>
      </c>
      <c r="E87" s="256" t="s">
        <v>73</v>
      </c>
      <c r="F87" s="468" t="s">
        <v>1550</v>
      </c>
      <c r="G87" s="468" t="s">
        <v>1550</v>
      </c>
      <c r="H87" s="256" t="s">
        <v>420</v>
      </c>
      <c r="I87" s="248" t="s">
        <v>1551</v>
      </c>
    </row>
    <row r="88" spans="1:9" s="28" customFormat="1" ht="15.75">
      <c r="A88" s="256"/>
      <c r="B88" s="248" t="s">
        <v>1548</v>
      </c>
      <c r="C88" s="357"/>
      <c r="D88" s="357"/>
      <c r="E88" s="256"/>
      <c r="F88" s="469"/>
      <c r="G88" s="469"/>
      <c r="H88" s="256"/>
      <c r="I88" s="248"/>
    </row>
    <row r="89" spans="1:9" s="28" customFormat="1" ht="15.75">
      <c r="A89" s="256"/>
      <c r="B89" s="248" t="s">
        <v>1476</v>
      </c>
      <c r="C89" s="357"/>
      <c r="D89" s="357"/>
      <c r="E89" s="256"/>
      <c r="F89" s="469"/>
      <c r="G89" s="469"/>
      <c r="H89" s="256"/>
      <c r="I89" s="248"/>
    </row>
    <row r="90" spans="1:9" s="28" customFormat="1" ht="15.75">
      <c r="A90" s="265"/>
      <c r="B90" s="226" t="s">
        <v>1477</v>
      </c>
      <c r="C90" s="359"/>
      <c r="D90" s="359"/>
      <c r="E90" s="265"/>
      <c r="F90" s="470"/>
      <c r="G90" s="470"/>
      <c r="H90" s="265"/>
      <c r="I90" s="226"/>
    </row>
    <row r="91" spans="1:9" s="28" customFormat="1" ht="31.5">
      <c r="A91" s="256">
        <v>29</v>
      </c>
      <c r="B91" s="34" t="s">
        <v>1553</v>
      </c>
      <c r="C91" s="357">
        <v>4910</v>
      </c>
      <c r="D91" s="357">
        <v>4910</v>
      </c>
      <c r="E91" s="256" t="s">
        <v>73</v>
      </c>
      <c r="F91" s="468" t="s">
        <v>1554</v>
      </c>
      <c r="G91" s="468" t="s">
        <v>1554</v>
      </c>
      <c r="H91" s="256" t="s">
        <v>420</v>
      </c>
      <c r="I91" s="248" t="s">
        <v>1555</v>
      </c>
    </row>
    <row r="92" spans="1:9" s="28" customFormat="1" ht="15.75">
      <c r="A92" s="265"/>
      <c r="B92" s="226" t="s">
        <v>1552</v>
      </c>
      <c r="C92" s="359"/>
      <c r="D92" s="359"/>
      <c r="E92" s="265"/>
      <c r="F92" s="470"/>
      <c r="G92" s="470"/>
      <c r="H92" s="265"/>
      <c r="I92" s="226"/>
    </row>
    <row r="93" spans="1:9" s="28" customFormat="1" ht="31.5">
      <c r="A93" s="256"/>
      <c r="B93" s="248" t="s">
        <v>1478</v>
      </c>
      <c r="C93" s="357"/>
      <c r="D93" s="357"/>
      <c r="E93" s="256"/>
      <c r="F93" s="469"/>
      <c r="G93" s="469"/>
      <c r="H93" s="256"/>
      <c r="I93" s="248"/>
    </row>
    <row r="94" spans="1:9" s="28" customFormat="1" ht="31.5">
      <c r="A94" s="256"/>
      <c r="B94" s="248" t="s">
        <v>1479</v>
      </c>
      <c r="C94" s="357"/>
      <c r="D94" s="357"/>
      <c r="E94" s="256"/>
      <c r="F94" s="469"/>
      <c r="G94" s="469"/>
      <c r="H94" s="256"/>
      <c r="I94" s="248"/>
    </row>
    <row r="95" spans="1:9" s="28" customFormat="1" ht="15.75">
      <c r="A95" s="265"/>
      <c r="B95" s="226" t="s">
        <v>1480</v>
      </c>
      <c r="C95" s="359"/>
      <c r="D95" s="359"/>
      <c r="E95" s="265"/>
      <c r="F95" s="470"/>
      <c r="G95" s="470"/>
      <c r="H95" s="265"/>
      <c r="I95" s="226"/>
    </row>
    <row r="96" spans="1:9" s="28" customFormat="1" ht="33" customHeight="1">
      <c r="A96" s="225">
        <v>30</v>
      </c>
      <c r="B96" s="378" t="s">
        <v>1481</v>
      </c>
      <c r="C96" s="230">
        <v>99000</v>
      </c>
      <c r="D96" s="377">
        <v>99000</v>
      </c>
      <c r="E96" s="225" t="s">
        <v>73</v>
      </c>
      <c r="F96" s="405" t="s">
        <v>1565</v>
      </c>
      <c r="G96" s="260" t="s">
        <v>1565</v>
      </c>
      <c r="H96" s="225" t="s">
        <v>1567</v>
      </c>
      <c r="I96" s="478" t="s">
        <v>1566</v>
      </c>
    </row>
    <row r="97" spans="1:9" s="28" customFormat="1" ht="15.75">
      <c r="A97" s="225">
        <v>31</v>
      </c>
      <c r="B97" s="260" t="s">
        <v>1482</v>
      </c>
      <c r="C97" s="230">
        <v>9000</v>
      </c>
      <c r="D97" s="230">
        <v>9000</v>
      </c>
      <c r="E97" s="225" t="s">
        <v>73</v>
      </c>
      <c r="F97" s="260" t="s">
        <v>1564</v>
      </c>
      <c r="G97" s="260" t="s">
        <v>1564</v>
      </c>
      <c r="H97" s="225" t="s">
        <v>1370</v>
      </c>
      <c r="I97" s="260" t="s">
        <v>1483</v>
      </c>
    </row>
    <row r="98" spans="1:9" s="28" customFormat="1" ht="15.75">
      <c r="A98" s="457"/>
      <c r="B98" s="226" t="s">
        <v>1484</v>
      </c>
      <c r="C98" s="476"/>
      <c r="D98" s="476"/>
      <c r="E98" s="457"/>
      <c r="F98" s="226"/>
      <c r="G98" s="226"/>
      <c r="H98" s="265" t="s">
        <v>249</v>
      </c>
      <c r="I98" s="226" t="s">
        <v>1485</v>
      </c>
    </row>
    <row r="99" spans="1:9" s="28" customFormat="1" ht="31.5">
      <c r="A99" s="225">
        <v>32</v>
      </c>
      <c r="B99" s="260" t="s">
        <v>1486</v>
      </c>
      <c r="C99" s="230">
        <v>9000</v>
      </c>
      <c r="D99" s="230">
        <v>9000</v>
      </c>
      <c r="E99" s="225" t="s">
        <v>73</v>
      </c>
      <c r="F99" s="260" t="s">
        <v>1563</v>
      </c>
      <c r="G99" s="260" t="s">
        <v>1563</v>
      </c>
      <c r="H99" s="225" t="s">
        <v>1509</v>
      </c>
      <c r="I99" s="260" t="s">
        <v>1487</v>
      </c>
    </row>
    <row r="100" spans="1:9" s="28" customFormat="1" ht="15.75">
      <c r="A100" s="265"/>
      <c r="B100" s="226"/>
      <c r="C100" s="353"/>
      <c r="D100" s="353"/>
      <c r="E100" s="265"/>
      <c r="F100" s="464"/>
      <c r="G100" s="464"/>
      <c r="H100" s="265"/>
      <c r="I100" s="226" t="s">
        <v>1462</v>
      </c>
    </row>
    <row r="101" spans="1:9" s="28" customFormat="1" ht="15.75">
      <c r="A101" s="225">
        <v>33</v>
      </c>
      <c r="B101" s="260" t="s">
        <v>1460</v>
      </c>
      <c r="C101" s="230">
        <v>9000</v>
      </c>
      <c r="D101" s="230">
        <v>9000</v>
      </c>
      <c r="E101" s="225" t="s">
        <v>73</v>
      </c>
      <c r="F101" s="260" t="s">
        <v>1488</v>
      </c>
      <c r="G101" s="260" t="s">
        <v>1488</v>
      </c>
      <c r="H101" s="225" t="s">
        <v>1370</v>
      </c>
      <c r="I101" s="260" t="s">
        <v>1489</v>
      </c>
    </row>
    <row r="102" spans="1:9" s="28" customFormat="1" ht="15.75">
      <c r="A102" s="265"/>
      <c r="B102" s="226" t="s">
        <v>1490</v>
      </c>
      <c r="C102" s="353"/>
      <c r="D102" s="353"/>
      <c r="E102" s="265"/>
      <c r="F102" s="464" t="s">
        <v>1468</v>
      </c>
      <c r="G102" s="464" t="s">
        <v>1468</v>
      </c>
      <c r="H102" s="265" t="s">
        <v>249</v>
      </c>
      <c r="I102" s="226" t="s">
        <v>1462</v>
      </c>
    </row>
    <row r="103" spans="1:9" s="28" customFormat="1" ht="47.25">
      <c r="A103" s="222">
        <v>34</v>
      </c>
      <c r="B103" s="221" t="s">
        <v>1491</v>
      </c>
      <c r="C103" s="223">
        <v>9000</v>
      </c>
      <c r="D103" s="223">
        <v>9000</v>
      </c>
      <c r="E103" s="222" t="s">
        <v>73</v>
      </c>
      <c r="F103" s="221" t="s">
        <v>1561</v>
      </c>
      <c r="G103" s="221" t="s">
        <v>1561</v>
      </c>
      <c r="H103" s="225" t="s">
        <v>1509</v>
      </c>
      <c r="I103" s="221" t="s">
        <v>1562</v>
      </c>
    </row>
    <row r="104" spans="1:9" s="28" customFormat="1" ht="15.75">
      <c r="A104" s="481">
        <v>35</v>
      </c>
      <c r="B104" s="327" t="s">
        <v>1492</v>
      </c>
      <c r="C104" s="230">
        <v>9000</v>
      </c>
      <c r="D104" s="230">
        <v>9000</v>
      </c>
      <c r="E104" s="225" t="s">
        <v>73</v>
      </c>
      <c r="F104" s="260" t="s">
        <v>1493</v>
      </c>
      <c r="G104" s="260" t="str">
        <f t="shared" ref="G104" si="0">+F104</f>
        <v>นายจรูญ จันทร์ด้วง</v>
      </c>
      <c r="H104" s="225" t="s">
        <v>1370</v>
      </c>
      <c r="I104" s="260" t="s">
        <v>1494</v>
      </c>
    </row>
    <row r="105" spans="1:9" s="28" customFormat="1" ht="15.75">
      <c r="A105" s="265"/>
      <c r="B105" s="345"/>
      <c r="C105" s="353"/>
      <c r="D105" s="353"/>
      <c r="E105" s="265"/>
      <c r="F105" s="226" t="s">
        <v>1468</v>
      </c>
      <c r="G105" s="226" t="s">
        <v>1468</v>
      </c>
      <c r="H105" s="265" t="s">
        <v>249</v>
      </c>
      <c r="I105" s="226" t="s">
        <v>1462</v>
      </c>
    </row>
    <row r="106" spans="1:9" s="28" customFormat="1" ht="15.75">
      <c r="A106" s="458">
        <v>36</v>
      </c>
      <c r="B106" s="459" t="s">
        <v>1495</v>
      </c>
      <c r="C106" s="475">
        <v>9000</v>
      </c>
      <c r="D106" s="475">
        <v>9000</v>
      </c>
      <c r="E106" s="458" t="s">
        <v>73</v>
      </c>
      <c r="F106" s="471" t="s">
        <v>1496</v>
      </c>
      <c r="G106" s="471" t="s">
        <v>1496</v>
      </c>
      <c r="H106" s="225" t="s">
        <v>1370</v>
      </c>
      <c r="I106" s="479" t="s">
        <v>1497</v>
      </c>
    </row>
    <row r="107" spans="1:9" s="28" customFormat="1" ht="15.75">
      <c r="A107" s="460"/>
      <c r="B107" s="460"/>
      <c r="C107" s="477"/>
      <c r="D107" s="477"/>
      <c r="E107" s="461"/>
      <c r="F107" s="472" t="s">
        <v>1468</v>
      </c>
      <c r="G107" s="472" t="s">
        <v>1468</v>
      </c>
      <c r="H107" s="265" t="s">
        <v>249</v>
      </c>
      <c r="I107" s="480" t="s">
        <v>1374</v>
      </c>
    </row>
    <row r="108" spans="1:9" s="28" customFormat="1" ht="31.5">
      <c r="A108" s="225">
        <v>37</v>
      </c>
      <c r="B108" s="260" t="s">
        <v>1466</v>
      </c>
      <c r="C108" s="230">
        <v>9000</v>
      </c>
      <c r="D108" s="230">
        <v>9000</v>
      </c>
      <c r="E108" s="225" t="s">
        <v>73</v>
      </c>
      <c r="F108" s="260" t="s">
        <v>1560</v>
      </c>
      <c r="G108" s="260" t="s">
        <v>1560</v>
      </c>
      <c r="H108" s="225" t="s">
        <v>1509</v>
      </c>
      <c r="I108" s="221" t="s">
        <v>1498</v>
      </c>
    </row>
    <row r="109" spans="1:9" s="28" customFormat="1" ht="15.75">
      <c r="A109" s="265"/>
      <c r="B109" s="226"/>
      <c r="C109" s="353"/>
      <c r="D109" s="353"/>
      <c r="E109" s="265"/>
      <c r="F109" s="464"/>
      <c r="G109" s="464"/>
      <c r="H109" s="265"/>
      <c r="I109" s="226" t="s">
        <v>1462</v>
      </c>
    </row>
    <row r="110" spans="1:9" s="28" customFormat="1" ht="31.5">
      <c r="A110" s="225">
        <v>38</v>
      </c>
      <c r="B110" s="260" t="s">
        <v>1491</v>
      </c>
      <c r="C110" s="230">
        <v>99000</v>
      </c>
      <c r="D110" s="230">
        <v>99000</v>
      </c>
      <c r="E110" s="225" t="s">
        <v>73</v>
      </c>
      <c r="F110" s="260" t="s">
        <v>1559</v>
      </c>
      <c r="G110" s="260" t="s">
        <v>1559</v>
      </c>
      <c r="H110" s="225" t="s">
        <v>1509</v>
      </c>
      <c r="I110" s="260" t="s">
        <v>1499</v>
      </c>
    </row>
    <row r="111" spans="1:9" s="28" customFormat="1" ht="15.75">
      <c r="A111" s="265"/>
      <c r="B111" s="226"/>
      <c r="C111" s="353"/>
      <c r="D111" s="353"/>
      <c r="E111" s="265"/>
      <c r="F111" s="464"/>
      <c r="G111" s="464"/>
      <c r="H111" s="265"/>
      <c r="I111" s="226" t="s">
        <v>1462</v>
      </c>
    </row>
    <row r="112" spans="1:9" s="28" customFormat="1" ht="31.5">
      <c r="A112" s="225">
        <v>39</v>
      </c>
      <c r="B112" s="509" t="s">
        <v>1500</v>
      </c>
      <c r="C112" s="230">
        <v>9000</v>
      </c>
      <c r="D112" s="230">
        <v>9000</v>
      </c>
      <c r="E112" s="374" t="s">
        <v>73</v>
      </c>
      <c r="F112" s="260" t="s">
        <v>1558</v>
      </c>
      <c r="G112" s="260" t="s">
        <v>1558</v>
      </c>
      <c r="H112" s="225" t="s">
        <v>1509</v>
      </c>
      <c r="I112" s="221" t="s">
        <v>1501</v>
      </c>
    </row>
    <row r="113" spans="1:9" s="28" customFormat="1" ht="15.75">
      <c r="A113" s="265"/>
      <c r="B113" s="226"/>
      <c r="C113" s="353"/>
      <c r="D113" s="353"/>
      <c r="E113" s="376"/>
      <c r="F113" s="473"/>
      <c r="G113" s="473"/>
      <c r="H113" s="265"/>
      <c r="I113" s="226" t="s">
        <v>1462</v>
      </c>
    </row>
    <row r="114" spans="1:9" s="28" customFormat="1" ht="31.5">
      <c r="A114" s="222">
        <v>40</v>
      </c>
      <c r="B114" s="221" t="s">
        <v>1466</v>
      </c>
      <c r="C114" s="223">
        <v>9000</v>
      </c>
      <c r="D114" s="223">
        <v>9000</v>
      </c>
      <c r="E114" s="222" t="s">
        <v>73</v>
      </c>
      <c r="F114" s="221" t="s">
        <v>1557</v>
      </c>
      <c r="G114" s="221" t="s">
        <v>1557</v>
      </c>
      <c r="H114" s="225" t="s">
        <v>1509</v>
      </c>
      <c r="I114" s="221" t="s">
        <v>1502</v>
      </c>
    </row>
    <row r="115" spans="1:9" s="28" customFormat="1" ht="15.75">
      <c r="A115" s="334"/>
      <c r="B115" s="323"/>
      <c r="C115" s="324"/>
      <c r="D115" s="324"/>
      <c r="E115" s="334"/>
      <c r="F115" s="323"/>
      <c r="G115" s="323"/>
      <c r="H115" s="265"/>
      <c r="I115" s="323" t="s">
        <v>1485</v>
      </c>
    </row>
    <row r="116" spans="1:9" s="28" customFormat="1" ht="31.5">
      <c r="A116" s="225">
        <v>41</v>
      </c>
      <c r="B116" s="260" t="s">
        <v>1466</v>
      </c>
      <c r="C116" s="223">
        <v>99000</v>
      </c>
      <c r="D116" s="223">
        <v>99000</v>
      </c>
      <c r="E116" s="225" t="s">
        <v>73</v>
      </c>
      <c r="F116" s="260" t="s">
        <v>1556</v>
      </c>
      <c r="G116" s="260" t="s">
        <v>1556</v>
      </c>
      <c r="H116" s="225" t="s">
        <v>1509</v>
      </c>
      <c r="I116" s="221" t="s">
        <v>1503</v>
      </c>
    </row>
    <row r="117" spans="1:9" s="28" customFormat="1" ht="15.75">
      <c r="A117" s="265"/>
      <c r="B117" s="226" t="s">
        <v>1504</v>
      </c>
      <c r="C117" s="353"/>
      <c r="D117" s="353"/>
      <c r="E117" s="265"/>
      <c r="F117" s="226"/>
      <c r="G117" s="226"/>
      <c r="H117" s="265"/>
      <c r="I117" s="226" t="s">
        <v>1462</v>
      </c>
    </row>
    <row r="118" spans="1:9" s="28" customFormat="1" ht="15.75">
      <c r="A118" s="33"/>
      <c r="B118" s="78"/>
      <c r="C118" s="72">
        <f>SUM(C19:C117)</f>
        <v>2002795.1299999997</v>
      </c>
      <c r="D118" s="79"/>
      <c r="E118" s="33"/>
      <c r="F118" s="78"/>
      <c r="G118" s="78"/>
      <c r="H118" s="138"/>
      <c r="I118" s="78"/>
    </row>
    <row r="119" spans="1:9" s="28" customFormat="1" ht="15.75">
      <c r="A119" s="33"/>
      <c r="B119" s="78"/>
      <c r="C119" s="79"/>
      <c r="D119" s="79"/>
      <c r="E119" s="33"/>
      <c r="F119" s="78"/>
      <c r="G119" s="78"/>
      <c r="H119" s="138"/>
      <c r="I119" s="78"/>
    </row>
    <row r="120" spans="1:9" s="28" customFormat="1" ht="15.75">
      <c r="A120" s="33"/>
      <c r="B120" s="78"/>
      <c r="C120" s="79"/>
      <c r="D120" s="79"/>
      <c r="E120" s="33"/>
      <c r="F120" s="78"/>
      <c r="G120" s="78"/>
      <c r="H120" s="138"/>
      <c r="I120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B6D44-F215-4BC8-8671-E61B863690AA}">
  <sheetPr>
    <tabColor rgb="FF7030A0"/>
  </sheetPr>
  <dimension ref="A1:I16"/>
  <sheetViews>
    <sheetView zoomScale="130" zoomScaleNormal="130" zoomScalePageLayoutView="130" workbookViewId="0">
      <selection activeCell="D17" sqref="D17"/>
    </sheetView>
  </sheetViews>
  <sheetFormatPr defaultRowHeight="24"/>
  <cols>
    <col min="1" max="1" width="5.75" style="21" customWidth="1"/>
    <col min="2" max="2" width="20.875" style="24" customWidth="1"/>
    <col min="3" max="3" width="13.25" style="25" customWidth="1"/>
    <col min="4" max="4" width="12.125" style="25" customWidth="1"/>
    <col min="5" max="5" width="11.5" style="21" customWidth="1"/>
    <col min="6" max="7" width="20.5" style="24" bestFit="1" customWidth="1"/>
    <col min="8" max="8" width="16.375" style="63" customWidth="1"/>
    <col min="9" max="9" width="22.7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74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43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75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39" customFormat="1" ht="15.75">
      <c r="A6" s="54"/>
      <c r="B6" s="37" t="s">
        <v>61</v>
      </c>
      <c r="C6" s="56"/>
      <c r="D6" s="56"/>
      <c r="E6" s="44"/>
      <c r="F6" s="43"/>
      <c r="G6" s="43"/>
      <c r="H6" s="48"/>
      <c r="I6" s="43"/>
    </row>
    <row r="7" spans="1:9" s="39" customFormat="1" ht="15.75">
      <c r="A7" s="373">
        <v>1</v>
      </c>
      <c r="B7" s="327" t="s">
        <v>1041</v>
      </c>
      <c r="C7" s="377">
        <v>184850</v>
      </c>
      <c r="D7" s="230">
        <f>C7</f>
        <v>184850</v>
      </c>
      <c r="E7" s="374" t="str">
        <f>E13</f>
        <v>เฉพาะเจาะจง</v>
      </c>
      <c r="F7" s="260" t="s">
        <v>1042</v>
      </c>
      <c r="G7" s="260" t="s">
        <v>1042</v>
      </c>
      <c r="H7" s="225" t="s">
        <v>249</v>
      </c>
      <c r="I7" s="327" t="s">
        <v>1043</v>
      </c>
    </row>
    <row r="8" spans="1:9" s="39" customFormat="1" ht="15.75">
      <c r="A8" s="375"/>
      <c r="B8" s="345"/>
      <c r="C8" s="365"/>
      <c r="D8" s="353"/>
      <c r="E8" s="376"/>
      <c r="F8" s="226" t="s">
        <v>1044</v>
      </c>
      <c r="G8" s="226"/>
      <c r="H8" s="265"/>
      <c r="I8" s="345" t="s">
        <v>1045</v>
      </c>
    </row>
    <row r="9" spans="1:9" s="35" customFormat="1" ht="18" customHeight="1">
      <c r="A9" s="77"/>
      <c r="B9" s="88"/>
      <c r="C9" s="148">
        <f>SUM(C7:C8)</f>
        <v>184850</v>
      </c>
      <c r="D9" s="149"/>
      <c r="E9" s="77"/>
      <c r="F9" s="88"/>
      <c r="G9" s="88"/>
      <c r="H9" s="77"/>
      <c r="I9" s="88"/>
    </row>
    <row r="10" spans="1:9" s="35" customFormat="1" ht="18" customHeight="1">
      <c r="A10" s="54"/>
      <c r="B10" s="37" t="s">
        <v>62</v>
      </c>
      <c r="C10" s="56"/>
      <c r="D10" s="56"/>
      <c r="E10" s="44"/>
      <c r="F10" s="43"/>
      <c r="G10" s="43"/>
      <c r="H10" s="48"/>
      <c r="I10" s="43"/>
    </row>
    <row r="11" spans="1:9" s="35" customFormat="1" ht="18" customHeight="1">
      <c r="A11" s="225">
        <v>1</v>
      </c>
      <c r="B11" s="327" t="s">
        <v>1030</v>
      </c>
      <c r="C11" s="230">
        <v>5000</v>
      </c>
      <c r="D11" s="230">
        <f>C11</f>
        <v>5000</v>
      </c>
      <c r="E11" s="225" t="s">
        <v>73</v>
      </c>
      <c r="F11" s="260" t="s">
        <v>1031</v>
      </c>
      <c r="G11" s="260" t="s">
        <v>1031</v>
      </c>
      <c r="H11" s="225" t="s">
        <v>249</v>
      </c>
      <c r="I11" s="327" t="s">
        <v>1032</v>
      </c>
    </row>
    <row r="12" spans="1:9" s="35" customFormat="1" ht="18" customHeight="1">
      <c r="A12" s="256"/>
      <c r="B12" s="333"/>
      <c r="C12" s="268"/>
      <c r="D12" s="268"/>
      <c r="E12" s="256"/>
      <c r="F12" s="248" t="s">
        <v>1033</v>
      </c>
      <c r="G12" s="248"/>
      <c r="H12" s="256"/>
      <c r="I12" s="333" t="s">
        <v>1034</v>
      </c>
    </row>
    <row r="13" spans="1:9" s="35" customFormat="1" ht="18" customHeight="1">
      <c r="A13" s="373">
        <v>2</v>
      </c>
      <c r="B13" s="327" t="s">
        <v>1035</v>
      </c>
      <c r="C13" s="377">
        <v>16350.67</v>
      </c>
      <c r="D13" s="230">
        <f>C13</f>
        <v>16350.67</v>
      </c>
      <c r="E13" s="374" t="s">
        <v>73</v>
      </c>
      <c r="F13" s="260" t="s">
        <v>1036</v>
      </c>
      <c r="G13" s="260" t="s">
        <v>1036</v>
      </c>
      <c r="H13" s="225" t="s">
        <v>249</v>
      </c>
      <c r="I13" s="327" t="s">
        <v>1037</v>
      </c>
    </row>
    <row r="14" spans="1:9" s="35" customFormat="1" ht="18" customHeight="1">
      <c r="A14" s="375"/>
      <c r="B14" s="345" t="s">
        <v>1038</v>
      </c>
      <c r="C14" s="365"/>
      <c r="D14" s="353"/>
      <c r="E14" s="376"/>
      <c r="F14" s="226" t="s">
        <v>1039</v>
      </c>
      <c r="G14" s="226"/>
      <c r="H14" s="265"/>
      <c r="I14" s="345" t="s">
        <v>1040</v>
      </c>
    </row>
    <row r="15" spans="1:9" s="28" customFormat="1" ht="15.75">
      <c r="A15" s="33"/>
      <c r="B15" s="78"/>
      <c r="C15" s="72">
        <f>SUM(C11:C14)</f>
        <v>21350.67</v>
      </c>
      <c r="D15" s="79"/>
      <c r="E15" s="33"/>
      <c r="F15" s="78"/>
      <c r="G15" s="78"/>
      <c r="H15" s="138"/>
      <c r="I15" s="78"/>
    </row>
    <row r="16" spans="1:9" s="28" customFormat="1" ht="15.75">
      <c r="A16" s="33"/>
      <c r="B16" s="78"/>
      <c r="C16" s="79"/>
      <c r="D16" s="79"/>
      <c r="E16" s="33"/>
      <c r="F16" s="78"/>
      <c r="G16" s="78"/>
      <c r="H16" s="138"/>
      <c r="I16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5292D-FE72-4F15-89D5-93076B91146B}">
  <sheetPr>
    <tabColor rgb="FF7030A0"/>
  </sheetPr>
  <dimension ref="A1:I37"/>
  <sheetViews>
    <sheetView zoomScale="130" zoomScaleNormal="130" zoomScalePageLayoutView="130" workbookViewId="0">
      <selection activeCell="C31" sqref="C31"/>
    </sheetView>
  </sheetViews>
  <sheetFormatPr defaultRowHeight="24"/>
  <cols>
    <col min="1" max="1" width="5.75" style="21" customWidth="1"/>
    <col min="2" max="2" width="25.125" style="1" customWidth="1"/>
    <col min="3" max="3" width="13.25" style="25" customWidth="1"/>
    <col min="4" max="4" width="12.125" style="25" customWidth="1"/>
    <col min="5" max="5" width="11.5" style="21" customWidth="1"/>
    <col min="6" max="7" width="19.875" style="24" customWidth="1"/>
    <col min="8" max="8" width="14.5" style="63" customWidth="1"/>
    <col min="9" max="9" width="22.75" style="24" customWidth="1"/>
    <col min="10" max="16384" width="9" style="1"/>
  </cols>
  <sheetData>
    <row r="1" spans="1:9" ht="25.5" customHeight="1">
      <c r="A1" s="495" t="s">
        <v>8</v>
      </c>
      <c r="B1" s="495"/>
      <c r="C1" s="495"/>
      <c r="D1" s="495"/>
      <c r="E1" s="495"/>
      <c r="F1" s="495"/>
      <c r="G1" s="495"/>
      <c r="H1" s="495"/>
      <c r="I1" s="495"/>
    </row>
    <row r="2" spans="1:9" s="23" customFormat="1" ht="20.25">
      <c r="A2" s="496" t="s">
        <v>74</v>
      </c>
      <c r="B2" s="496"/>
      <c r="C2" s="496"/>
      <c r="D2" s="496"/>
      <c r="E2" s="496"/>
      <c r="F2" s="496"/>
      <c r="G2" s="496"/>
      <c r="H2" s="496"/>
      <c r="I2" s="496"/>
    </row>
    <row r="3" spans="1:9" s="23" customFormat="1" ht="20.25">
      <c r="A3" s="496" t="s">
        <v>369</v>
      </c>
      <c r="B3" s="496"/>
      <c r="C3" s="496"/>
      <c r="D3" s="496"/>
      <c r="E3" s="496"/>
      <c r="F3" s="496"/>
      <c r="G3" s="496"/>
      <c r="H3" s="496"/>
      <c r="I3" s="496"/>
    </row>
    <row r="4" spans="1:9" s="23" customFormat="1" ht="20.25">
      <c r="A4" s="496" t="s">
        <v>75</v>
      </c>
      <c r="B4" s="496"/>
      <c r="C4" s="496"/>
      <c r="D4" s="496"/>
      <c r="E4" s="496"/>
      <c r="F4" s="496"/>
      <c r="G4" s="496"/>
      <c r="H4" s="496"/>
      <c r="I4" s="496"/>
    </row>
    <row r="5" spans="1:9" s="35" customFormat="1" ht="31.5">
      <c r="A5" s="26" t="s">
        <v>3</v>
      </c>
      <c r="B5" s="26" t="s">
        <v>0</v>
      </c>
      <c r="C5" s="27" t="s">
        <v>1</v>
      </c>
      <c r="D5" s="27" t="s">
        <v>2</v>
      </c>
      <c r="E5" s="26" t="s">
        <v>4</v>
      </c>
      <c r="F5" s="26" t="s">
        <v>5</v>
      </c>
      <c r="G5" s="26" t="s">
        <v>60</v>
      </c>
      <c r="H5" s="26" t="s">
        <v>6</v>
      </c>
      <c r="I5" s="26" t="s">
        <v>7</v>
      </c>
    </row>
    <row r="6" spans="1:9" s="28" customFormat="1" ht="15.75">
      <c r="A6" s="54"/>
      <c r="B6" s="98" t="s">
        <v>61</v>
      </c>
      <c r="C6" s="56"/>
      <c r="D6" s="56"/>
      <c r="E6" s="44"/>
      <c r="F6" s="43"/>
      <c r="G6" s="43"/>
      <c r="H6" s="44"/>
      <c r="I6" s="43"/>
    </row>
    <row r="7" spans="1:9" s="28" customFormat="1" ht="47.25">
      <c r="A7" s="207">
        <v>1</v>
      </c>
      <c r="B7" s="210" t="s">
        <v>312</v>
      </c>
      <c r="C7" s="167">
        <v>20000</v>
      </c>
      <c r="D7" s="89">
        <v>18050</v>
      </c>
      <c r="E7" s="166" t="s">
        <v>291</v>
      </c>
      <c r="F7" s="210" t="s">
        <v>313</v>
      </c>
      <c r="G7" s="210" t="s">
        <v>314</v>
      </c>
      <c r="H7" s="166" t="s">
        <v>249</v>
      </c>
      <c r="I7" s="210" t="s">
        <v>315</v>
      </c>
    </row>
    <row r="8" spans="1:9" s="28" customFormat="1" ht="47.25">
      <c r="A8" s="207">
        <v>2</v>
      </c>
      <c r="B8" s="208" t="s">
        <v>316</v>
      </c>
      <c r="C8" s="167">
        <v>17000</v>
      </c>
      <c r="D8" s="89">
        <v>16271</v>
      </c>
      <c r="E8" s="166" t="s">
        <v>291</v>
      </c>
      <c r="F8" s="210" t="s">
        <v>317</v>
      </c>
      <c r="G8" s="210" t="s">
        <v>318</v>
      </c>
      <c r="H8" s="166" t="s">
        <v>249</v>
      </c>
      <c r="I8" s="210" t="s">
        <v>319</v>
      </c>
    </row>
    <row r="9" spans="1:9" s="28" customFormat="1" ht="78.75">
      <c r="A9" s="207">
        <v>3</v>
      </c>
      <c r="B9" s="172" t="s">
        <v>320</v>
      </c>
      <c r="C9" s="167">
        <v>100000</v>
      </c>
      <c r="D9" s="89">
        <v>100000</v>
      </c>
      <c r="E9" s="166" t="s">
        <v>291</v>
      </c>
      <c r="F9" s="210" t="s">
        <v>321</v>
      </c>
      <c r="G9" s="210" t="s">
        <v>322</v>
      </c>
      <c r="H9" s="166" t="s">
        <v>249</v>
      </c>
      <c r="I9" s="210" t="s">
        <v>323</v>
      </c>
    </row>
    <row r="10" spans="1:9" s="28" customFormat="1" ht="78.75">
      <c r="A10" s="207">
        <v>4</v>
      </c>
      <c r="B10" s="172" t="s">
        <v>324</v>
      </c>
      <c r="C10" s="167">
        <v>120000</v>
      </c>
      <c r="D10" s="89">
        <v>120000</v>
      </c>
      <c r="E10" s="166" t="s">
        <v>291</v>
      </c>
      <c r="F10" s="210" t="s">
        <v>325</v>
      </c>
      <c r="G10" s="210" t="s">
        <v>326</v>
      </c>
      <c r="H10" s="166" t="s">
        <v>249</v>
      </c>
      <c r="I10" s="210" t="s">
        <v>327</v>
      </c>
    </row>
    <row r="11" spans="1:9" s="28" customFormat="1" ht="47.25">
      <c r="A11" s="207">
        <v>5</v>
      </c>
      <c r="B11" s="172" t="s">
        <v>316</v>
      </c>
      <c r="C11" s="167">
        <v>15000</v>
      </c>
      <c r="D11" s="89">
        <v>15000</v>
      </c>
      <c r="E11" s="166" t="s">
        <v>291</v>
      </c>
      <c r="F11" s="210" t="s">
        <v>328</v>
      </c>
      <c r="G11" s="210" t="s">
        <v>329</v>
      </c>
      <c r="H11" s="166" t="s">
        <v>249</v>
      </c>
      <c r="I11" s="210" t="s">
        <v>330</v>
      </c>
    </row>
    <row r="12" spans="1:9" s="28" customFormat="1" ht="78.75">
      <c r="A12" s="207">
        <v>6</v>
      </c>
      <c r="B12" s="172" t="s">
        <v>331</v>
      </c>
      <c r="C12" s="167">
        <v>100000</v>
      </c>
      <c r="D12" s="89">
        <v>100000</v>
      </c>
      <c r="E12" s="166" t="s">
        <v>291</v>
      </c>
      <c r="F12" s="210" t="s">
        <v>332</v>
      </c>
      <c r="G12" s="210" t="s">
        <v>333</v>
      </c>
      <c r="H12" s="166" t="s">
        <v>249</v>
      </c>
      <c r="I12" s="210" t="s">
        <v>334</v>
      </c>
    </row>
    <row r="13" spans="1:9" s="28" customFormat="1" ht="78.75">
      <c r="A13" s="207">
        <v>7</v>
      </c>
      <c r="B13" s="172" t="s">
        <v>335</v>
      </c>
      <c r="C13" s="167">
        <v>49740</v>
      </c>
      <c r="D13" s="89">
        <v>49740</v>
      </c>
      <c r="E13" s="166" t="s">
        <v>291</v>
      </c>
      <c r="F13" s="210" t="s">
        <v>336</v>
      </c>
      <c r="G13" s="210" t="s">
        <v>337</v>
      </c>
      <c r="H13" s="166" t="s">
        <v>249</v>
      </c>
      <c r="I13" s="210" t="s">
        <v>338</v>
      </c>
    </row>
    <row r="14" spans="1:9" s="28" customFormat="1" ht="47.25">
      <c r="A14" s="207">
        <v>8</v>
      </c>
      <c r="B14" s="210" t="s">
        <v>316</v>
      </c>
      <c r="C14" s="167">
        <v>20000</v>
      </c>
      <c r="D14" s="89">
        <v>18813</v>
      </c>
      <c r="E14" s="166" t="s">
        <v>291</v>
      </c>
      <c r="F14" s="210" t="s">
        <v>339</v>
      </c>
      <c r="G14" s="210" t="s">
        <v>340</v>
      </c>
      <c r="H14" s="166" t="s">
        <v>249</v>
      </c>
      <c r="I14" s="210" t="s">
        <v>341</v>
      </c>
    </row>
    <row r="15" spans="1:9" s="28" customFormat="1" ht="63">
      <c r="A15" s="207">
        <v>9</v>
      </c>
      <c r="B15" s="210" t="s">
        <v>342</v>
      </c>
      <c r="C15" s="167">
        <v>7000</v>
      </c>
      <c r="D15" s="89">
        <v>6599.76</v>
      </c>
      <c r="E15" s="166" t="s">
        <v>291</v>
      </c>
      <c r="F15" s="210" t="s">
        <v>343</v>
      </c>
      <c r="G15" s="210" t="s">
        <v>344</v>
      </c>
      <c r="H15" s="166" t="s">
        <v>249</v>
      </c>
      <c r="I15" s="210" t="s">
        <v>345</v>
      </c>
    </row>
    <row r="16" spans="1:9" s="28" customFormat="1" ht="31.5">
      <c r="A16" s="207">
        <v>10</v>
      </c>
      <c r="B16" s="210" t="s">
        <v>316</v>
      </c>
      <c r="C16" s="167">
        <v>5000</v>
      </c>
      <c r="D16" s="89">
        <v>4819</v>
      </c>
      <c r="E16" s="166" t="s">
        <v>291</v>
      </c>
      <c r="F16" s="210" t="s">
        <v>346</v>
      </c>
      <c r="G16" s="210" t="s">
        <v>347</v>
      </c>
      <c r="H16" s="166" t="s">
        <v>249</v>
      </c>
      <c r="I16" s="210" t="s">
        <v>348</v>
      </c>
    </row>
    <row r="17" spans="1:9" s="28" customFormat="1" ht="31.5">
      <c r="A17" s="207">
        <v>11</v>
      </c>
      <c r="B17" s="210" t="s">
        <v>316</v>
      </c>
      <c r="C17" s="167">
        <v>53000</v>
      </c>
      <c r="D17" s="89">
        <v>39682</v>
      </c>
      <c r="E17" s="166" t="s">
        <v>291</v>
      </c>
      <c r="F17" s="210" t="s">
        <v>349</v>
      </c>
      <c r="G17" s="210" t="s">
        <v>350</v>
      </c>
      <c r="H17" s="166" t="s">
        <v>249</v>
      </c>
      <c r="I17" s="210" t="s">
        <v>351</v>
      </c>
    </row>
    <row r="18" spans="1:9" s="28" customFormat="1" ht="31.5">
      <c r="A18" s="207">
        <v>12</v>
      </c>
      <c r="B18" s="210" t="s">
        <v>316</v>
      </c>
      <c r="C18" s="167">
        <v>14000</v>
      </c>
      <c r="D18" s="89">
        <v>13364</v>
      </c>
      <c r="E18" s="166" t="s">
        <v>291</v>
      </c>
      <c r="F18" s="210" t="s">
        <v>352</v>
      </c>
      <c r="G18" s="210" t="s">
        <v>353</v>
      </c>
      <c r="H18" s="166" t="s">
        <v>249</v>
      </c>
      <c r="I18" s="210" t="s">
        <v>354</v>
      </c>
    </row>
    <row r="19" spans="1:9" s="28" customFormat="1" ht="31.5">
      <c r="A19" s="207">
        <v>13</v>
      </c>
      <c r="B19" s="210" t="s">
        <v>355</v>
      </c>
      <c r="C19" s="167">
        <v>1700</v>
      </c>
      <c r="D19" s="89">
        <v>1626</v>
      </c>
      <c r="E19" s="166" t="s">
        <v>291</v>
      </c>
      <c r="F19" s="210" t="s">
        <v>356</v>
      </c>
      <c r="G19" s="210" t="s">
        <v>357</v>
      </c>
      <c r="H19" s="166" t="s">
        <v>249</v>
      </c>
      <c r="I19" s="210" t="s">
        <v>358</v>
      </c>
    </row>
    <row r="20" spans="1:9" s="28" customFormat="1" ht="31.5">
      <c r="A20" s="207">
        <v>14</v>
      </c>
      <c r="B20" s="210" t="s">
        <v>312</v>
      </c>
      <c r="C20" s="167">
        <v>12000</v>
      </c>
      <c r="D20" s="89">
        <v>11700</v>
      </c>
      <c r="E20" s="166" t="s">
        <v>291</v>
      </c>
      <c r="F20" s="210" t="s">
        <v>359</v>
      </c>
      <c r="G20" s="210" t="s">
        <v>360</v>
      </c>
      <c r="H20" s="166" t="s">
        <v>249</v>
      </c>
      <c r="I20" s="210" t="s">
        <v>361</v>
      </c>
    </row>
    <row r="21" spans="1:9" s="28" customFormat="1" ht="47.25">
      <c r="A21" s="207">
        <v>15</v>
      </c>
      <c r="B21" s="210" t="s">
        <v>316</v>
      </c>
      <c r="C21" s="167">
        <v>18600</v>
      </c>
      <c r="D21" s="89">
        <v>18600</v>
      </c>
      <c r="E21" s="166" t="s">
        <v>291</v>
      </c>
      <c r="F21" s="210" t="s">
        <v>362</v>
      </c>
      <c r="G21" s="210" t="s">
        <v>363</v>
      </c>
      <c r="H21" s="166" t="s">
        <v>249</v>
      </c>
      <c r="I21" s="210" t="s">
        <v>364</v>
      </c>
    </row>
    <row r="22" spans="1:9" s="28" customFormat="1" ht="15.75">
      <c r="A22" s="33"/>
      <c r="C22" s="146">
        <f>SUM(C7:C21)</f>
        <v>553040</v>
      </c>
      <c r="D22" s="79"/>
      <c r="E22" s="33"/>
      <c r="F22" s="78"/>
      <c r="G22" s="78"/>
      <c r="H22" s="138"/>
      <c r="I22" s="78"/>
    </row>
    <row r="23" spans="1:9" s="28" customFormat="1" ht="15.75">
      <c r="A23" s="29"/>
      <c r="B23" s="53" t="s">
        <v>62</v>
      </c>
      <c r="C23" s="55"/>
      <c r="D23" s="55"/>
      <c r="E23" s="29"/>
      <c r="F23" s="30"/>
      <c r="G23" s="30"/>
      <c r="H23" s="142"/>
      <c r="I23" s="30"/>
    </row>
    <row r="24" spans="1:9" s="28" customFormat="1" ht="47.25">
      <c r="A24" s="207">
        <v>1</v>
      </c>
      <c r="B24" s="210" t="s">
        <v>290</v>
      </c>
      <c r="C24" s="167">
        <v>55900</v>
      </c>
      <c r="D24" s="89">
        <v>55900</v>
      </c>
      <c r="E24" s="166" t="s">
        <v>291</v>
      </c>
      <c r="F24" s="210" t="s">
        <v>292</v>
      </c>
      <c r="G24" s="210" t="s">
        <v>293</v>
      </c>
      <c r="H24" s="166" t="s">
        <v>249</v>
      </c>
      <c r="I24" s="210" t="s">
        <v>307</v>
      </c>
    </row>
    <row r="25" spans="1:9" s="28" customFormat="1" ht="47.25">
      <c r="A25" s="207">
        <v>2</v>
      </c>
      <c r="B25" s="210" t="s">
        <v>290</v>
      </c>
      <c r="C25" s="167">
        <v>55900</v>
      </c>
      <c r="D25" s="89">
        <v>55900</v>
      </c>
      <c r="E25" s="166" t="s">
        <v>291</v>
      </c>
      <c r="F25" s="210" t="s">
        <v>294</v>
      </c>
      <c r="G25" s="210" t="s">
        <v>295</v>
      </c>
      <c r="H25" s="166" t="s">
        <v>249</v>
      </c>
      <c r="I25" s="210" t="s">
        <v>306</v>
      </c>
    </row>
    <row r="26" spans="1:9" s="28" customFormat="1" ht="47.25">
      <c r="A26" s="207">
        <v>3</v>
      </c>
      <c r="B26" s="210" t="s">
        <v>296</v>
      </c>
      <c r="C26" s="167">
        <v>55900</v>
      </c>
      <c r="D26" s="89">
        <v>55900</v>
      </c>
      <c r="E26" s="166" t="s">
        <v>291</v>
      </c>
      <c r="F26" s="210" t="s">
        <v>297</v>
      </c>
      <c r="G26" s="210" t="s">
        <v>298</v>
      </c>
      <c r="H26" s="166" t="s">
        <v>249</v>
      </c>
      <c r="I26" s="210" t="s">
        <v>308</v>
      </c>
    </row>
    <row r="27" spans="1:9" s="28" customFormat="1" ht="94.5">
      <c r="A27" s="207">
        <v>4</v>
      </c>
      <c r="B27" s="210" t="s">
        <v>299</v>
      </c>
      <c r="C27" s="167">
        <v>105835</v>
      </c>
      <c r="D27" s="167">
        <v>105835</v>
      </c>
      <c r="E27" s="166" t="s">
        <v>291</v>
      </c>
      <c r="F27" s="210" t="s">
        <v>300</v>
      </c>
      <c r="G27" s="210" t="s">
        <v>301</v>
      </c>
      <c r="H27" s="166" t="s">
        <v>249</v>
      </c>
      <c r="I27" s="210" t="s">
        <v>309</v>
      </c>
    </row>
    <row r="28" spans="1:9" s="28" customFormat="1" ht="110.25">
      <c r="A28" s="207">
        <v>5</v>
      </c>
      <c r="B28" s="210" t="s">
        <v>302</v>
      </c>
      <c r="C28" s="167">
        <v>105835</v>
      </c>
      <c r="D28" s="167">
        <v>105835</v>
      </c>
      <c r="E28" s="166" t="s">
        <v>291</v>
      </c>
      <c r="F28" s="210" t="s">
        <v>300</v>
      </c>
      <c r="G28" s="210" t="s">
        <v>301</v>
      </c>
      <c r="H28" s="166" t="s">
        <v>249</v>
      </c>
      <c r="I28" s="210" t="s">
        <v>310</v>
      </c>
    </row>
    <row r="29" spans="1:9" s="28" customFormat="1" ht="47.25">
      <c r="A29" s="207">
        <v>6</v>
      </c>
      <c r="B29" s="210" t="s">
        <v>303</v>
      </c>
      <c r="C29" s="167">
        <v>55900</v>
      </c>
      <c r="D29" s="167">
        <v>55900</v>
      </c>
      <c r="E29" s="166" t="s">
        <v>291</v>
      </c>
      <c r="F29" s="210" t="s">
        <v>304</v>
      </c>
      <c r="G29" s="210" t="s">
        <v>305</v>
      </c>
      <c r="H29" s="166" t="s">
        <v>249</v>
      </c>
      <c r="I29" s="210" t="s">
        <v>311</v>
      </c>
    </row>
    <row r="30" spans="1:9" s="28" customFormat="1" ht="31.5">
      <c r="A30" s="207">
        <v>7</v>
      </c>
      <c r="B30" s="208" t="s">
        <v>365</v>
      </c>
      <c r="C30" s="167">
        <v>12000</v>
      </c>
      <c r="D30" s="89">
        <v>12000</v>
      </c>
      <c r="E30" s="166" t="s">
        <v>291</v>
      </c>
      <c r="F30" s="210" t="s">
        <v>366</v>
      </c>
      <c r="G30" s="210" t="s">
        <v>367</v>
      </c>
      <c r="H30" s="166" t="s">
        <v>249</v>
      </c>
      <c r="I30" s="210" t="s">
        <v>368</v>
      </c>
    </row>
    <row r="31" spans="1:9" s="28" customFormat="1" ht="15.75">
      <c r="A31" s="33"/>
      <c r="C31" s="146">
        <f>SUM(C24:C30)</f>
        <v>447270</v>
      </c>
      <c r="D31" s="79"/>
      <c r="E31" s="33"/>
      <c r="F31" s="78"/>
      <c r="G31" s="78"/>
      <c r="H31" s="138"/>
      <c r="I31" s="78"/>
    </row>
    <row r="32" spans="1:9" s="28" customFormat="1" ht="15.75">
      <c r="A32" s="33"/>
      <c r="C32" s="79"/>
      <c r="D32" s="79"/>
      <c r="E32" s="33"/>
      <c r="F32" s="78"/>
      <c r="G32" s="78"/>
      <c r="H32" s="138"/>
      <c r="I32" s="78"/>
    </row>
    <row r="33" spans="1:9" s="28" customFormat="1" ht="15.75">
      <c r="A33" s="33"/>
      <c r="C33" s="79"/>
      <c r="D33" s="79"/>
      <c r="E33" s="33"/>
      <c r="F33" s="78"/>
      <c r="G33" s="78"/>
      <c r="H33" s="138"/>
      <c r="I33" s="78"/>
    </row>
    <row r="34" spans="1:9" s="28" customFormat="1" ht="15.75">
      <c r="A34" s="33"/>
      <c r="C34" s="79"/>
      <c r="D34" s="79"/>
      <c r="E34" s="33"/>
      <c r="F34" s="78"/>
      <c r="G34" s="78"/>
      <c r="H34" s="138"/>
      <c r="I34" s="78"/>
    </row>
    <row r="35" spans="1:9" s="28" customFormat="1" ht="15.75">
      <c r="A35" s="33"/>
      <c r="C35" s="79"/>
      <c r="D35" s="79"/>
      <c r="E35" s="33"/>
      <c r="F35" s="78"/>
      <c r="G35" s="78"/>
      <c r="H35" s="138"/>
      <c r="I35" s="78"/>
    </row>
    <row r="36" spans="1:9" s="28" customFormat="1" ht="15.75">
      <c r="A36" s="33"/>
      <c r="C36" s="79"/>
      <c r="D36" s="79"/>
      <c r="E36" s="33"/>
      <c r="F36" s="78"/>
      <c r="G36" s="78"/>
      <c r="H36" s="138"/>
      <c r="I36" s="78"/>
    </row>
    <row r="37" spans="1:9" s="28" customFormat="1" ht="15.75">
      <c r="A37" s="33"/>
      <c r="C37" s="79"/>
      <c r="D37" s="79"/>
      <c r="E37" s="33"/>
      <c r="F37" s="78"/>
      <c r="G37" s="78"/>
      <c r="H37" s="138"/>
      <c r="I37" s="7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29</vt:i4>
      </vt:variant>
      <vt:variant>
        <vt:lpstr>ช่วงที่มีชื่อ</vt:lpstr>
      </vt:variant>
      <vt:variant>
        <vt:i4>29</vt:i4>
      </vt:variant>
    </vt:vector>
  </HeadingPairs>
  <TitlesOfParts>
    <vt:vector size="58" baseType="lpstr">
      <vt:lpstr>สรุป ก.ค.68</vt:lpstr>
      <vt:lpstr>สบก.ก.ค.68</vt:lpstr>
      <vt:lpstr>สผส.ก.ค.68</vt:lpstr>
      <vt:lpstr>สจช.ก.ค.68</vt:lpstr>
      <vt:lpstr>สปฟ.ก.ค.68</vt:lpstr>
      <vt:lpstr>สจด.ก.ค.68 </vt:lpstr>
      <vt:lpstr>สวพ.ก.ค.68</vt:lpstr>
      <vt:lpstr>สศม.ก.ค.68</vt:lpstr>
      <vt:lpstr>สคร.ก.ค.68</vt:lpstr>
      <vt:lpstr>สปน.ก.ค.68</vt:lpstr>
      <vt:lpstr>กพร.ก.ค.68</vt:lpstr>
      <vt:lpstr>ศทน.ก.ค.68</vt:lpstr>
      <vt:lpstr>กตน.ก.ค.68</vt:lpstr>
      <vt:lpstr>กงธ.ก.ค.68</vt:lpstr>
      <vt:lpstr>สจป.ที่2(เชียงราย) ก.ค.68</vt:lpstr>
      <vt:lpstr>สจป.ที่5(สระบุรี) ก.ค.68</vt:lpstr>
      <vt:lpstr>สจป.ที่6(อุดรธานี) ก.ค.68</vt:lpstr>
      <vt:lpstr>สจป.ที่7(ขอนแก่น) ก.ค.68</vt:lpstr>
      <vt:lpstr>สจป.ที่8(นครราชสีมา) ก.ค.68</vt:lpstr>
      <vt:lpstr>สจป.ที่9(ชลบุรี) ก.ค.68</vt:lpstr>
      <vt:lpstr>สจป.ที่10(ราชบุรี) ก.ค.68</vt:lpstr>
      <vt:lpstr>สจป.ที่11(สุราษฎร์ธานี) ก.ค.68</vt:lpstr>
      <vt:lpstr>สจป.ที่13(สงขลา) ก.ค.68</vt:lpstr>
      <vt:lpstr>สจป.ที่4สาขาพิษณุโลก ก.ค.68</vt:lpstr>
      <vt:lpstr>สจป.ที่7สาขาอุบลราชธานี ก.ค.68</vt:lpstr>
      <vt:lpstr>สจป.ที่10สาขาเพชรบุรี ก.ค.68</vt:lpstr>
      <vt:lpstr>สสป. มิ.ย.68</vt:lpstr>
      <vt:lpstr>สจป.ที่10(ราชบุรี) มิ.ย.68</vt:lpstr>
      <vt:lpstr>สจป.ที่13(สงขลา) มิ.ย.68</vt:lpstr>
      <vt:lpstr>กงธ.ก.ค.68!Print_Titles</vt:lpstr>
      <vt:lpstr>กตน.ก.ค.68!Print_Titles</vt:lpstr>
      <vt:lpstr>กพร.ก.ค.68!Print_Titles</vt:lpstr>
      <vt:lpstr>ศทน.ก.ค.68!Print_Titles</vt:lpstr>
      <vt:lpstr>สคร.ก.ค.68!Print_Titles</vt:lpstr>
      <vt:lpstr>สจช.ก.ค.68!Print_Titles</vt:lpstr>
      <vt:lpstr>'สจด.ก.ค.68 '!Print_Titles</vt:lpstr>
      <vt:lpstr>'สจป.ที่10(ราชบุรี) ก.ค.68'!Print_Titles</vt:lpstr>
      <vt:lpstr>'สจป.ที่10(ราชบุรี) มิ.ย.68'!Print_Titles</vt:lpstr>
      <vt:lpstr>'สจป.ที่10สาขาเพชรบุรี ก.ค.68'!Print_Titles</vt:lpstr>
      <vt:lpstr>'สจป.ที่11(สุราษฎร์ธานี) ก.ค.68'!Print_Titles</vt:lpstr>
      <vt:lpstr>'สจป.ที่13(สงขลา) ก.ค.68'!Print_Titles</vt:lpstr>
      <vt:lpstr>'สจป.ที่13(สงขลา) มิ.ย.68'!Print_Titles</vt:lpstr>
      <vt:lpstr>'สจป.ที่2(เชียงราย) ก.ค.68'!Print_Titles</vt:lpstr>
      <vt:lpstr>'สจป.ที่4สาขาพิษณุโลก ก.ค.68'!Print_Titles</vt:lpstr>
      <vt:lpstr>'สจป.ที่5(สระบุรี) ก.ค.68'!Print_Titles</vt:lpstr>
      <vt:lpstr>'สจป.ที่6(อุดรธานี) ก.ค.68'!Print_Titles</vt:lpstr>
      <vt:lpstr>'สจป.ที่7(ขอนแก่น) ก.ค.68'!Print_Titles</vt:lpstr>
      <vt:lpstr>'สจป.ที่7สาขาอุบลราชธานี ก.ค.68'!Print_Titles</vt:lpstr>
      <vt:lpstr>'สจป.ที่8(นครราชสีมา) ก.ค.68'!Print_Titles</vt:lpstr>
      <vt:lpstr>'สจป.ที่9(ชลบุรี) ก.ค.68'!Print_Titles</vt:lpstr>
      <vt:lpstr>สบก.ก.ค.68!Print_Titles</vt:lpstr>
      <vt:lpstr>สปน.ก.ค.68!Print_Titles</vt:lpstr>
      <vt:lpstr>สปฟ.ก.ค.68!Print_Titles</vt:lpstr>
      <vt:lpstr>สผส.ก.ค.68!Print_Titles</vt:lpstr>
      <vt:lpstr>'สรุป ก.ค.68'!Print_Titles</vt:lpstr>
      <vt:lpstr>สวพ.ก.ค.68!Print_Titles</vt:lpstr>
      <vt:lpstr>สศม.ก.ค.68!Print_Titles</vt:lpstr>
      <vt:lpstr>'สสป. มิ.ย.68'!Print_Titles</vt:lpstr>
    </vt:vector>
  </TitlesOfParts>
  <Company>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rrtr</dc:creator>
  <cp:lastModifiedBy>central rfd01</cp:lastModifiedBy>
  <cp:lastPrinted>2025-08-22T05:33:20Z</cp:lastPrinted>
  <dcterms:created xsi:type="dcterms:W3CDTF">2019-02-06T10:10:03Z</dcterms:created>
  <dcterms:modified xsi:type="dcterms:W3CDTF">2025-08-22T05:36:43Z</dcterms:modified>
</cp:coreProperties>
</file>