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59b9b553bf28ebec/เดสก์ท็อป/"/>
    </mc:Choice>
  </mc:AlternateContent>
  <xr:revisionPtr revIDLastSave="0" documentId="14_{C365A340-838D-4DC4-9D7B-61F617B9B9DC}" xr6:coauthVersionLast="47" xr6:coauthVersionMax="47" xr10:uidLastSave="{00000000-0000-0000-0000-000000000000}"/>
  <bookViews>
    <workbookView xWindow="-120" yWindow="-120" windowWidth="29040" windowHeight="15720" activeTab="27" xr2:uid="{38B23C82-CCA7-41DD-84C4-512CFA2F5DD2}"/>
  </bookViews>
  <sheets>
    <sheet name="สรุป มิ.ย.68" sheetId="3" r:id="rId1"/>
    <sheet name="สบก.มิ.ย.68" sheetId="7" r:id="rId2"/>
    <sheet name="สผส.มิ.ย.68" sheetId="6" r:id="rId3"/>
    <sheet name="สจช.มิ.ย.68" sheetId="36" r:id="rId4"/>
    <sheet name="สปฟ.มิ.ย.68" sheetId="61" r:id="rId5"/>
    <sheet name="สจด.มิ.ย.68 " sheetId="59" r:id="rId6"/>
    <sheet name="สวพ.มิ.ย.68" sheetId="52" r:id="rId7"/>
    <sheet name="สศม.มิ.ย.68" sheetId="43" r:id="rId8"/>
    <sheet name="กนต.มิ.ย.68" sheetId="69" r:id="rId9"/>
    <sheet name="สคร.มิ.ย.68" sheetId="10" r:id="rId10"/>
    <sheet name="สปน.มิ.ย.68" sheetId="60" r:id="rId11"/>
    <sheet name="กพร.มิ.ย.68" sheetId="70" r:id="rId12"/>
    <sheet name="ศทน.มิ.ย.68" sheetId="62" r:id="rId13"/>
    <sheet name="กตน.มิ.ย.68" sheetId="8" r:id="rId14"/>
    <sheet name="กงธ.มิ.ย.68" sheetId="63" r:id="rId15"/>
    <sheet name="สจป.ที่2(เชียงราย) มิ.ย.68" sheetId="51" r:id="rId16"/>
    <sheet name="สจป.ที่5(สระบุรี) มิ.ย.68" sheetId="15" r:id="rId17"/>
    <sheet name="สจป.ที่6(อุดรธานี) มิ.ย.68" sheetId="12" r:id="rId18"/>
    <sheet name="สจป.ที่7(ขอนแก่น) มิ.ย.68" sheetId="44" r:id="rId19"/>
    <sheet name="สจป.ที่8(นครราชสีมา) มิ.ย.68" sheetId="72" r:id="rId20"/>
    <sheet name="สจป.ที่9(ชลบุรี) มิ.ย.68" sheetId="53" r:id="rId21"/>
    <sheet name="สจป.ที่11(สุราษฎร์ธานี) มิ.ย.68" sheetId="71" r:id="rId22"/>
    <sheet name="สจป.ที่4สาขาพิษณุโลก มิ.ย.68" sheetId="48" r:id="rId23"/>
    <sheet name="สจป.ที่7สาขาอุบลราชธานี มิ.ย.68" sheetId="16" r:id="rId24"/>
    <sheet name="สจป.ที่10สาขาเพชรบุรี มิ.ย.68" sheetId="18" r:id="rId25"/>
    <sheet name="สจป.ที่13สาขานราธิวาส มิ.ย.68" sheetId="65" r:id="rId26"/>
    <sheet name="สจป.ที่8(นครราชสีมา) พ.ค.68" sheetId="73" r:id="rId27"/>
    <sheet name="สจป.ที่11(สุราษฎร์ธานี) พ.ค.68" sheetId="66" r:id="rId28"/>
  </sheets>
  <definedNames>
    <definedName name="_xlnm.Print_Titles" localSheetId="14">'กงธ.มิ.ย.68'!$1:$5</definedName>
    <definedName name="_xlnm.Print_Titles" localSheetId="13">'กตน.มิ.ย.68'!$1:$5</definedName>
    <definedName name="_xlnm.Print_Titles" localSheetId="8">'กนต.มิ.ย.68'!$1:$5</definedName>
    <definedName name="_xlnm.Print_Titles" localSheetId="11">'กพร.มิ.ย.68'!$1:$5</definedName>
    <definedName name="_xlnm.Print_Titles" localSheetId="12">'ศทน.มิ.ย.68'!$1:$5</definedName>
    <definedName name="_xlnm.Print_Titles" localSheetId="9">'สคร.มิ.ย.68'!$1:$5</definedName>
    <definedName name="_xlnm.Print_Titles" localSheetId="3">'สจช.มิ.ย.68'!$1:$5</definedName>
    <definedName name="_xlnm.Print_Titles" localSheetId="5">'สจด.มิ.ย.68 '!$1:$5</definedName>
    <definedName name="_xlnm.Print_Titles" localSheetId="24">'สจป.ที่10สาขาเพชรบุรี มิ.ย.68'!$1:$5</definedName>
    <definedName name="_xlnm.Print_Titles" localSheetId="27">'สจป.ที่11(สุราษฎร์ธานี) พ.ค.68'!$1:$5</definedName>
    <definedName name="_xlnm.Print_Titles" localSheetId="21">'สจป.ที่11(สุราษฎร์ธานี) มิ.ย.68'!$1:$5</definedName>
    <definedName name="_xlnm.Print_Titles" localSheetId="25">'สจป.ที่13สาขานราธิวาส มิ.ย.68'!$1:$5</definedName>
    <definedName name="_xlnm.Print_Titles" localSheetId="15">'สจป.ที่2(เชียงราย) มิ.ย.68'!$1:$5</definedName>
    <definedName name="_xlnm.Print_Titles" localSheetId="22">'สจป.ที่4สาขาพิษณุโลก มิ.ย.68'!$1:$5</definedName>
    <definedName name="_xlnm.Print_Titles" localSheetId="16">'สจป.ที่5(สระบุรี) มิ.ย.68'!$1:$5</definedName>
    <definedName name="_xlnm.Print_Titles" localSheetId="17">'สจป.ที่6(อุดรธานี) มิ.ย.68'!$1:$5</definedName>
    <definedName name="_xlnm.Print_Titles" localSheetId="18">'สจป.ที่7(ขอนแก่น) มิ.ย.68'!$1:$5</definedName>
    <definedName name="_xlnm.Print_Titles" localSheetId="23">'สจป.ที่7สาขาอุบลราชธานี มิ.ย.68'!$1:$5</definedName>
    <definedName name="_xlnm.Print_Titles" localSheetId="26">'สจป.ที่8(นครราชสีมา) พ.ค.68'!$1:$5</definedName>
    <definedName name="_xlnm.Print_Titles" localSheetId="19">'สจป.ที่8(นครราชสีมา) มิ.ย.68'!$1:$5</definedName>
    <definedName name="_xlnm.Print_Titles" localSheetId="20">'สจป.ที่9(ชลบุรี) มิ.ย.68'!$1:$5</definedName>
    <definedName name="_xlnm.Print_Titles" localSheetId="1">'สบก.มิ.ย.68'!$1:$5</definedName>
    <definedName name="_xlnm.Print_Titles" localSheetId="10">'สปน.มิ.ย.68'!$1:$5</definedName>
    <definedName name="_xlnm.Print_Titles" localSheetId="4">'สปฟ.มิ.ย.68'!$1:$5</definedName>
    <definedName name="_xlnm.Print_Titles" localSheetId="2">'สผส.มิ.ย.68'!$1:$5</definedName>
    <definedName name="_xlnm.Print_Titles" localSheetId="0">'สรุป มิ.ย.68'!$2:$5</definedName>
    <definedName name="_xlnm.Print_Titles" localSheetId="6">'สวพ.มิ.ย.68'!$1:$5</definedName>
    <definedName name="_xlnm.Print_Titles" localSheetId="7">'สศม.มิ.ย.68'!$1:$5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3" l="1"/>
  <c r="L46" i="3"/>
  <c r="F46" i="3"/>
  <c r="L45" i="3"/>
  <c r="K45" i="3"/>
  <c r="L43" i="3"/>
  <c r="K43" i="3"/>
  <c r="L41" i="3"/>
  <c r="K41" i="3"/>
  <c r="L39" i="3"/>
  <c r="K39" i="3"/>
  <c r="L35" i="3"/>
  <c r="K35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4" i="3"/>
  <c r="K24" i="3"/>
  <c r="L20" i="3"/>
  <c r="K20" i="3"/>
  <c r="L19" i="3"/>
  <c r="K19" i="3"/>
  <c r="L18" i="3"/>
  <c r="K18" i="3"/>
  <c r="L16" i="3"/>
  <c r="K16" i="3"/>
  <c r="L15" i="3"/>
  <c r="K15" i="3"/>
  <c r="L14" i="3"/>
  <c r="K14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C17" i="43"/>
  <c r="C10" i="43"/>
  <c r="C54" i="36"/>
  <c r="C16" i="36"/>
  <c r="C20" i="65"/>
  <c r="C13" i="65"/>
  <c r="C44" i="73"/>
  <c r="C276" i="73"/>
  <c r="G275" i="73"/>
  <c r="D275" i="73"/>
  <c r="G274" i="73"/>
  <c r="D274" i="73"/>
  <c r="G273" i="73"/>
  <c r="D273" i="73"/>
  <c r="G272" i="73"/>
  <c r="D272" i="73"/>
  <c r="G271" i="73"/>
  <c r="D271" i="73"/>
  <c r="G270" i="73"/>
  <c r="D270" i="73"/>
  <c r="G269" i="73"/>
  <c r="D269" i="73"/>
  <c r="G268" i="73"/>
  <c r="D268" i="73"/>
  <c r="G267" i="73"/>
  <c r="D267" i="73"/>
  <c r="G266" i="73"/>
  <c r="D266" i="73"/>
  <c r="G265" i="73"/>
  <c r="D265" i="73"/>
  <c r="G264" i="73"/>
  <c r="D264" i="73"/>
  <c r="G263" i="73"/>
  <c r="D263" i="73"/>
  <c r="G262" i="73"/>
  <c r="D262" i="73"/>
  <c r="G261" i="73"/>
  <c r="D261" i="73"/>
  <c r="G260" i="73"/>
  <c r="D260" i="73"/>
  <c r="G259" i="73"/>
  <c r="D259" i="73"/>
  <c r="G258" i="73"/>
  <c r="D258" i="73"/>
  <c r="G257" i="73"/>
  <c r="D257" i="73"/>
  <c r="G256" i="73"/>
  <c r="D256" i="73"/>
  <c r="G255" i="73"/>
  <c r="D255" i="73"/>
  <c r="G254" i="73"/>
  <c r="D254" i="73"/>
  <c r="G253" i="73"/>
  <c r="D253" i="73"/>
  <c r="G252" i="73"/>
  <c r="D252" i="73"/>
  <c r="G251" i="73"/>
  <c r="D251" i="73"/>
  <c r="G250" i="73"/>
  <c r="D250" i="73"/>
  <c r="G249" i="73"/>
  <c r="D249" i="73"/>
  <c r="G248" i="73"/>
  <c r="D248" i="73"/>
  <c r="G247" i="73"/>
  <c r="D247" i="73"/>
  <c r="G246" i="73"/>
  <c r="D246" i="73"/>
  <c r="G245" i="73"/>
  <c r="D245" i="73"/>
  <c r="G244" i="73"/>
  <c r="D244" i="73"/>
  <c r="G243" i="73"/>
  <c r="D243" i="73"/>
  <c r="G242" i="73"/>
  <c r="D242" i="73"/>
  <c r="G241" i="73"/>
  <c r="D241" i="73"/>
  <c r="G240" i="73"/>
  <c r="D240" i="73"/>
  <c r="G60" i="73" l="1"/>
  <c r="D60" i="73"/>
  <c r="G59" i="73"/>
  <c r="D59" i="73"/>
  <c r="G58" i="73"/>
  <c r="D58" i="73"/>
  <c r="G57" i="73"/>
  <c r="D57" i="73"/>
  <c r="G23" i="73"/>
  <c r="D23" i="73"/>
  <c r="G22" i="73"/>
  <c r="D22" i="73"/>
  <c r="G21" i="73"/>
  <c r="D21" i="73"/>
  <c r="C214" i="72" l="1"/>
  <c r="C37" i="72"/>
  <c r="G213" i="72"/>
  <c r="D213" i="72"/>
  <c r="G212" i="72"/>
  <c r="D212" i="72"/>
  <c r="G211" i="72"/>
  <c r="D211" i="72"/>
  <c r="G210" i="72"/>
  <c r="D210" i="72"/>
  <c r="G209" i="72"/>
  <c r="D209" i="72"/>
  <c r="G206" i="72"/>
  <c r="D206" i="72"/>
  <c r="G205" i="72"/>
  <c r="D205" i="72"/>
  <c r="G204" i="72"/>
  <c r="D204" i="72"/>
  <c r="G203" i="72"/>
  <c r="D203" i="72"/>
  <c r="G202" i="72"/>
  <c r="D202" i="72"/>
  <c r="G201" i="72"/>
  <c r="D201" i="72"/>
  <c r="G200" i="72"/>
  <c r="D200" i="72"/>
  <c r="G199" i="72"/>
  <c r="D199" i="72"/>
  <c r="G198" i="72"/>
  <c r="D198" i="72"/>
  <c r="G197" i="72"/>
  <c r="D197" i="72"/>
  <c r="G196" i="72"/>
  <c r="D196" i="72"/>
  <c r="G195" i="72"/>
  <c r="D195" i="72"/>
  <c r="G194" i="72"/>
  <c r="D194" i="72"/>
  <c r="G193" i="72"/>
  <c r="D193" i="72"/>
  <c r="G192" i="72"/>
  <c r="D192" i="72"/>
  <c r="G191" i="72"/>
  <c r="D191" i="72"/>
  <c r="G190" i="72"/>
  <c r="D190" i="72"/>
  <c r="G189" i="72"/>
  <c r="D189" i="72"/>
  <c r="G188" i="72"/>
  <c r="D188" i="72"/>
  <c r="G187" i="72"/>
  <c r="D187" i="72"/>
  <c r="G186" i="72"/>
  <c r="D186" i="72"/>
  <c r="G185" i="72"/>
  <c r="D185" i="72"/>
  <c r="G184" i="72"/>
  <c r="D184" i="72"/>
  <c r="G183" i="72"/>
  <c r="D183" i="72"/>
  <c r="G182" i="72"/>
  <c r="D182" i="72"/>
  <c r="G181" i="72"/>
  <c r="D181" i="72"/>
  <c r="G180" i="72"/>
  <c r="D180" i="72"/>
  <c r="G179" i="72"/>
  <c r="D179" i="72"/>
  <c r="G178" i="72"/>
  <c r="D178" i="72"/>
  <c r="G177" i="72"/>
  <c r="D177" i="72"/>
  <c r="G176" i="72"/>
  <c r="D176" i="72"/>
  <c r="G175" i="72"/>
  <c r="D175" i="72"/>
  <c r="G174" i="72"/>
  <c r="D174" i="72"/>
  <c r="G173" i="72"/>
  <c r="D173" i="72"/>
  <c r="G172" i="72"/>
  <c r="D172" i="72"/>
  <c r="G171" i="72"/>
  <c r="D171" i="72"/>
  <c r="G170" i="72"/>
  <c r="D170" i="72"/>
  <c r="G36" i="72"/>
  <c r="D36" i="72"/>
  <c r="G61" i="72" l="1"/>
  <c r="G60" i="72"/>
  <c r="G59" i="72"/>
  <c r="G58" i="72"/>
  <c r="G57" i="72"/>
  <c r="G56" i="72"/>
  <c r="G55" i="72"/>
  <c r="D55" i="72"/>
  <c r="G54" i="72"/>
  <c r="D54" i="72"/>
  <c r="G53" i="72"/>
  <c r="D53" i="72"/>
  <c r="G52" i="72"/>
  <c r="D52" i="72"/>
  <c r="G51" i="72"/>
  <c r="D51" i="72"/>
  <c r="G50" i="72"/>
  <c r="D50" i="72"/>
  <c r="G26" i="72"/>
  <c r="D26" i="72"/>
  <c r="G25" i="72"/>
  <c r="D25" i="72"/>
  <c r="G24" i="72"/>
  <c r="D24" i="72"/>
  <c r="D23" i="72"/>
  <c r="G22" i="72"/>
  <c r="D22" i="72"/>
  <c r="G21" i="72"/>
  <c r="D21" i="72"/>
  <c r="C17" i="7" l="1"/>
  <c r="C8" i="7"/>
  <c r="C11" i="66"/>
  <c r="C44" i="66"/>
  <c r="C44" i="71"/>
  <c r="C19" i="71"/>
  <c r="C14" i="53" l="1"/>
  <c r="C9" i="53"/>
  <c r="C60" i="52"/>
  <c r="C23" i="52"/>
  <c r="C23" i="6"/>
  <c r="C13" i="6"/>
  <c r="C19" i="61"/>
  <c r="C9" i="60"/>
  <c r="C13" i="18"/>
  <c r="C9" i="18"/>
  <c r="C55" i="16" l="1"/>
  <c r="C9" i="16"/>
  <c r="H8" i="16"/>
  <c r="C21" i="44"/>
  <c r="C11" i="44"/>
  <c r="C35" i="12"/>
  <c r="C13" i="12"/>
  <c r="C53" i="15"/>
  <c r="C22" i="15"/>
  <c r="C33" i="51"/>
  <c r="C13" i="51"/>
  <c r="C33" i="59"/>
  <c r="C13" i="59"/>
  <c r="D32" i="59"/>
  <c r="D31" i="59"/>
  <c r="D30" i="59"/>
  <c r="D29" i="59"/>
  <c r="D28" i="59"/>
  <c r="D27" i="59"/>
  <c r="D26" i="59"/>
  <c r="D25" i="59"/>
  <c r="D12" i="59"/>
  <c r="D11" i="59"/>
  <c r="D10" i="59"/>
  <c r="D9" i="59"/>
  <c r="D8" i="59"/>
  <c r="D7" i="59"/>
  <c r="D24" i="59"/>
  <c r="D23" i="59"/>
  <c r="D22" i="59"/>
  <c r="D21" i="59"/>
  <c r="D20" i="59"/>
  <c r="D19" i="59"/>
  <c r="D18" i="59"/>
  <c r="D17" i="59"/>
  <c r="D16" i="59"/>
  <c r="D15" i="59"/>
  <c r="C11" i="10"/>
  <c r="C46" i="62"/>
  <c r="C14" i="62"/>
  <c r="C16" i="69" l="1"/>
  <c r="C11" i="69"/>
  <c r="G10" i="69"/>
  <c r="D10" i="69"/>
  <c r="G9" i="69"/>
  <c r="D9" i="69"/>
  <c r="G8" i="69"/>
  <c r="D8" i="69"/>
  <c r="G15" i="69"/>
  <c r="D15" i="69"/>
  <c r="G14" i="69"/>
  <c r="D14" i="69"/>
  <c r="G13" i="69"/>
  <c r="D13" i="69"/>
  <c r="G7" i="69"/>
  <c r="D7" i="69"/>
  <c r="C43" i="48"/>
  <c r="C11" i="48"/>
  <c r="G9" i="48"/>
  <c r="D9" i="48"/>
  <c r="G42" i="48"/>
  <c r="D42" i="48"/>
  <c r="G41" i="48"/>
  <c r="D41" i="48"/>
  <c r="G40" i="48"/>
  <c r="D40" i="48"/>
  <c r="G39" i="48"/>
  <c r="D39" i="48"/>
  <c r="G38" i="48"/>
  <c r="D38" i="48"/>
  <c r="G37" i="48"/>
  <c r="D37" i="48"/>
  <c r="G10" i="48"/>
  <c r="D10" i="48"/>
  <c r="G36" i="48"/>
  <c r="D36" i="48"/>
  <c r="G35" i="48"/>
  <c r="D35" i="48"/>
  <c r="G34" i="48"/>
  <c r="D34" i="48"/>
  <c r="G33" i="48"/>
  <c r="D33" i="48"/>
  <c r="G32" i="48"/>
  <c r="D32" i="48"/>
  <c r="G31" i="48"/>
  <c r="D31" i="48"/>
  <c r="G30" i="48"/>
  <c r="D30" i="48"/>
  <c r="G29" i="48"/>
  <c r="D29" i="48"/>
  <c r="G28" i="48"/>
  <c r="D28" i="48"/>
  <c r="G27" i="48"/>
  <c r="D27" i="48"/>
  <c r="G26" i="48"/>
  <c r="D26" i="48"/>
  <c r="G25" i="48"/>
  <c r="D25" i="48"/>
  <c r="G24" i="48"/>
  <c r="D24" i="48"/>
  <c r="G23" i="48"/>
  <c r="D23" i="48"/>
  <c r="G22" i="48"/>
  <c r="D22" i="48"/>
  <c r="G21" i="48"/>
  <c r="D21" i="48"/>
  <c r="G20" i="48"/>
  <c r="D20" i="48"/>
  <c r="G19" i="48"/>
  <c r="D19" i="48"/>
  <c r="G18" i="48"/>
  <c r="D18" i="48"/>
  <c r="G17" i="48"/>
  <c r="D17" i="48"/>
  <c r="G16" i="48"/>
  <c r="D16" i="48"/>
  <c r="G15" i="48"/>
  <c r="D15" i="48"/>
  <c r="G14" i="48"/>
  <c r="D14" i="48"/>
  <c r="G8" i="48"/>
  <c r="D8" i="48"/>
  <c r="G7" i="48"/>
  <c r="D7" i="48"/>
  <c r="G13" i="48"/>
  <c r="D13" i="48"/>
  <c r="L22" i="3" l="1"/>
  <c r="K22" i="3"/>
  <c r="L21" i="3" l="1"/>
  <c r="K21" i="3"/>
</calcChain>
</file>

<file path=xl/sharedStrings.xml><?xml version="1.0" encoding="utf-8"?>
<sst xmlns="http://schemas.openxmlformats.org/spreadsheetml/2006/main" count="5776" uniqueCount="2081">
  <si>
    <t>งานที่จัดซื้อหรือจัดจ้าง</t>
  </si>
  <si>
    <t>วงเงินที่จะซื้อหรือจ้าง</t>
  </si>
  <si>
    <t>ราคากลาง</t>
  </si>
  <si>
    <t>ลำดับที่</t>
  </si>
  <si>
    <t>วิธีซื้อหรือจ้าง</t>
  </si>
  <si>
    <t>รายชื่อผู้เสนอราคาและราคาที่เสนอ</t>
  </si>
  <si>
    <t>เหตุผลคัดเลือกโดยสรุป</t>
  </si>
  <si>
    <t>เลขที่และวันที่ของสัญญาหรือข้อตกลงในการซื้อหรือจ้าง</t>
  </si>
  <si>
    <t>แบบ สขร.1</t>
  </si>
  <si>
    <t>หน่วยงาน</t>
  </si>
  <si>
    <t>จัดซื้อ</t>
  </si>
  <si>
    <t>จัดจ้าง</t>
  </si>
  <si>
    <t>รวมสะสม</t>
  </si>
  <si>
    <t>จำนวนสะสม/ครั้ง</t>
  </si>
  <si>
    <t xml:space="preserve">  จำนวนเงินสะสม/บาท </t>
  </si>
  <si>
    <t>รวมจัดซื้อจัดจ้าง/ครั้ง</t>
  </si>
  <si>
    <t>จำนวนเงินจัดซื้อจัดจ้าง/บาท</t>
  </si>
  <si>
    <t>สำนักบริหารกลาง</t>
  </si>
  <si>
    <t>สำนักแผนงานและสารสนเทศ</t>
  </si>
  <si>
    <t>สำนักจัดการป่าชุมชน</t>
  </si>
  <si>
    <t>สำนักส่งเสริมการปลูกป่า</t>
  </si>
  <si>
    <t>สำนักป้องกันรักษาป่าและควบคุมไฟป่า</t>
  </si>
  <si>
    <t>สำนักจัดการที่ดินป่าไม้</t>
  </si>
  <si>
    <t>สำนักวิจัยและพัฒนาการป่าไม้</t>
  </si>
  <si>
    <t>กองการอนุญาต</t>
  </si>
  <si>
    <t xml:space="preserve">สำนักเศรษฐกิจการป่าไม้ </t>
  </si>
  <si>
    <t>กลุ่มนิติการ</t>
  </si>
  <si>
    <t>สำนักโครงการพระราชดำริและกิจการพิเศษ</t>
  </si>
  <si>
    <t>สำนักการป่าไม้ต่างประเทศ</t>
  </si>
  <si>
    <t>สำนักจัดการป่านันทนาการ</t>
  </si>
  <si>
    <t>กลุ่มพัฒนาระบบบริหาร</t>
  </si>
  <si>
    <t>ศูนย์เทคโนโลยีสารสนเทศและการสื่อสาร</t>
  </si>
  <si>
    <t>กลุ่มตรวจสอบภายใน</t>
  </si>
  <si>
    <t>กลุ่มงานจริยธรรม</t>
  </si>
  <si>
    <t>สำนักจัดการทรัพยากรป่าไม้ที่ 1 (เชียงใหม่)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</si>
  <si>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</si>
  <si>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</si>
  <si>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</si>
  <si>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</si>
  <si>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</si>
  <si>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</si>
  <si>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8 (นครราชสีมา)</t>
  </si>
  <si>
    <t>สำนักจัดการทรัพยากรป่าไม้ที่ 9 (ชลบุรี)</t>
  </si>
  <si>
    <t>สำนักจัดการทรัพยากรป่าไม้ที่ 10 (ราชบุรี)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</si>
  <si>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</si>
  <si>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</si>
  <si>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</si>
  <si>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สำนักจัดการทรัพยากรป่าไม้ที่ 1 สาขาแม่ฮ่องสอน</t>
  </si>
  <si>
    <t>สำนักจัดการทรัพยากรป่าไม้ที่ 3 สาขาแพร่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</si>
  <si>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</si>
  <si>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</si>
  <si>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6 สาขานครพนม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</si>
  <si>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</si>
  <si>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</si>
  <si>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</si>
  <si>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สำนักจัดการทรัพยากรป่าไม้ที่ 12 สาขากระบี่</t>
  </si>
  <si>
    <t>สำนักจัดการทรัพยากรป่าไม้ที่ 13 สาขานราธิวาส</t>
  </si>
  <si>
    <t>รวมทั้งสิ้น</t>
  </si>
  <si>
    <t>กรมป่าไม้ กระทรวงทรัพยากรธรรมชาติและสิ่งแวดล้อม</t>
  </si>
  <si>
    <t xml:space="preserve">  </t>
  </si>
  <si>
    <t>ผู้ที่ได้รับการคัดเลือกและราคาที่ตกลงซื้อหรือจ้าง</t>
  </si>
  <si>
    <t>การจัดซื้อ</t>
  </si>
  <si>
    <t>การจัดจ้าง</t>
  </si>
  <si>
    <t>ไม่มีการจัดซื้อ</t>
  </si>
  <si>
    <t>สำนักจัดการทรัพยากรป่าไม้ที่ ๕ (สระบุรี)</t>
  </si>
  <si>
    <t>ไม่มีการจัดจ้าง</t>
  </si>
  <si>
    <t>สำนักเศรษฐกิจการป่าไม้</t>
  </si>
  <si>
    <t>สำนักจัดการทรัพยากรป่าไม้ที่ ๗ (ขอนแก่น)</t>
  </si>
  <si>
    <t>ไม่ส่งรายงาน</t>
  </si>
  <si>
    <t>สำนักจัดการทรัพยากรป่าไม้ ที่ 9 (ชลบุรี)</t>
  </si>
  <si>
    <t>สำนักจัดการทรัพยากรป่าไม้ ที่ 13 สาขานราธิวาส</t>
  </si>
  <si>
    <t xml:space="preserve"> </t>
  </si>
  <si>
    <t>สรุปผลการดำเนินการจัดซื้อจัดจ้างในรอบเดือน พฤษภาคม 2568</t>
  </si>
  <si>
    <t>ข้อมูล ณ วันที่ 31 พฤษภาคม 2568</t>
  </si>
  <si>
    <t>สำนักจัดการทรัพยากรป่าไม้ ที่ 11 (สุราษฎร์ธานี)</t>
  </si>
  <si>
    <t xml:space="preserve">สำนักป้องกันรักษาป่าและควบคุมไฟป่า </t>
  </si>
  <si>
    <t>จ้างเหมาบริการบุคคลภายนอกงานตรวจสอบและออกหลักฐานการอนุญาตให้เข้าทำประโยชน์พื้นที่ป่าไม้</t>
  </si>
  <si>
    <t>เฉพาะเจาะจง</t>
  </si>
  <si>
    <t>น.ส.เพ็ญพกา ยาโพธิ์</t>
  </si>
  <si>
    <t>ราคาต่ำสุด</t>
  </si>
  <si>
    <t>เลขที่ 21/2568 ลว. 30 เม.ย. 68</t>
  </si>
  <si>
    <t>ค่าวัสดุสำนักงาน</t>
  </si>
  <si>
    <t>หจก.จิตติศึกษาภัณฑ์</t>
  </si>
  <si>
    <t>เลขที่ 2/2568 ลว. 30 พ.ค. 68</t>
  </si>
  <si>
    <t>ค่าวัสดุเชื้อเพลิงและหล่อลื่น</t>
  </si>
  <si>
    <t>น.ส.กันต์กมล คำมีอ่อน</t>
  </si>
  <si>
    <t>เลขที่ 1/2568 ลว. 21 เม.ย. 68</t>
  </si>
  <si>
    <t>จ้างซ่อมรถยนต์ของทางราชการ ทะเบียน กร 7038 พล.</t>
  </si>
  <si>
    <t>บริษัท รถยนต์ดี จำกัด</t>
  </si>
  <si>
    <t>เลขที่ 17/2568 ลว. 14 พ.ค. 68</t>
  </si>
  <si>
    <t xml:space="preserve">จ้างเหมาบริการเจ้าหน้าที่ด้านระบบสารสนเทศภูมิศาสตร์ GIS </t>
  </si>
  <si>
    <t>นายเสรี เพชรปุ่น</t>
  </si>
  <si>
    <t>เลขที่ 18/2568 ลว. 30 เม.ย. 68</t>
  </si>
  <si>
    <t>น.ส.เพชรรัตน์ จงธรรม</t>
  </si>
  <si>
    <t>เลขที่ 20/2568 ลว. 30 เม.ย. 68</t>
  </si>
  <si>
    <t>น.ส.กานต์ธิดา เกษมพงษ์</t>
  </si>
  <si>
    <t>เลขที่ 19/2568 ลว. 30 เม.ย. 68</t>
  </si>
  <si>
    <t>จ้างเหมาปฏิบัติงานเพาะชำหญ้าแฝกโครงการเขื่อนแควน้อยส่วนที่ 5 จ.พิษณุโลก</t>
  </si>
  <si>
    <t>นายวันชัย มาปัด</t>
  </si>
  <si>
    <t>เลขที่ 13/2568 ลว. 9 ม.ค. 68</t>
  </si>
  <si>
    <t>จ้างเหมาปฏิบัติงานเพาะชำหญ้าแฝกโครงการเขื่อนแควน้อยส่วนที่ 2 จ.พิษณุโลก</t>
  </si>
  <si>
    <t>นางพร้อม มาปัด</t>
  </si>
  <si>
    <t>เลขที่ 11/2568 ลว. 9 ม.ค. 68</t>
  </si>
  <si>
    <t>เลขที่ 10/2568 ลว. 9 ม.ค. 68</t>
  </si>
  <si>
    <t>ค่าวัสดุสำนักงาน จำนวน 30 รายการ</t>
  </si>
  <si>
    <t>ร้านสกุลเงิน 369</t>
  </si>
  <si>
    <t>เลขที่ 2/2568 ลว. 15 พ.ค. 68</t>
  </si>
  <si>
    <t>จ้างเหมาปฏิบัติงานเพาะชำกล้าไม้มีค่าโครงการเขื่อนแควน้อยส่วนที่ 1 จ.พิษณุโลก</t>
  </si>
  <si>
    <t>นางไพทูล รอดมา</t>
  </si>
  <si>
    <t>เลขที่ 13/2568 ลว. 22 เม.ย. 68</t>
  </si>
  <si>
    <t>จ้างเหมาปฏิบัติงานกิจกรรมเพาะชำกล้าไม้ทั่วไปโครงการเขื่อนแควน้อยส่วนที่ 1 จ.พิษณุโลก</t>
  </si>
  <si>
    <t>นายพงษ์ณธี แตงกลัด</t>
  </si>
  <si>
    <t>เลขที่ 9/2568 ลว. 5 มี.ค. 68</t>
  </si>
  <si>
    <t>จ้างเหมาปฏิบัติงานกิจกรรมเพาะชำกล้าไม้ทั่วไปโครงการเขื่อนแควน้อยส่วนที่ 3 จ.พิษณุโลก</t>
  </si>
  <si>
    <t>นางหนูลัน โพตะกาว</t>
  </si>
  <si>
    <t>เลขที่ 12/2568 ลว. 8 ม.ค. 68</t>
  </si>
  <si>
    <t>จ้างเหมาปฏิบัติงานกิจกรรมเพาะชำกล้าไม้ทั่วไปโครงการเขื่อนแควน้อยส่วนที่ 4 จ.พิษณุโลก</t>
  </si>
  <si>
    <t>น.ส.วิไลวรรณ แตงกลัด</t>
  </si>
  <si>
    <t>เลขที่ 14/2568 ลว. 8 ม.ค. 68</t>
  </si>
  <si>
    <t>จ้างเหมาปฏิบัติงานเพาะชำกล้าไม้ทั่วไปโครงการเขื่อนแควน้อยส่วนที่ 1 จ.พิษณุโลก</t>
  </si>
  <si>
    <t>เลขที่ 4/2568 ลว. 5 มี.ค. 68</t>
  </si>
  <si>
    <t>จ้างเหมาปฏิบัติงานเพาะชำกล้าไม้ทั่วไปโครงการเขื่อนแควน้อยส่วนที่ 3 จ.พิษณุโลก</t>
  </si>
  <si>
    <t>เลขที่ 4/2568 ลว. 8 ม.ค. 68</t>
  </si>
  <si>
    <t>จ้างเหมาปฏิบัติงานเพาะชำกล้าไม้ทั่วไปโครงการเขื่อนแควน้อยส่วนที่ 4 จ.พิษณุโลก</t>
  </si>
  <si>
    <t>เลขที่ 6/2568 ลว. 8 ม.ค. 68</t>
  </si>
  <si>
    <t>เลขที่ 6/2568 ลว. 5 มี.ค. 68</t>
  </si>
  <si>
    <t>จ้างเหมาปฏิบัติงานเพาะชำกล้าไม้มีค่าโครงการเขื่อนแควน้อยส่วนที่ 3 จ.พิษณุโลก</t>
  </si>
  <si>
    <t>จ้างเหมาปฏิบัติงานเพาะชำกล้าไม้มีค่าโครงการเขื่อนแควน้อยส่วนที่ 4 จ.พิษณุโลก</t>
  </si>
  <si>
    <t>เลขที่ 8/2568 ลว. 8 ม.ค. 68</t>
  </si>
  <si>
    <t>จ้างเหมาปฏิบัติงานปลูกป่าทั่วไปหน่วยฟื้นฟูสภาพป่าสงวนแห่งชาติ ป่าลุ่มน้ำวังทองฝั่งขวาที่ 6 จ.พิษณุโลก</t>
  </si>
  <si>
    <t>นางปาริศรา คุ้มแดง</t>
  </si>
  <si>
    <t>เลขที่ 7/2568 ลว. 3 ธ.ค. 67</t>
  </si>
  <si>
    <t>เลขที่ 9/2568 ลว. 3 ธ.ค. 67</t>
  </si>
  <si>
    <t>เลขที่ 8/2568 ลว. 3 ธ.ค. 67</t>
  </si>
  <si>
    <t>จ้างคนงานทั่วไปเพื่อปฏิบัติงานกิจกรรมพัฒนาแหล่งท่องเที่ยวเชิงนิเวศป่านันทนาการดงรอยเท้าอาร์โคซอร์ จ.เพชรบูรณ์</t>
  </si>
  <si>
    <t>นายเข้ม กาละสินธ์</t>
  </si>
  <si>
    <t>เลขที่ 10/2568 ลว. 30 เม.ย. 68</t>
  </si>
  <si>
    <t>เปลี่ยนถ่ายน้ำมันเครื่องและซ่อมบำรุงรถยนต์ของทางราชการหมายเลขทะเบียน 3 ฒญ 362 กทม. จำนวน 9 รายการ</t>
  </si>
  <si>
    <t>บจ.โตโยต้าพิษณุโลก</t>
  </si>
  <si>
    <t>เลขที่ 19/2568 ลว. 11 มิ.ย. 68</t>
  </si>
  <si>
    <t>จ้างเหมาปฏิบัติงานเพาะชำกล้าไม้ทั่วไปพื้นที่ 4 ลุ่มน้ำห้วยนา จ.เพชรบูรณ์</t>
  </si>
  <si>
    <t>นางยุพิน ทับทิมโต</t>
  </si>
  <si>
    <t>เลขที่ 4/2568 ลว. 11 ม.ค. 68</t>
  </si>
  <si>
    <t>ค่าวัสดุการเกษตรเพาะชำกล้าไม้มีค่า ลุ่มน้ำห้วยนาที่ 4 จ.เพชรบูรณ์</t>
  </si>
  <si>
    <t>เลขที่ 10/2568 ลว. 8 ม.ค. 68</t>
  </si>
  <si>
    <t>เลขที่ 15/2568 ลว. 8 ม.ค. 68</t>
  </si>
  <si>
    <t>จ้างเหมาปฏิบัติงานบำรุงป่าเพื่อการวิจัย ป่าแควน้อยที่ 3 จ.พิษณุโลก</t>
  </si>
  <si>
    <t>เลขที่ 2/2568 ลว. 5 ก.พ. 68</t>
  </si>
  <si>
    <t>จ้างเหมาปฏิบัติงานบำรุงป่าเพื่อการวิจัย ป่าแควน้อยที่ 2 จ.พิษณุโลก</t>
  </si>
  <si>
    <t>จ้างเหมาปฏิบัติงานบำรุงป่าเพื่อการวิจัย ป่าแควน้อยที่ 4 จ.พิษณุโลก</t>
  </si>
  <si>
    <t>สรุปผลการดำเนินการจัดซื้อจัดจ้างในรอบเดือน มิถุนายน 2568</t>
  </si>
  <si>
    <t>ข้อมูล ณ วันที่ 30 มิถุนายน  2568</t>
  </si>
  <si>
    <t>ข้อมูล ณ วันที่ 30 มิถุนายน 2568</t>
  </si>
  <si>
    <t>ซื้อวัสดุสำนักงาน</t>
  </si>
  <si>
    <t>บริษัท อรุณพลัส คอร์ปอเรชั่น จำกัด</t>
  </si>
  <si>
    <t>วิธีเฉพาะเจาะจง</t>
  </si>
  <si>
    <t>จ้างเปลี่ยนฟิล์มติดกระจดรถยนต์ เปลี่ยนถ่ายน้ำมันเครื่องและเปลี่ยนยางรถยนต์ราชการ หมายเลขทะเบียน ฎค 1395 กทม.</t>
  </si>
  <si>
    <t>บริษัท โตโยต้า กรุงไทย จำกัด</t>
  </si>
  <si>
    <t>จ้างเปลี่ยนถ่ายน้ำมันเครื่อง และเปลี่ยนยางรถยนต์ราชการ หมายเลขทะเบียน 1ฒฬ 2410 กทม.</t>
  </si>
  <si>
    <t>จ้างเปลี่ยนถ่ายน้ำมันเครื่อง เปลี่ยนแบตเตอรี่และเปลี่ยนยางรถยนต์ราชการ หมายเลขทะเบียน ชธ 675 กทม.</t>
  </si>
  <si>
    <t>บริษัท อีซูซุ เมโทร จำกัด</t>
  </si>
  <si>
    <t>ซื้อวัสดุคอมพิวเตอร์ฮาร์ดดิสก์(HDD)</t>
  </si>
  <si>
    <t>บริษัท เวสต์เกต เทค จำกัด</t>
  </si>
  <si>
    <t>ซื้อวัสดุคอมพิวเตอร์ฮาร์ดดิสก์(HDD) และเมนบอร์ด</t>
  </si>
  <si>
    <t>ซื้อแบตเตอรี่รถยนต์ราชการ หมายเลขทะเบียน 1ฒฬ 2410 กทม.</t>
  </si>
  <si>
    <t>6/2568 ลงวันที่ 4 เมษายน 2568</t>
  </si>
  <si>
    <t>10/2568 ลงวันที่ 27 พฤษภาคม 2568</t>
  </si>
  <si>
    <t>11/2568 ลงวันที่ 19 มิถุนายน 2568</t>
  </si>
  <si>
    <t>12/2568 ลงวันที่ 19 มิถุนายน 2568</t>
  </si>
  <si>
    <t>7/2568 ลงวันที่ 30 เมษายน 2568</t>
  </si>
  <si>
    <t>8/2568 ลงวันที่ 27 พฤษภาคม 2568</t>
  </si>
  <si>
    <t>9/2568 ลงวันที่ 5 มิถุนายน 2568</t>
  </si>
  <si>
    <t>นายชิษณุพงศ์  สวัสดิมิลินท์</t>
  </si>
  <si>
    <t>เกณฑ์ราคา</t>
  </si>
  <si>
    <t>ทส 1612.1/1.01/2568
วันที่ 18 ตุลาคม 2567</t>
  </si>
  <si>
    <t xml:space="preserve">จ้างเหมาบริการ นายเอกรัตน์ คำพระยา 
งานด้านเครื่องคอมพิวเตอร์ </t>
  </si>
  <si>
    <t xml:space="preserve">นายเอกรัตน์ คำพระยา </t>
  </si>
  <si>
    <t>ทส 1612.1/1.02/2568
วันที่ 18 ตุลาคม 2567</t>
  </si>
  <si>
    <t>จ้างเหมาบริการ นางสาวนวรัตน์ คะณา 
งานด้านธุรการ</t>
  </si>
  <si>
    <t xml:space="preserve">นางสาวนวรัตน์ คะณา </t>
  </si>
  <si>
    <t>ทส 1612.1/1.03/2568
วันที่ 18 ตุลาคม 2567</t>
  </si>
  <si>
    <t>เช่าเครื่องสำรองข้อมูลระบบเครื่องแม่ข่าย</t>
  </si>
  <si>
    <t>ทส 1612.1/1.04/2568
วันที่ 29 ตุลาคม 2567</t>
  </si>
  <si>
    <t>จ้างบำรุงรักษาระบบเครื่องแม่ข่ายเสมือน</t>
  </si>
  <si>
    <t>ทส 1612.1/1.05/2568
วันที่ 29 ตุลาคม 2567</t>
  </si>
  <si>
    <t>จ้างบำรุงรักษาระบบบริหารจัดการเรื่องร้องเรียน</t>
  </si>
  <si>
    <t>ทส 1612.1/1.06/2568
วันที่ 29 ตุลาคม 2567</t>
  </si>
  <si>
    <t>จ้างบำรุงรักษาระบบติดตามการบุกรุกทำลายป่า</t>
  </si>
  <si>
    <t>ทส 1612.1/1.07/2568
วันที่ 29 ตุลาคม 2567</t>
  </si>
  <si>
    <t>จ้างบำรุงรักษางานบุคลากรกรมป่าไม้</t>
  </si>
  <si>
    <t>ทส 1612.1/1.08/2568
วันที่ 29 ตุลาคม 2567</t>
  </si>
  <si>
    <t>จ้างบำรุงรักษาระบบแจกจ่ายกล้าไม้</t>
  </si>
  <si>
    <t>ทส 1612.1/1.09/2568
วันที่ 29 ตุลาคม 2567</t>
  </si>
  <si>
    <t xml:space="preserve">จ้างบำรุงรักษาระบบแผนงาน งบประมาณ และการติดตามประเมินผล </t>
  </si>
  <si>
    <t>ทส 1612.1/1.10/2568
วันที่ 29 ตุลาคม 2567</t>
  </si>
  <si>
    <t>จ้างบำรุงรักษาระบบงานด่านป่าไม้ ระบบรับรองไม้ผลิตภัณฑ์ไม้และถ่านไม้ และระบบการส่งออกสินค้าไม้ และผลิตภัณฑ์จากไม้ของกรมป่าไม้</t>
  </si>
  <si>
    <t>ทส 1612.1/1.11/2568
วันที่ 29 ตุลาคม 2567</t>
  </si>
  <si>
    <t xml:space="preserve">จ้างบำรุงรักษาระบบฐานข้อมูลเชิงแผนที่กรมป่าไม้ </t>
  </si>
  <si>
    <t>ทส 1612.1/1.12/2568
วันที่ 29 ตุลาคม 2567</t>
  </si>
  <si>
    <t>จ้างเช่าเครื่องถ่ายเอกสาร</t>
  </si>
  <si>
    <t>ทส 1612.1/1.13/2568
วันที่ 31 ตุลาคม 2567</t>
  </si>
  <si>
    <t>จ้างเช่าระบบ Zoom Meeting</t>
  </si>
  <si>
    <t>ทส 1612.1/1.14/2568
วันที่ 30 ตุลาคม 2567</t>
  </si>
  <si>
    <t>จ้างเช่าสัญญาณเครือข่าย</t>
  </si>
  <si>
    <t>ทส 1612.1/1.15/2568
วันที่ 30 ตุลาคม 2567</t>
  </si>
  <si>
    <t>จ้างเช่าสื่อสัญญาณเครือข่าย</t>
  </si>
  <si>
    <t>ทส 1612.1/1.16/2568
วันที่ 29 ตุลาคม 2567</t>
  </si>
  <si>
    <t>จ้างเช่าระบบ Cloud Server</t>
  </si>
  <si>
    <t>ทส 1612.1/1.17/2568
วันที่ 29 ตุลาคม 2567</t>
  </si>
  <si>
    <t>จ้างบำรุงรักษาเครื่องกำเนิดไฟฟ้า (Generator)</t>
  </si>
  <si>
    <t>ทส 1612.1/1.18/2568
วันที่ 30 ตุลาคม 2567</t>
  </si>
  <si>
    <t xml:space="preserve">จ้างบำรุงรักษาเครื่องปรับอากาศควบคุมอุณหภูมิและ ความชื้น </t>
  </si>
  <si>
    <t>ทส 1612.1/1.19/2568
วันที่ 30 ตุลาคม 2567</t>
  </si>
  <si>
    <t>ซื้อกระดาษถ่ายเอกสาร ขนาด A4 จำนวน 100 รีม</t>
  </si>
  <si>
    <t>ทส 1612.1/2.01/2568
วันที่ 1 พฤศจิกายน 2567</t>
  </si>
  <si>
    <t>จ้างต่ออายุการใช้งานโปรแกรมป้องกันไวรัสคอมพิวเตอร์</t>
  </si>
  <si>
    <t>ทส 1612.1/2.02/2568
วันที่ 27 พฤศจิกายน 2567</t>
  </si>
  <si>
    <t>จ้างบำรุงรักษาระบบการแลกเปลี่ยนข้อมูลอิเล็กทรอนิกส์ตามระบบ NSW สำหรับการนำเข้าส่งออกสินค้าไม้</t>
  </si>
  <si>
    <t>ทส 1612.1/1.20/2568
วันที่ 26 ธันวาคม 2567</t>
  </si>
  <si>
    <t>ซื้อเครื่องปรับอากาศแบบแขวน</t>
  </si>
  <si>
    <t>ทส 1612.1/2.03/2568
วันที่ 8 มกราคม 2568</t>
  </si>
  <si>
    <t>ซื้อหมึกเครื่องพิมพ์พล๊อตเตอร์ จำนวน 3 รายการ</t>
  </si>
  <si>
    <t>ทส 1612.1/2.04/2568
วันที่ 21 มกราคม 2568</t>
  </si>
  <si>
    <t>ซื้อหมึกเครื่องพิมพ์ จำนวน 4 รายการ</t>
  </si>
  <si>
    <t>ทส 1612.1/2.05/2568
วันที่ 22 มกราคม 2568</t>
  </si>
  <si>
    <t>ประกวดราคาซื้อจัดหาเครื่องคอมพิวเตอร์และอุปกรณ์ ประจำปีงบประมาณ พ ศ ๒๕๖๘ ด้วยวิธีประกวดราคาอิเล็กทรอนิกส์ (e-bidding)</t>
  </si>
  <si>
    <t>e-bidding</t>
  </si>
  <si>
    <t>ทส 1612.1/1.21/2568
วันที่ 22 มกราคม 2568</t>
  </si>
  <si>
    <t>ประกวดราคาจ้างเพิ่มประสิทธิภาพระบบงานสวนป่าออนไลน์ เพื่อรองรับการออกหนังสือรับรองและใบอนุญาตอิเล็กทรอนิกส์ (e-License) กรมป่าไม้ (ครั้งที่ ๒) ด้วยวิธีประกวดราคาอิเล็กทรอนิกส์ (e-bidding)</t>
  </si>
  <si>
    <t>ทส 1612.1/1.22/2568
วันที่ 14 กุมภาพันธ์ 2568</t>
  </si>
  <si>
    <t>ทส 1612.1/2.07/2568
วันที่ 11 มีนาคม 2568</t>
  </si>
  <si>
    <t>ประกวดราคาซื้อเพิ่มประสิทธิภาพการให้บริการประชาชนของหน่วยงานพื้นที่กรมป่าไม้ ระยะที่ ๒ ด้วยวิธีประกวดราคาอิเล็กทรอนิกส์ (e-bidding)</t>
  </si>
  <si>
    <t>ทส 1612.1/1.23/2568
วันที่ 13 มีนาคม 2568</t>
  </si>
  <si>
    <t>ทส 1612.1/2.08/2568
วันที่ 21 มีนาคม 2568</t>
  </si>
  <si>
    <t>ซื้อวัสดุคอมพิวเตอร์</t>
  </si>
  <si>
    <t>ทส 1612.1/2.09/2568
วันที่ 1 เมษายน 2568</t>
  </si>
  <si>
    <t>จ้างล้างเครื่องปรับอากาศ จำนวน 4 เครื่อง</t>
  </si>
  <si>
    <t>ทส 1612.1/2.10/2568
วันที่ 29 เมษายน 2568</t>
  </si>
  <si>
    <t>จ้างต่ออายุการใช้งานอุปกรณ์ป้องกันเครือข่าย (Firewall)</t>
  </si>
  <si>
    <t>ทส 1612.1/2.11/2568
วันที่ 12 มิ.ย. 2568</t>
  </si>
  <si>
    <t>ประกวดราคาจ้างติดตั้งระบบเครือข่าย อาคารไพโรจน์ สุวรรณกร (ครั้งที่ 3) ด้วยวิธีประกวดราคาอิเล็กทรอนิกส์ (e-bidding)</t>
  </si>
  <si>
    <t>ทส 1612.1/1.24/2568
วันที่ 20 มิ.ย. 2568</t>
  </si>
  <si>
    <t>จ้างต่ออายุการใช้งานอุปกรณ์กระจายสัญญาณหลัก (Core switch)</t>
  </si>
  <si>
    <t>ทส 1612.1/2.12/2568
วันที่ 23 มิ.ย. 2568</t>
  </si>
  <si>
    <t>จ้างซ่อมเครื่องปรับอากาศ</t>
  </si>
  <si>
    <t>ทส 1612.1/2.13/2568
วันที่ 27 มิ.ย. 2568</t>
  </si>
  <si>
    <t xml:space="preserve">จ้างเหมาบริการ นายชิษณุพงศ์ สวัสดิมิลินท์ งานด้านเทคโนโลยีสารสนเทศ 
</t>
  </si>
  <si>
    <t>บริษัท สมาร์ท เทคโนโลยี โซลูชั่น  จำกัด ราคาเสนอ 420,000 บาท</t>
  </si>
  <si>
    <t>บริษัท สมาร์ท เทคโนโลยี โซลูชั่น จำกัด ราคาเสนอ 495,624 บาท</t>
  </si>
  <si>
    <t>บริษัท อินเทอร์แอคทีฟ อินฟอร์เมชั่น ซีสเต็มส์ จำกัด ราคาเสนอ 120,000 บาท</t>
  </si>
  <si>
    <t>บริษัท อินเทอร์แอคทีฟ อินฟอร์เมชั่น ซีสเต็มส์ จำกัด ราคาเสนอ 300,000 บาท</t>
  </si>
  <si>
    <t>บริษัท อินเทอร์แอคทีฟ อินฟอร์เมชั่น ซีสเต็มส์ จำกัด ราคาเสนอ 384,000 บาท</t>
  </si>
  <si>
    <t>บริษัท อินเทอร์แอคทีฟ อินฟอร์เมชั่น ซีสเต็มส์ จำกัด ราคาเสนอ 180,000 บาท</t>
  </si>
  <si>
    <t>บริษัท อินเทอร์แอคทีฟ อินฟอร์เมชั่น ซีสเต็มส์ จำกัด ราคาเสนอ  420,000 บาท</t>
  </si>
  <si>
    <t>บริษัท อินเทอร์แอคทีฟ อินฟอร์เมชั่น ซีสเต็มส์ จำกัด ราคาเสนอ 360,000 บาท</t>
  </si>
  <si>
    <t>บริษัท เดอะแมปเปอร์ จำกัด ราคาเสนอ 300,000 บาท</t>
  </si>
  <si>
    <t>บริษัท โตชิบา เทค (ประเทศไทย) จำกัด ราคาเสนอ 18,000 บาท</t>
  </si>
  <si>
    <t>บริษัท ยูไนเต็ด อินฟอร์เมชั่น ไฮเวย์ จำกัด ราคาเสนอ 77,040 บาท</t>
  </si>
  <si>
    <t>บริษัท ยูไนเต็ด อินฟอร์เมชั่น ไฮเวย์ จำกัด ราคาเสนอ 1,399,560 บาท</t>
  </si>
  <si>
    <t>บริษัท ทรู อินเทอร์เน็ต คอร์ปอเรชั่น จำกัด ราคาเสนอ 1,174,860 บาท</t>
  </si>
  <si>
    <t>บริษัท ทรู อินเทอร์เน็ต คอร์ปอเรชั่น จำกัด ราคาเสนอ 115,560 บาท</t>
  </si>
  <si>
    <t>บริษัท ซีเอสพีเอ็ม (ประเทศไทย) จำกัดราคาเสนอ 194,954.04 บาท</t>
  </si>
  <si>
    <t>บริษัท ซีเอสพีเอ็ม (ประเทศไทย) จำกัดราคาเสนอ 109,140 บาท</t>
  </si>
  <si>
    <t>บริษัท ดั๊บเบิ้ล เอ ดิจิตอล ซินเนอร์จี จำกัด ราคาเสนอ 10,379 บาท</t>
  </si>
  <si>
    <t>บริษัท ดั๊บเบิ้ล เอ ดิจิตอล ซินเนอร์จีจำกัด ราคาเสนอ 10,379 บาท บริษัท ก๊อปปี้เออร์ แอนด์พริ้รเตอร์ ซัพพลาย จำกัด ราคาเสนอ 11,235 บาท บริษัท คุณกระดาษ (ประเทศไทย) จำกัด ราคาเสนอ 11,770 บาท</t>
  </si>
  <si>
    <t>1. บริษัท ไวซ์ลี่ เอพีเทค จำกัด ราคาเสนอ 167,990 บาท 2. บริษัท เฟรชเบรนส์ ไอที คอร์โปร์เลส จำกัด  ราคาเสนอ 243,960 บาท 3. บริษัท คอมพ์พลัส ไอที เซอร์วิส จำกัด ราคาเสนอ 180,937 บาท</t>
  </si>
  <si>
    <t>บริษัท ไวซ์ลี่ เอพีเทค จำกัด ราคาเสนอ 167,990 บาท</t>
  </si>
  <si>
    <t>บริษัท อินเทอร์แอคทีฟ อินฟอร์เมชั่น ซีสเต็มส์ จำกัด ราคาเสนอ 225,000 บาท</t>
  </si>
  <si>
    <t>1. บริษัท เอสพี ลูบแอนด์ซัพพลาย จำกัด ราคาเสนอ 33,491 บาท 2. บริษัท ทีทีเอ็ม แอร์ จำกัด ราคาเสนอ 36,915 บาท 3. บริษัท โชคทวีทรัพย์ เซลล์ แอนด์ เซอร์วิส จำกัด ราคาเสนอ 33,400 บาท</t>
  </si>
  <si>
    <t>บริษัท โชคทวีทรัพย์ เซลล์ แอนด์ เซอร์วิส จำกัด ราคาเสนอ 33,400 บาท</t>
  </si>
  <si>
    <t>1. บริษัท ไอทีซิตี้ จำกัด ราคาเสนอ 29,137.17 บาท 2. บริษัท ทิพย์ถาวร ซัพพลาย จำกัด ราคาเสนอ 25,070 บาท 3. บริษัท ดีพร้อมท์ สยาม จำกัด ราคาเสนอ 25,038 บาท</t>
  </si>
  <si>
    <t>บริษัท ดีพร้อมท์ สยาม จำกัด ราคาเสนอ 25,038 บาท</t>
  </si>
  <si>
    <t>1. บริษัท มิสเตอร์ อิ๊งค์ คอมพิวเตอร์ เซอร์วิศ จำกัด ราคาเสนอ 47,508บาท 2. บริษัท อิ๊งค์ แลนด์ ออฟฟิศ ซัพพลาย จำกัด ราคาเสนอ 48,792 บาท 3. บริษัท สการ์เล็ท พิกเซล จำกัด ราคาเสนอ 50,076 บาท</t>
  </si>
  <si>
    <t>บริษัท สการ์เล็ท พิกเซล จำกัด ราคาเสนอ 50,076 บาท</t>
  </si>
  <si>
    <t>1. บริษัท ไอทีฟอร์เวิร์ด จำกัด ราคาเสนอ 11,944,800 บาท 2. บริษัท โทลล์เทค จำกัด ราคาเสนอ 11,949,000 บาท 3. บริษัท ไซเบอร์คิงส์ คอนซัลติ้ง จำกัด ราคาเสนอ 11,955,000 บาท</t>
  </si>
  <si>
    <t xml:space="preserve">บริษัท ไอทีฟอร์เวิร์ด จำกัด ราคาเสนอ 11,944,800 บาท </t>
  </si>
  <si>
    <t>บริษัท เค เอส ซี คอมเมอร์เชียล อินเตอร์เนต จำกัด ราคาเสนอ 2,621,500 บาท</t>
  </si>
  <si>
    <t>1. บริษัท ดั๊บเบิ้ล เอ ดิจิตอล ซินเนอร์จี จำกัด ราคาเสนอ 10,379 บาท 2. บริษัท ก๊อปปี้เออร์ แอนด์พริ้รเตอร์ ซัพพลาย จำกัด ราคาเสนอ 11,235 บาท 3. บริษัท คุณกระดาษ (ประเทศไทย) จำกัด ราคาเสนอ 11,770 บาท</t>
  </si>
  <si>
    <t xml:space="preserve">บริษัท ดั๊บเบิ้ล เอ ดิจิตอล ซินเนอร์จี จำกัด ราคาเสนอ 10,379 บาท </t>
  </si>
  <si>
    <t>1. บริษัท เฟรชเบรนส์ ไอที คอร์โปร์เลส จำกัด ราคาเสนอ 5,763,999 บาท 2. บริษัท คอมพ์พลัส ไอที เซอร์วิส จำกัด ราคาเสนอ 5,764,000 บาท 3. บริษัท ไวซ์ลี่ เอพีเทค จำกัด ราคาเสนอ 5,763,900 บาท</t>
  </si>
  <si>
    <t>บริษัท ไวซ์ลี่ เอพีเทค จำกัด ราคาเสนอ 5,763,900 บาท</t>
  </si>
  <si>
    <t>บริษัท วัชรพล ออโต้ คัลเลอร์ จำกัด ราคาเสนอ 35,000 บาท</t>
  </si>
  <si>
    <t>1. บริษัท โตโยต้า กรุงไทย จำกัด ราคาเสนอ 87,614.81 บาท 2. บริษัท วัชรพล ออโต้ คัลเลอร์ จำกัด ราคาเสนอ 35,000 บาท</t>
  </si>
  <si>
    <t xml:space="preserve">ศูนย์เทคโนโลยีสารสนเทศและการสื่อสาร </t>
  </si>
  <si>
    <t>บริษัท เอศพี ลูบแอนด์ซัพพลาย จำกัด ราคาเสนอ 19,795 บาท</t>
  </si>
  <si>
    <t>1. บริษัท เอศพี ลูบแอนด์ซัพพลาย จำกัด ราคาเสนอ 19,795 บาท 2. บริษัท พรอสเพอร์ ควอลิตี้ ซิสเต็มส์ จำกัด ราคาเสนอ 20,330 บาท 3. บริษัท 12 มิถุนายน วิศวกรรม จำกัด ราคาเสนอ 20,330 บาท</t>
  </si>
  <si>
    <t>บริษัท ไวซ์ลี่ เอพีเทค จำกัด ราคาเสนอ 199,555 บาท</t>
  </si>
  <si>
    <t>1. บริษัท ไวซ์ลี่ เอพีเทค จำกัด ราคาเสนอ 199,555 บาท 2. บริษัท เฟรชเบรนส์ ไอที คอร์โปร์เลส จำกัด ราคาเสนอ 267,500 บาท 3. บริษัท คอมมิท จำกัด ราคาเสนอ 267,500 บาท</t>
  </si>
  <si>
    <t>บริษัท เจกรุ๊ป เทคโนโลยี จำกัด ราคาเสนอ 4,350,000 บาท บริษัท อัลฟ่าเคาน์เซลเลอร์ จำกัด ราคาเสนอ 4,195,000 บาท</t>
  </si>
  <si>
    <t>บริษัท อัลฟ่าเคาน์เซลเลอร์ จำกัด ราคาเสนอ 4,195,000 บาท</t>
  </si>
  <si>
    <t>1. บริษัท คอม เทรดดิ้ง จำกัด ราคาเสนอ 499,100 บาท 2. บริษัท มัลติ อิมพลิเมนท์ จำกัด ราคาเสนอ 514,670 บาท 3. บริษัท อ๊อกฟอร์ท จำกัด ราคาเสนอ 532,860 บาท</t>
  </si>
  <si>
    <t>บริษัท คอม เทรดดิ้ง จำกัด ราคาเสนอ 499,100 บาท</t>
  </si>
  <si>
    <t>บริษัท เอสพี ลูบแอนด์ซัพพลาย จำกัด ราคาเสนอ 5,778 บาท</t>
  </si>
  <si>
    <t>1. บริษัท คอมมิท จำกัด 2. บริษัท เฟรชเบรนส์ ไอที คอร์โปร์เลส จำกัด 3. บริษัท ไวซ์ลี่ เอพีเทค จำกัด</t>
  </si>
  <si>
    <t>บริษัท ไวซ์ลี่ เอพีเทค จำกัด ราคาเสนอ 46,598.50 บาท</t>
  </si>
  <si>
    <t>จ้างซ่อมรถยนต์ราชการ หมายเลขทะเบียน 2 กย 9703 กทม.</t>
  </si>
  <si>
    <t>ซ่อมแซมรถยนต์ 3 ขร 6309 กทม.</t>
  </si>
  <si>
    <t>นายกฤษฎา ศรัสวัสดิ์</t>
  </si>
  <si>
    <t>เป็นเกณฑ์ราคา</t>
  </si>
  <si>
    <t>1610.1/344 ลงวันที่ 16 มิ.ย 68</t>
  </si>
  <si>
    <t>จัดทำตรายาง</t>
  </si>
  <si>
    <t>ร้านมิดไนท์ ไซเบอร์เน็ต</t>
  </si>
  <si>
    <t>1610.1/348 ลงวันที่ 25 มิ.ย 68</t>
  </si>
  <si>
    <t>ผู้อำนวยการสำนักฯ</t>
  </si>
  <si>
    <t>1610.1/352 ลงวันที่ 30 มิ.ย 68</t>
  </si>
  <si>
    <t>จ้างเหมานักวิชาการป่าไม้นายญาณพัทธ์ ยะปะนัน</t>
  </si>
  <si>
    <t>วงเงินไม่เกินกฎกระทรวง</t>
  </si>
  <si>
    <t>สัญญาเลขที่ 1603.1/1 ลว. 10 ต.ค. 2567</t>
  </si>
  <si>
    <t>ค่าเช่าคอมพิวเตอร์ จำนวน 1 ชุด ประจำเดือน พ.ค. 68 (งวดที่ 2) (ส่วนอำนวยการ)</t>
  </si>
  <si>
    <t>ค่าเช่าคอมพิวเตอร์ จำนวน 1 เครื่อง ประจำเดือน พ.ค. 68 (งวดที่ 2) (ส่วนกำหนดเขตฯ)</t>
  </si>
  <si>
    <t>ค่าเช่าคอมพิวเตอร์โน้ตบุ๊ก จำนวน 1 เครื่อง ประจำเดือน พ.ค. 68 (งวดที่ 2) (ส่วนกำหนดเขตฯ)</t>
  </si>
  <si>
    <t>ค่าเช่าเครื่องพิมพ์ จำนวน 1 เครื่อง ประจำเดือน พ.ค. 68 (งวดที่ 2) (ส่วนสำรวจฯ)</t>
  </si>
  <si>
    <t>ค่าเช่าคอมพิวเตอร์ จำนวน 2 เครื่อง ประจำเดือน พ.ค. 68 (งวดที่ 2) (ส่วนสำรวจฯ)</t>
  </si>
  <si>
    <t>ค่าเช่าคอมพิวเตอร์โน้ตบุ๊ก จำนวน 2 เครื่อง ประจำเดือน พ.ค. 68 (งวดที่ 2) (ส่วนสำรวจฯ)</t>
  </si>
  <si>
    <t>สัญญาเลขที่             1603.1/235/2568  ลว. 319 มี.ค. 2568</t>
  </si>
  <si>
    <t>ซื้อหมึกพิมพ์ จำนวน 4 รายการ (ส่วนอำนวยการ)</t>
  </si>
  <si>
    <t xml:space="preserve">ซื้อธงชาติ และธงตราสัญลักษณ์ </t>
  </si>
  <si>
    <t>ใบสั่งซื้อเลขที่ ทส 1603.1/300/2568  ลว. 16 พ.ค. 2568</t>
  </si>
  <si>
    <t>ซื้อข้อมูลจากดาวเทียมรายละเอียดสูง เพื่อใช้ประกอบการดำเนินงานกิจกรรมสำรวจทรัพยากรที่ดินและป่าไม้ เพื่อจัดทำข้อมูลที่ดินและแผนที่ขอบเขตที่ดินในพื้นที่ป่าไม้ถาวร</t>
  </si>
  <si>
    <t>ซื้อครุภัณฑ์เครื่องรับสัญญาณดาวเทียม (GNSS) ชนิดหลายความถี่ ความละเอียดสูง พร้อมอุปกรณ์ครบชุด จำนวน 4 ชุด</t>
  </si>
  <si>
    <t>ประกวดราคา (e-bidding)</t>
  </si>
  <si>
    <t>สัญญาเลขที่ ทส 1603.1/198/2568  ลว. 19 มี.ค. 2568</t>
  </si>
  <si>
    <t>ใบสั่งซื้อเลขที่ ทส 1603.1/237/2568   ลว. 31 มี.ค. 2568</t>
  </si>
  <si>
    <t>จ้างจัดทำกระเป๋า จำนวน 50 ใบ (ส่วนกำหนดเขตฯ)</t>
  </si>
  <si>
    <t>จ้างจัดทำกระเป๋าสำหรับผู้เข้ารับการฝึกอบรมโครงการประชุมเชิงปฏิบัติการฯ จำนวน 50 ใบ (ส่วนสำรวจฯ)</t>
  </si>
  <si>
    <t>จ้างซ่อมเครื่องปรับอากาศ (ส่วนภูมิฯ)</t>
  </si>
  <si>
    <t>จ้างเปลี่ยนถ่ายน้ำมันเครื่องและเช็คสภาพรถยนต์ราชการ หมายเลขทะเบียน 9กค 2408 กทม.</t>
  </si>
  <si>
    <t>จ้างเปลี่ยนถ่ายน้ำมันเครื่องและเช็คสภาพรถยนต์ราชการ หมายเลขทะเบียน ศร 6172 กทม.</t>
  </si>
  <si>
    <t>จ้างเปลี่ยนถ่ายน้ำมันเครื่องและเช็คสภาพรถยนต์ราชการ หมายเลขทะเบียน 1นค 5810 กทม.</t>
  </si>
  <si>
    <t xml:space="preserve">ค่าเช่าเครื่องถ่ายเอกสาร จำนวน 2 เครื่อง ประจำเดือน พ.ค. 68 </t>
  </si>
  <si>
    <t>ค่าเช่าคอมพิวเตอร์ จำนวน 2 ชุด ประจำเดือน พ.ค. 68 (งวดที่ 4) (ส่วนอำนวยการ)</t>
  </si>
  <si>
    <t>ค่าเช่าเครื่องคอมพิวเตอร์ Note book ประจำเดือน พ.ค. 68 (งวดที่ 4) (ส่วนอำนวยการ)</t>
  </si>
  <si>
    <t>บ. ออลกู๊ด56 จก. 23,400</t>
  </si>
  <si>
    <t>บ. ซี แอนด์ ซี เทคโนโลยีส์ คอร์ปอเรชั่น จก. 24,989.46</t>
  </si>
  <si>
    <t>บ. ออลกู๊ด56 จก. 9,995</t>
  </si>
  <si>
    <t>บ. ออลกู๊ด56 จก. 11,400</t>
  </si>
  <si>
    <t>บ. ออลกู๊ด56 จก. 16,100</t>
  </si>
  <si>
    <t>บ. ออลกู๊ด56 จก. 11,700</t>
  </si>
  <si>
    <t>บ. ออลกู๊ด56 จก. 15,600</t>
  </si>
  <si>
    <t>บ. พีเพิล อินเตอร์เทรด จก. 5,671</t>
  </si>
  <si>
    <t>บ. พีเพิล อินเตอร์เทรด จก. 17,762</t>
  </si>
  <si>
    <t>บ. พีเพิล อินเตอร์เทรด จก. 18,190</t>
  </si>
  <si>
    <t>บ. ซี แอนด์ ซี เทคโนโลยีส์ คอร์ปอเรชั่น จก. 32,742</t>
  </si>
  <si>
    <t>หจก. วิสารัตน์ซัพพลาย 2004 2,568</t>
  </si>
  <si>
    <t>ซื้อวัสดุอุปกรณ์โครงการประชุมเชิงปฏิบัติการฯ จำนวน 50 ชุด (ส่วนกำหนดเขตฯ)</t>
  </si>
  <si>
    <t>หจก. วิสารัตน์ซัพพลาย 2004 2,500</t>
  </si>
  <si>
    <t>สำนักงานพัฒนาเทคโนโลยีอวกาศและภูมิสารสนเทศ (องค์การมหาชน) 2,039,216.7</t>
  </si>
  <si>
    <t>บ. ฮอลลีวู้ด อินเตอร์เนชั่นแนล จก. 11,968,680</t>
  </si>
  <si>
    <t>กรมแผนที่ทหาร 6,620</t>
  </si>
  <si>
    <t xml:space="preserve">บ. ขอนแก่นเจริญทาวเวอร์ จก. 40,000  </t>
  </si>
  <si>
    <t>วี.ไอ.พี. สโตร์ 15,000</t>
  </si>
  <si>
    <t>วี.ไอ.พี. สโตร์ 7,500</t>
  </si>
  <si>
    <t>สุรพล แอร์ เซอร์วิส 7,700</t>
  </si>
  <si>
    <t>บ. โตโยต้า กรุงไทย จก. 13,614.68</t>
  </si>
  <si>
    <t>บ. โตโยต้า กรุงไทย จก. 10,184.26</t>
  </si>
  <si>
    <t>บ. สยามนิสสัน เซลส์ จก. 76,87.95</t>
  </si>
  <si>
    <t>ซื้อภาพถ่ายทางอากาศบริเวณท้องที่ ต.นาเตย อ.ท้ายเหมือง จ.พังงา</t>
  </si>
  <si>
    <t>เช่าสถานที่ฝึกอบรม ระหว่างวันที่ 27-30 พ.ค. 2568 (ส่วนกำหนดเขตฯ)</t>
  </si>
  <si>
    <t>จ้างจัดทำเอกสารโครงการอบรมเชิงปฏิบัติการฯ จำนวน 50 ชุด (ส่วนกำหนดเขตฯ)</t>
  </si>
  <si>
    <t>ใบสั่งซื้อเลขที่ ทส1603.1/318/2568 ลว. 30 พ.ค. 2568</t>
  </si>
  <si>
    <t>ใบสั่งซื้อเลขที่ ทส 1603.1/3178 ลว. 30 พ.ค. 2568</t>
  </si>
  <si>
    <t>ใบสั่งซื้อเลขที่ ทส 1603.1/117/2568 ลว. 14 ก.พ. 2568</t>
  </si>
  <si>
    <t>สัญญาเลขที่ 1603.1/51/2568 ลว. 23 ธ.ค. 2567</t>
  </si>
  <si>
    <t>สัญญาเลขที่ 1603.1/64/68 ลว. 15 มกราคม 2568</t>
  </si>
  <si>
    <t>สัญญาเลขที่ 1603.1/230/2568 ลว. 31 มี.ค. 2568</t>
  </si>
  <si>
    <t>สัญญาเลขที่ 1603.1/231/2568 ลว. 31 มี.ค. 2568</t>
  </si>
  <si>
    <t>สัญญาเลขที่ 1603.1/232/2568  ลว. 31 มี.ค. 2568</t>
  </si>
  <si>
    <t>สัญญาเลขที่ 1603.1/233/2568 ลว. 31 มี.ค. 2568</t>
  </si>
  <si>
    <t>สัญญาเลขที่ 1603.1/236/2568  ลว. 31 มี.ค. 2568</t>
  </si>
  <si>
    <t>สัญญาเลขที่ 1603.1/234/2568  ลว. 31 มี.ค. 2568</t>
  </si>
  <si>
    <t>ใบสั่งจ้างเลขที่ ทส 1603.1/299/2568 ลว. 15 พ.ค. 2568</t>
  </si>
  <si>
    <t>ใบสั่งจ้างเลขที่ ทส 1603.1/302/2568 ลว. 16 พ.ค. 2568</t>
  </si>
  <si>
    <t>ใบสั่งจ้างเลขที่ ทส 1603.1/301/2568 ลว.16 พ.ค. 2568</t>
  </si>
  <si>
    <t>ใบสั่งจ้างเลขที่ ทส 1603.1/272/2568 ลว. 28 เม.ย. 2568</t>
  </si>
  <si>
    <t>ใบสั่งจ้างเลขที่ ทส 1603.1/297/2568 ลว. 15 พ.ค. 2568</t>
  </si>
  <si>
    <t>ใบสั่งจ้างเลขที่ ทส 1603.1/329/2568 ลว. 11 มิ.ย. 2568</t>
  </si>
  <si>
    <t>ใบสั่งจ้างเลขที่ ทส 1603.1/298/2568 ลว. 15 พ.ค. 2568</t>
  </si>
  <si>
    <t>ใบสั่งจ้างเลขที่ ทส 1603.1/331/2568 ลว. 11 มิ.ย. 2568</t>
  </si>
  <si>
    <t>เสนอราคาต่ำสุด</t>
  </si>
  <si>
    <t>ซื้อวัสดุสำนักงาน จำนวน 5 รายการ</t>
  </si>
  <si>
    <t>หจก.ลิ่มหมงเชียง (สำนักงานใหญ่)</t>
  </si>
  <si>
    <t>(ส่วนป้องกันรักษาป่าและควบคุมไฟป่า)</t>
  </si>
  <si>
    <t>(ส่วนอำนวยการ)</t>
  </si>
  <si>
    <t>(ส่วนจัดการป่าชุมชน)</t>
  </si>
  <si>
    <t>(ส่วนจัดการที่ดินป่าไม้)</t>
  </si>
  <si>
    <t>นางสาวกิตติยา บรรพานิชย์</t>
  </si>
  <si>
    <t>เจ๊อ้อม</t>
  </si>
  <si>
    <t>จ้างเหมาบริการเพื่อช่วยปฏิบัติงานจัดทำสมุดประจำตัวฯ</t>
  </si>
  <si>
    <t>นายธนกร  สมนา</t>
  </si>
  <si>
    <t>ตรงตามข้อตกลงในใบสั่งจ้าง</t>
  </si>
  <si>
    <t>ที่ 1615.1/2.142/2568</t>
  </si>
  <si>
    <t>ลงวันที่ 5/6/2568</t>
  </si>
  <si>
    <t>นายสมคิด  แก่นเมือง</t>
  </si>
  <si>
    <t>ที่ 1615.1/2.147/2568</t>
  </si>
  <si>
    <t>ลงวันที่ 10/6/2568</t>
  </si>
  <si>
    <t>จ้างเหมาบริการเพื่อช่วยปฏิบัติงานตรวจติดตามฯ</t>
  </si>
  <si>
    <t>นายรัชธชัย วงค์เป็น</t>
  </si>
  <si>
    <t>ที่ 1615.1/2.138/2568</t>
  </si>
  <si>
    <t>ลงวันที่ 26/5/2568</t>
  </si>
  <si>
    <t>จ้างเหมายานพาหนะ</t>
  </si>
  <si>
    <t>ที่ 1615.1/2.139/2568</t>
  </si>
  <si>
    <t>นายสำรวย ตรีธวัช</t>
  </si>
  <si>
    <t>ที่ 1615.1/2.140/2568</t>
  </si>
  <si>
    <t>ลงวันที่ 12/6/2568</t>
  </si>
  <si>
    <t>นายสวาท พรมไชย</t>
  </si>
  <si>
    <t>นางศิริวรรณ รวมสุข</t>
  </si>
  <si>
    <t>ที่ 1615.1/2.141/2568</t>
  </si>
  <si>
    <t>ลงวันที่ 30/5/2568</t>
  </si>
  <si>
    <t>นายกฤตธัช จันทร์แก้ว</t>
  </si>
  <si>
    <t>ที่ 1615.1/2.148/2568</t>
  </si>
  <si>
    <t>ค่าวัสดุสำนักงานฯ</t>
  </si>
  <si>
    <t>บริษัท มิวนิคบุ๊กเซ็นเตอร์ จำกัด</t>
  </si>
  <si>
    <t>ตรงตามข้อตกลงในใบสั่งซื้อ</t>
  </si>
  <si>
    <t>ที่ 1615.1/2.144/2568</t>
  </si>
  <si>
    <t>ลงวันที่ 6/06/2568</t>
  </si>
  <si>
    <t>ที่ 1615.1/2.145/2568</t>
  </si>
  <si>
    <t>ลงวันที่ 6/6/2568</t>
  </si>
  <si>
    <t>ที่ 1615.1/2.146/2568</t>
  </si>
  <si>
    <t>บ.นิยมศึกษาภัณฑ์ จำกัด</t>
  </si>
  <si>
    <t>บริษัทนิยมศึกษาภัณฑ์ จำกัด</t>
  </si>
  <si>
    <t xml:space="preserve">ราคาเหมาะสม </t>
  </si>
  <si>
    <t>ตามใบสั่งซื้อเลขที่ 17/2568</t>
  </si>
  <si>
    <t>ราคา 11,820.00</t>
  </si>
  <si>
    <t>ราคา 11,820.00  บาท</t>
  </si>
  <si>
    <t>บริการรวดเร็ว</t>
  </si>
  <si>
    <t>ลงวันที่ 30 พฤษภาคม 2568</t>
  </si>
  <si>
    <t>หจก. ลพบุรีหล่อยาง</t>
  </si>
  <si>
    <t>ห้างหุ้นส่วนจำกัดลพบุรีหล่อยาง</t>
  </si>
  <si>
    <t>ตามใบสั่งจ้างเลขที่ 21/2568</t>
  </si>
  <si>
    <t>ราคา 16,000.00</t>
  </si>
  <si>
    <t>ราคา 16,000.00  บาท</t>
  </si>
  <si>
    <t>ลงวันที่ 6 มิถุนายน 2568</t>
  </si>
  <si>
    <t>จัดซื้อวัสดุสำนักงาน</t>
  </si>
  <si>
    <t>วิธีเฉพราะเจาะจง</t>
  </si>
  <si>
    <t>ร้านไทยวิวัฒน์</t>
  </si>
  <si>
    <t>เป็นผู้เสนอราคาต่ำสุด</t>
  </si>
  <si>
    <t>ราคาที่เสนอ 16,486 บาท</t>
  </si>
  <si>
    <t>กิจกรรมอำนวยการงานแผนงานและสารสนเทศ</t>
  </si>
  <si>
    <t>ลว. 18 มิถุนายน 2568</t>
  </si>
  <si>
    <t>ใบสั่งซื้อ เลขที่ 1/2568</t>
  </si>
  <si>
    <t xml:space="preserve">จัดซื้อวัสดุสำนักงาน กิจกรรมผลิตกล้าไม้ (งานผลิตกล้าไม้) </t>
  </si>
  <si>
    <t xml:space="preserve"> เฉพาะเจาะจง</t>
  </si>
  <si>
    <t>บริษัท ยูนิค บิสซิเนส เซ็นเตอร์ จำกัดราคา 17,500.00 บาท</t>
  </si>
  <si>
    <t xml:space="preserve">ราคาที่เหมาะสม
บริการรวดเร็ว
                       </t>
  </si>
  <si>
    <t>ใบสั่งซื้อที่ 4/2568
ลว. 5 มิถุนายน พ.ศ. 2568</t>
  </si>
  <si>
    <t>บริษัท ยูนิค บิสซิเนส เซ็นเตอร์ จำกัด ราคา 17,500.00 บาท</t>
  </si>
  <si>
    <t xml:space="preserve"> -</t>
  </si>
  <si>
    <t>ร้าน เจแอนด์ เอส เจริญพาณิชย์</t>
  </si>
  <si>
    <t xml:space="preserve">มีคุณสมบัติครบถ้วน </t>
  </si>
  <si>
    <t>ใบสั่งซื้อ เลขที่ 53/2568</t>
  </si>
  <si>
    <t>และราคาเหมาะสม</t>
  </si>
  <si>
    <t>ลงวันที่ 16 มิ.ย.2568</t>
  </si>
  <si>
    <t>ซื้อวัสดุสำนักงาน จำนนวน 4 รายการ กิจกรรมพัฒนาศักยภาพการป้องกันรักษาป่า</t>
  </si>
  <si>
    <t>ร้านนานาภัณฑ์</t>
  </si>
  <si>
    <t>ส่วนป้องกันรักษาป่าและควบคุมไฟป่า</t>
  </si>
  <si>
    <t>ซื้อวัสดุสำนักงาน กิจกรรมจัดทำแผนที่แนบท้ายกฎกระทรวงป่าสงวนแห่งชาติภายหลังจาก</t>
  </si>
  <si>
    <t>การปรับปรุงแผนที่แนวเขตที่ดินของรัฐแบบบูรณาการ (One Map) ส่วนอำนวยการ</t>
  </si>
  <si>
    <t>นายธงไชย อยู่พร้อม</t>
  </si>
  <si>
    <t>ใบสั่งซื้อ เลขที่ 58/2568</t>
  </si>
  <si>
    <t>ราคาที่เสนอ 60,000.00 บาท</t>
  </si>
  <si>
    <t>ลงวันที่ 25 มิ.ย.2568</t>
  </si>
  <si>
    <t xml:space="preserve">ซื้อม้านั่ง พร้อมขนย้าย จำนวน 20 ชุด </t>
  </si>
  <si>
    <t>กิจกรรมการจัดทำพื้นที่สีเขียวในเมืองและชนบท ส่วนส่งเสริมการปลูกป่า</t>
  </si>
  <si>
    <t>โดยนางสาวจิราวรรณ อนันทยานนท์ราคาที่เสนอ 50,000.00 บาท</t>
  </si>
  <si>
    <t>ร้านนานาภัณฑ์ ราคาที่เสนอ 15,750.00 บาท</t>
  </si>
  <si>
    <t xml:space="preserve">มีคุณสมบัติครบถ้วนและราคาเหมาะสม </t>
  </si>
  <si>
    <t>ใบสั่งซื้อ เลขที่ 54/2568 ลงวันที่ 19 มิ.ย.2568</t>
  </si>
  <si>
    <t>ร้านนานาภัณฑ์ ราคาที่เสนอ 14,465.00 บาท</t>
  </si>
  <si>
    <t>มีคุณสมบัติครบถ้วนและราคาเหมาะสม</t>
  </si>
  <si>
    <t>ใบสั่งซื้อ เลขที่ 55/2568 ลงวันที่ 19 มิ.ย.2568</t>
  </si>
  <si>
    <t xml:space="preserve">ซื้อต้นไม้ขุดล้อมเพื่อปลูก จำนวน 60 ต้น </t>
  </si>
  <si>
    <t>กิจกรรมการจัดทำพื้นที่สีเขียวในเมืองและชนบทส่วนส่งเสริมการปลูกป่า</t>
  </si>
  <si>
    <t>จ้างซ่อมเครื่องปรับอากาศของทางราชการ หมายเลข ปม.54-022-01-0140-0006,</t>
  </si>
  <si>
    <t>3,300.00</t>
  </si>
  <si>
    <t>นายวีระยุทธ ประกอบศรี</t>
  </si>
  <si>
    <t>ใบสั่งจ้าง เลขที่ 51/2568</t>
  </si>
  <si>
    <t>ปม.54-022-01-0140-0007 และ ปม.54-022-01-0140-0008 กิจกรรมคัด</t>
  </si>
  <si>
    <t>ราคาที่เสนอ 3,300.00 บาท</t>
  </si>
  <si>
    <t>ลงวันที่ 4 มิ.ย.2568</t>
  </si>
  <si>
    <t>จ้างเหมาบุคคลภายนอกเพื่อดำเนินการจัดงานโครงการปลูกต้นไม้เพิ่มพื้นที่สีเขียวใน</t>
  </si>
  <si>
    <t>นางสาวลาวัลย์ เอียดผักแว่น</t>
  </si>
  <si>
    <t>ใบสั่งจ้าง เลขที่ 52/2568</t>
  </si>
  <si>
    <t>ราคาที่เสนอ 120,000.00 บาท</t>
  </si>
  <si>
    <t>จ้างเหมาบุคคลภายนอกเพื่อซ่อมและล้างเครื่องปรับอากาศ จำนวน 2 เครื่อง กิจกรรม</t>
  </si>
  <si>
    <t>ใบสั่งจ้าง เลขที่ 56/2568</t>
  </si>
  <si>
    <t xml:space="preserve">อำนวยการงานแผนงานและสารสนเทศ (ส่วนกลาง) ส่วนอำนวยการ </t>
  </si>
  <si>
    <t>ราคาที่เสนอ 5,700.00 บาท</t>
  </si>
  <si>
    <t>ลงวันที่ 24 มิ.ย.2568</t>
  </si>
  <si>
    <t>จ้างซ่อมรถยนต์ราชการ หมายเลขทะเบียน 1 ฒท 6298 กทม. กิจกรรมจัดทำแผนที่</t>
  </si>
  <si>
    <t>ร้านยางทอง</t>
  </si>
  <si>
    <t>ใบสั่งจ้าง เลขที่ 57/2568</t>
  </si>
  <si>
    <t>แนบท้ายกฎกระทรวงป่าสงวนแห่งชาติภายหลังจากการปรับปรุงแผนที่แนวเขตที่ดิน</t>
  </si>
  <si>
    <t>ราคาที่เสนอ 26,040.00 บาท</t>
  </si>
  <si>
    <t>ของรัฐแบบบูรณาการ (One Map) ส่วนจัดการที่ดินป่าไม้</t>
  </si>
  <si>
    <t>ใบสั่งจ้าง เลขที่ 59/2568</t>
  </si>
  <si>
    <t>ราคาที่เสนอ 2,400.00 บาท</t>
  </si>
  <si>
    <t>นายสมภพ  ชื่นใจ</t>
  </si>
  <si>
    <t>ข้อตกลงจ้าง เลขที่ 36/2568</t>
  </si>
  <si>
    <t>ราคาที่เสนอ 16,020.00 บาท</t>
  </si>
  <si>
    <t>ลงวันที่ 12 มิ.ย.2568</t>
  </si>
  <si>
    <t>สงวนแห่งชาติ ป่าวังเพลิง ป่าม่วงค่อม และป่าลำนารายณ์ ที่ 16 จังหวัดลพบุรี</t>
  </si>
  <si>
    <t>ข้อตกลงจ้างเหมาบุคคลภายนอกเพื่อปฏิบีติงานกิจกรรมบำรุงรักษาป่าปีที่ 7-10</t>
  </si>
  <si>
    <t>นายเฉลิม  ศรนิกร</t>
  </si>
  <si>
    <t>ข้อตกลงจ้าง เลขที่ 37/2568</t>
  </si>
  <si>
    <t>ราคาที่เสนอ 24,200.00 บาท</t>
  </si>
  <si>
    <t>ลงวันที่ 10 มิ.ย.2568</t>
  </si>
  <si>
    <t>สภาพป่าตามพระราชบัญญัติป่าไม้ พุทธศักราช 2484 ป่าเขาพระยาเดินธง จังหวัดลพบุรี</t>
  </si>
  <si>
    <t>จ้างทำตรายาง กิจกรรมเร่งรัดการดำเนินการ กรณี ส่วนราชการหรือหน่วยงานของรัฐ</t>
  </si>
  <si>
    <t>ใบสั่งจ้าง เลขที่ 60/2568</t>
  </si>
  <si>
    <t>เข้าทำประโยชน์ในพื้นที่ป่าไม้ก่อนได้รับอนุญาต ตามมติคณะรัฐมนตรี เมื่อวันที่ 23</t>
  </si>
  <si>
    <t>ราคาที่เสนอ 1,350.00 บาท</t>
  </si>
  <si>
    <t>ลงวันที่ 27 มิ.ย.2568</t>
  </si>
  <si>
    <t>มิถุนายน 2563 ส่วนอำนวยการ</t>
  </si>
  <si>
    <t xml:space="preserve">จ้างซ่อมรถยนต์ราชการ บว 7963 กทม. กิจกรรมส่งเสริมการจัดการป่าชุมชน </t>
  </si>
  <si>
    <t>บจ.สยามนิสสันสระบุรี</t>
  </si>
  <si>
    <t>ใบสั่งจ้าง เลขที่ 61/2568</t>
  </si>
  <si>
    <t>ส่วนจัดการป่าชุมชน</t>
  </si>
  <si>
    <t>ราคาที่เสนอ 9,506.95 บาท</t>
  </si>
  <si>
    <t>ลงวันที่ 30 มิ.ย.2568</t>
  </si>
  <si>
    <t>นายสมภพ ชื่นใจ</t>
  </si>
  <si>
    <t>ข้อตกลงจ้าง เลขที่ 38/2568</t>
  </si>
  <si>
    <t>ราคาที่เสนอ 104,600.00 บาท</t>
  </si>
  <si>
    <t>ตามพระราชบัญญัติป่าไม้ พุทธศักราช 2484 (เขาตะกร้า) จังหวัดสระบุรี</t>
  </si>
  <si>
    <t>ข้อตกลงจ้าง เลขที่ 39/2568</t>
  </si>
  <si>
    <t>ราคาที่เสนอ 305,000.00 บาท</t>
  </si>
  <si>
    <t>ข้อตกลงจ้างเหมาบุคคลภายนอกเพื่อปฏิบัติงานจัดทำพื้นที่สีเขียวในเมืองชนบท</t>
  </si>
  <si>
    <t>(งานปรับแต่งภูมิทัศน์ วางระบบน้ำและระบบไฟฟ้า) กิจกรรมการจัดทำพื้นที่สีเขียวในเมือง</t>
  </si>
  <si>
    <t xml:space="preserve"> กิจกรรมการจัดทำพื้นที่สีเขียวในเมืองและชนบท หน่วยฟื้นฟูสภาพป่า</t>
  </si>
  <si>
    <t>ข้อตกลงจ้างเหมาบุคคลภายนอกเพื่อปฏิบัติงานปลูกปละดูแลต้นไม้ในพื้นที่โครงการฯ เนื้อที่ 26 ไร่</t>
  </si>
  <si>
    <t>ข้อตกลงจ้างเหมาบุคคลภายนอกเพื่อปฏิบีติงานกิจกรรมบำรุงรักษาป่าปีที่ 2-6 เนื้อที่ 17 ไร่</t>
  </si>
  <si>
    <t>(เงินนอกงบประมาณ) กิจกรรมบำรุงรักษาป่าปีที่ 2-6 หน่วยฟื้นฟูสภาพป่า</t>
  </si>
  <si>
    <t>เนื้อที่ 50 ไร่ (เงินนอกงบประมาณ) กิจกรรมบำรุงรักษาป่าปีที่ 7-10 หน่วยฟื้นฟู</t>
  </si>
  <si>
    <t>กรองและรับรองการอยู่อาศัยทำกินแบบแปลงรวมในพื้นที่ป่าสงวนแห่ชาติ ส่วนจัดการ'ที่ดินป่าไม้</t>
  </si>
  <si>
    <t>เมืองและชนบท กิจกรรมการจัดทำพื้นที่สีเขียวในเมืองและชนบท ส่วนส่งเสริมการ ปลูกป่า</t>
  </si>
  <si>
    <t xml:space="preserve">จัดซื้อวัสดุสำนักงาน จำนวน 18 รายการ </t>
  </si>
  <si>
    <t>กิจกรรมบริการด้านการ อนุญาต</t>
  </si>
  <si>
    <t>จัดจ้างเปลี่ยนยางรถยนต์ราชการ</t>
  </si>
  <si>
    <t>หมายเลขทะเบียนบว 7964 สระบุรี จำนวน 4 เส้น กิจกรรมส่งเสริมการจัดการป่าชุมชน</t>
  </si>
  <si>
    <t>จัดซื้อวัสดุสำนักงานจำนวน 15 รายการ</t>
  </si>
  <si>
    <t>และชนบท หน่วยฟื้นฟูสภาพป่าตามพระราชบัญญัติป่าไม้ พุทธศักราช 2484 (เขาตะกร้า) จังหวัดสระบุรี</t>
  </si>
  <si>
    <t>จ้างทำตรายาง กิจกรรมอำนวยการงานแผนงานและสารสนเทส</t>
  </si>
  <si>
    <t>(ส่วนกลาง) ส่วนอำนวยการ</t>
  </si>
  <si>
    <t>ซื้อวัสดุสำนักงานและวัสดุคอมพิวเตอร์ จำนวน 47 รายการ</t>
  </si>
  <si>
    <t>278/2568</t>
  </si>
  <si>
    <t>(ส่วนการอนุญาต)</t>
  </si>
  <si>
    <t>280/2568</t>
  </si>
  <si>
    <t>ซื้อวัสดุสำนักงานและวัสดุคอมพิวเตอร์ จำนวน 37 รายการ</t>
  </si>
  <si>
    <t>281/2568</t>
  </si>
  <si>
    <t>จ้างเหมาบริการเพื่อช่วยปฏิบัติงานตรวจสอบทบทวนข้อมูลที่ได้ทำการสำรวจรังวัด จำนวน 63 วัน</t>
  </si>
  <si>
    <t>นางสาวปรัศนีย์ มูลที</t>
  </si>
  <si>
    <t>277/2568</t>
  </si>
  <si>
    <t>จ้างถ่ายเอกสาร จำนวน 10,222 แผ่น</t>
  </si>
  <si>
    <t>279/2568</t>
  </si>
  <si>
    <t>จ้างเหมาบริการผู้ช่วยงาน Gis จำนวน 3 เดือน</t>
  </si>
  <si>
    <t>นายวัชรพล มุขแก้ว</t>
  </si>
  <si>
    <t>68/2568</t>
  </si>
  <si>
    <t>นางสาวมินตรา ผาระสิทธิ์</t>
  </si>
  <si>
    <t>69/2568</t>
  </si>
  <si>
    <t>70/2568</t>
  </si>
  <si>
    <t>นางสาวอรณิชา โรจน์นอก</t>
  </si>
  <si>
    <t>71/2568</t>
  </si>
  <si>
    <t>นางสาวพินทุ์สุดา นาดอก</t>
  </si>
  <si>
    <t>72/2568</t>
  </si>
  <si>
    <t>นางสาวจารุวรรณ สิมาชัย</t>
  </si>
  <si>
    <t>73/2568</t>
  </si>
  <si>
    <t>จ้างถ่ายเอกสาร จำนวน 1,124 แผ่น</t>
  </si>
  <si>
    <t>ทส.1619.103/394</t>
  </si>
  <si>
    <t>จ้างซ่อมรถยนต์ราชการ หมายเลขทะเบียน 2ฒฐ 9117 กทม.</t>
  </si>
  <si>
    <t>บริษัท โค้วยู่ฮะมอเตอร์ จำกัด</t>
  </si>
  <si>
    <t>282/2568</t>
  </si>
  <si>
    <t>จ้างเหมาจัดทำตรายาง จำนวน 5 รายการ ส่วนอำนวยการ</t>
  </si>
  <si>
    <t>3,500.00 </t>
  </si>
  <si>
    <t>บริษัท ก๊อปปี้ วัน 2547 จำกัด  จำนวน 3,500.00 บาท</t>
  </si>
  <si>
    <t>จ้างเหมาเปลี่ยนยางรถยนต์ราชการ หมายเลขทะเบียน ๕ขย ๘๓๕๐ กรุงเทพมหานคร ส่วนจัดการที่ดินป่าไม้</t>
  </si>
  <si>
    <t>ซื้อวัสดุสำนักงาน ของส่วนจัดการป่าชุมชน</t>
  </si>
  <si>
    <t>จ้างเหมาซ่อมแซมรถยนต์ราชการหมายเลขทะเบียน 3ฒฮ 7600 กรุงเทพมหานคร ส่วนจัดการป่าชุมชน</t>
  </si>
  <si>
    <t>บริษัท โตโยต้าแก่นนคร จำกัด   จำนวน 2,901.51 บาท</t>
  </si>
  <si>
    <t>จ้างเหมาตรวจสภาพรถยนต์ราชการหมายเลขทะเบียน ผย 9583 ขอนแก่น (ปม.48-0701-06-0028) ส่วนส่งเสริมการปลูกป่า</t>
  </si>
  <si>
    <t>บริษัทโค้วยู่ฮะมอเตอร์ จำกัด  จำนวน 1,959.17  บาท</t>
  </si>
  <si>
    <t>จ้างเหมาตรวจสภาพรถยนต์ราชการหมายเลขทะเบียน ผล 1367 ขอนแก่น (ปม.61-024-030304-109) ส่วนส่งเสริมการปลูกป่า</t>
  </si>
  <si>
    <t>บริษัท เคเคที ขอนแก่น จำกัด  จำนวน 3,028.10 บาท</t>
  </si>
  <si>
    <t>จ้างเหมาตรวจสภาพรถยนต์ราชการหมายเลขทะเบียน 1 ขจ 3082 กรุงเทพมหานคร ส่วนส่งเสริมการปลูกป่า</t>
  </si>
  <si>
    <t>บริษัท โตโยต้าอมตะ จำกัด      จำนวน 4,735.79 บาท</t>
  </si>
  <si>
    <t>ซื้อวัสดุคอมพิวเตอร์ ประจำส่วนจัดการที่ดินป่าไม้</t>
  </si>
  <si>
    <t>ห้างหุ้นส่วนจำกัด เค.บี.คอม     จำนวน 95,600.00 บาท</t>
  </si>
  <si>
    <t>ซื้อวัสดุสำนักงาน ประจำส่วนจัดการที่ดินป่าไม้</t>
  </si>
  <si>
    <t>97,693.63 </t>
  </si>
  <si>
    <t>จ้างซ่อมแซมรถยนต์ราชการ หมายเลขทะเบียน ฒจ 8662 กรุงเทพมหานคร หน่วยป้องกันรักษาป่าที่ กส.5 (บัวขาว)</t>
  </si>
  <si>
    <t>บริษัท โตโยต้ากาฬสินธุ์ จำกัด  จำนวน 30,887.69 บาท</t>
  </si>
  <si>
    <t>จ้างเหมาซ่อมแซมเครื่องปริ้นเตอร์ (ปม.66-7430-003-00016-045-0023) ส่วนจัดการที่ดินป่าไม้</t>
  </si>
  <si>
    <t>ซื้อกล้าไม้เพื่อสนับสนุนให้กับเป้าหมายที่เข้าร่วมโครงการพุทธอุทยาน สถาบันศาสนา หน่วยงานที่เกี่ยวข้องและบุคคลทั่วไป</t>
  </si>
  <si>
    <t>ร้านสยามยนต์การยาง จำนวน 7,000.00 บาท</t>
  </si>
  <si>
    <t xml:space="preserve"> ทส 1620.1/985 ลงวันที่ 23/06 /2568</t>
  </si>
  <si>
    <t>ทส 1620.1/977 ลงวันที่ 20/06/2568</t>
  </si>
  <si>
    <t>ทส 1620.1/946 ลงวันที่ 17/06/2568</t>
  </si>
  <si>
    <t>ทส 1620.1/945 ลงวันที่ 27/06/2568</t>
  </si>
  <si>
    <t>ทส 1620.1/924 ลงวันที่ 16/06/2568</t>
  </si>
  <si>
    <t>ทส 1620.1/925 ลงวันที่ 16/06/2568</t>
  </si>
  <si>
    <t>ทส 1620.1/926 ลงวันที่ 16/06/2568</t>
  </si>
  <si>
    <t>ทส 1620.1/932 ลงวันที่ 16/06/2568</t>
  </si>
  <si>
    <t>ทส 1620.1/955 ลงวันที่ 18/06/2568</t>
  </si>
  <si>
    <t>ทส 1620.1/923 ลงวันที่ 16/06/2568</t>
  </si>
  <si>
    <t>ทส 1620.1/883 ลงวันที่ 11/06/2568</t>
  </si>
  <si>
    <t>10/2568 ลงวันที่ 06/06/2568</t>
  </si>
  <si>
    <t>บริษัท ภูมิภัณฑ์ ดีเวลล็อปเมนท์ จำกัด จำนวน 41,954.70 บาท</t>
  </si>
  <si>
    <t>บริษัท ภูมิภัณฑ์ ดีเวลล็อปเมนท์ จำกัด จำนวน 97,693.63  บาท</t>
  </si>
  <si>
    <t>นางสาวพุด แสงมา จำนวน 182,900.00 บาท</t>
  </si>
  <si>
    <t>ห้างหุ้นส่วนจำกัด เค.บี.คอม จำนวน 95,600.00 บาท</t>
  </si>
  <si>
    <t>บริษัท โตโยต้าอมตะ จำกัด จำนวน 4,735.79 บาท</t>
  </si>
  <si>
    <t>บริษัท เคเคที ขอนแก่น จำกัด จำนวน 3,028.10 บาท</t>
  </si>
  <si>
    <t>บริษัท โตโยต้ากาฬสินธุ์ จำกัด จำนวน 30,887.69 บาท</t>
  </si>
  <si>
    <t xml:space="preserve"> ร้าน สปีด โซลูชั่น จำนวน 2,500.00 บาท</t>
  </si>
  <si>
    <t>ขออนุมัติจัดซื้อวัสดุการเกษตร ภายใต้โครงการปลูกเสริมไม้พะยูงในพื้นที่ป่าสงวนแห่งชาติและป่าชุมชนภายใต้แผนปฏิบัติราชการประจำปีของกลุ่มจังหวัดภาคตะวันออกเฉียงเหนือตอนล่าง 2 ของส่วนส่งเสริมการปลูกป่า</t>
  </si>
  <si>
    <t>เป็นราคาที่เหมาะสม</t>
  </si>
  <si>
    <t>ใบสั่งซื้อ เลขที่ทส 1632/438/2568 ลงวันที่ 18 มิ.ย.2568</t>
  </si>
  <si>
    <t>ขออนุมัติจัดซื้อวัสดุการเกษตรกิจกรรมบำรุงป่าปีที่2-6 ของ โครงการฟื้นฟุสถาพป่าเหนืออ่างเก็บน้ำลำห้วยบอบอันเนื่องมาจากพระราชดำริ อำเภอน้ำยืน จังหวัดอุบลราชธานี</t>
  </si>
  <si>
    <t>ใบสั่งซื้อ เลขที่ทส 1632/471/2568 ลงวันที่ 26 มิ.ย.2568</t>
  </si>
  <si>
    <t>ร้านคุ้มนายมอญการเกษตร 25,000</t>
  </si>
  <si>
    <t>นายบุดดี เลขะสัน 33,160</t>
  </si>
  <si>
    <t>จ้างเหมาบุคคลภายนอกจัดทำหมุดหลักฐานGPSกรมป่าไม้ในพื้นที่ป่าสงวนแห่งชาติในท้องที่จังหวัดศรีสะเกษ ของส่วนจัดการที่ดินป่าไม้</t>
  </si>
  <si>
    <t>ใบสั่งจ้าง เลขที่ ทส 1632/427/2568 ลงวันที่ 4 มิ.ย. 2568</t>
  </si>
  <si>
    <t>ขออนุมัติจ้างเหมาบริการเพื่อช่วยปฏิบัติงานตรวจสอบและจัดทำแผนที่แนบท้ายกฎกระทรวงป่าสงวนแห่งชาติอัตราที่  2 ของส่วนจัดการที่ดินป่าไม้</t>
  </si>
  <si>
    <t>ใบสั่งจ้าง เลขที่ ทส 1632/42๙/2568 ลงวันที่ 6 มิ.ย. 2568</t>
  </si>
  <si>
    <t>ขออนุมัติจ้างเหมาบริการเพื่อช่วยปฏิบัติงานตรวจสอบและจัดทำแผนที่แนบท้ายกฎกระทรวงป่าสงวนแห่งชาติอัตราที่ ๓ ของส่วนจัดการที่ดินป่าไม้</t>
  </si>
  <si>
    <t>ใบสั่งจ้าง เลขที่ทส 1632/429/2568 ลงวันที่ 6 มิ.ย. 2568</t>
  </si>
  <si>
    <t>ขออนุมัติจ้างเหมาบริการเพื่อช่วยปฏิบัติงานตรวจสอบและจัดทำแผนที่แนบท้ายกฎกระทรวงป่าสงวนแห่งชาติอัตราที่ 3 ของส่วนจัดการที่ดินป่าไม้</t>
  </si>
  <si>
    <t>ใบสั่งจ้าง เลขที่ทส 1632/430/2568 ลงวันที่ 6 มิ.ย. 2568</t>
  </si>
  <si>
    <t>ขออนุมัติจ้างเหมาบริการเพื่อช่วยปฏิบัติงานตรวจสอบและจัดทำแผนที่แนบท้ายกฎกระทรวงป่าสงวนแห่งชาติอัตราที่ 4 ของส่วนจัดการที่ดินป่าไม้</t>
  </si>
  <si>
    <t>ใบสั่งจ้าง เลขที่ทส 1632/431/2568 ลงวันที่ 6 มิ.ย. 2568</t>
  </si>
  <si>
    <t>ขออนุมัติจ้างเหมาบริการเพื่อช่วยปฏิบัติงานตรวจสอบและจัดทำแผนที่แนบท้ายกฎกระทรวงป่าสงวนแห่งชาติอัตราที่ 5 ของส่วนจัดการที่ดินป่าไม้</t>
  </si>
  <si>
    <t>ใบสั่งจ้าง เลขที่ ทส 1632/432/2568 ลงวันที่ 6 มิ.ย. 2568</t>
  </si>
  <si>
    <t>ขออนุมัติจ้างเหมาบริการเพื่อช่วยปฏิบัติงานตรวจสอบและจัดทำแผนที่แนบท้ายกฎกระทรวงป่าสงวนแห่งชาติอัตราที่ 6 ของส่วนจัดการที่ดินป่าไม้</t>
  </si>
  <si>
    <t>ใบสั่งจ้าง เลขที่ ทส 1632/433/2568 ลงวันที่ 6 มิ.ย. 2568</t>
  </si>
  <si>
    <t>ขออนุมัติจ้างเหมารถยนต์หมายเลขทะเบียน มอ ๗๙๓๓ กาฬสินธุ์ ของส่วนจัดการที่ดินป่าไม้</t>
  </si>
  <si>
    <t>ใบสั่งจ้าง เลขที่ ทส 1632/434/2568 ลงวันที่ 6 มิ.ย. 2568</t>
  </si>
  <si>
    <t>ขออนุมัติจ้างเหมารถยนต์หมายเลขทะเบียน บธ 9955 นครพนม ของส่วนจัดการที่ดินป่าไม้</t>
  </si>
  <si>
    <t>ใบสั่งจ้าง เลขที่ ทส 1632/435/2568 ลงวันที่ 6 มิ.ย. 2568</t>
  </si>
  <si>
    <t>ขออนุมัติจ้างเหมารถยนต์หมายเลขทะเบียน บก 441 กาฬสินธุ์ ของส่วนจัดการที่ดินป่าไม้</t>
  </si>
  <si>
    <t>ใบสั่งจ้าง เลขที่ ทส 1632/436/2568 ลงวันที่ 6 มิ.ย. 2568</t>
  </si>
  <si>
    <t>ขออนุมัติตรวจเช็คสภาพรถยนต์ราชการและเปลี่ยนอะไหล่รถยนต์ราชการ หมายเลขทะเบียน 5 ขย 8374 กทม.ของส่วนจัดการที่ดินป่าไม้</t>
  </si>
  <si>
    <t>ใบสั่งจ้าง เลขที่ ทส 1632/437/2568 ลงวันที่ 17 มิ.ย. 2568</t>
  </si>
  <si>
    <t>ขออนุมัติจ้างปลูกเสริมไม้พะยูงในพื้นที่ป่าสงวนแห่งชาติท้องที่จังหวัดอุบลราชธานีพื้นที่ป่าชุมชนบ้านนาโพธิ์กลาง ม.1 พื้นที่ป่าชุมชนบ้านโพธิ์เหนือ ม.8 อัตราที่ 1</t>
  </si>
  <si>
    <t>ใบสั่งจ้าง เลขที่ ทส 1632/439/2568 ลงวันที่ 25 มิ.ย. 2568</t>
  </si>
  <si>
    <t xml:space="preserve">ขออนุมัติจ้างปลูกเสริมไม้พะยูงในพื้นที่ป่าสงวนแห่งชาติท้องที่จังหวัดอุบลราชธานีพื้นที่ป่าชุมชนบ้านนาโพธิ์กลาง ม.๘ พื้นที่ป่าชุมชนบ้านโพธิ์เหนือ ม.9 อัตราที่ ๒ </t>
  </si>
  <si>
    <t>ใบสั่งจ้าง เลขที่ ทส 1632/440/2568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</si>
  <si>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ุบลราชธานีพื้นที่ป่าชุมชนบ้านนาโพธิ์กลาง ม.1 พื้นที่ป่าชุมชนบ้านโพธิ์เหนือ ม.๘ อัตราที่ 3</t>
  </si>
  <si>
    <t>ใบสั่งจ้าง เลขที่ ทส 1632/441/2568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</si>
  <si>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ุบลราชธานีพื้นที่ป่าชุมชนบ้านนาโพธิ์กลาง ม.1 พื้นที่ป่าชุมชนบ้านโพธิ์เหนือ ม ๘ อัตราที่ 4</t>
  </si>
  <si>
    <t>ใบสั่งจ้าง เลขที่ ทส 1632/442/2568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</si>
  <si>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ุบลราชธานีพื้นที่ป่าชุมชนบ้านนาโพธิ์กลาง ม.1 พื้นที่ป่าชุมชนบ้านโพธิ์เหนือ ม.๘ อัตราที่ ๕</t>
  </si>
  <si>
    <t>ใบสั่งจ้าง เลขที่ ทส 1632/443/2568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</si>
  <si>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ุบลราชธานีพื้นที่ป่าชุมชนบ้านนาโพธิ์กลาง ม.1 พื้นที่ป่าชุมชนบ้านโพธิ์เหนือ ม.๘ อัตราที่ ๖</t>
  </si>
  <si>
    <t>ใบสั่งจ้าง เลขที่ ทส 1632/444/2568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</si>
  <si>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ุบลราชธานีพื้นที่ป่าชุมชนบ้านนาโพธิ์กลาง ม.1 พื้นที่ป่าชุมชนบ้านโพธิ์เหนือ ม.๘ อัตราที่ ๗</t>
  </si>
  <si>
    <t>ใบสั่งจ้าง เลขที่ ทส 1632/445/2568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</si>
  <si>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ุบลราชธานีพื้นที่ป่าชุมชนบ้านนาโพธิ์กลาง ม.1 พื้นที่ป่าชุมชนบ้านโพธิ์เหนือ ม.๘ อัตราที่ ๘</t>
  </si>
  <si>
    <t>ใบสั่งจ้าง เลขที่ ทส 1632/446/2568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</si>
  <si>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ขออนุมัติจ้างปลูกเสริมไม้พะยูงในพื้นที่ป่าสงวนแห่งชาติท้องที่จังหวัดอำนาจเจริญ พื้นที่ป่าชุมชนบ้านโนนงาม ม.๔ พื้นที่ป่าชุมชนบ้านโสกใหญ่  ม.๒ อัตราที่ ๑</t>
  </si>
  <si>
    <t>ใบสั่งจ้าง เลขที่ ทส 1632/447/2568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</si>
  <si>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ขออนุมัติจ้างปลูกเสริมไม้พะยูงในพื้นที่ป่าสงวนแห่งชาติท้องที่จังหวัดอำนาจเจริญ พื้นที่ป่าชุมชนบ้านโนนงาม ม.๔ พื้นที่ป่าชุมชนบ้านโสกใหญ่  ม.๒ อัตราที่ ๒</t>
  </si>
  <si>
    <t>ใบสั่งจ้าง เลขที่ ทส 1632/448/2568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</si>
  <si>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ขออนุมัติจ้างปลูกเสริมไม้พะยูงในพื้นที่ป่าสงวนแห่งชาติท้องที่จังหวัดอำนาจเจริญ พื้นที่ป่าชุมชนบ้านโนนงาม ม.๔ พื้นที่ป่าชุมชนบ้านโสกใหญ่  ม.๒ อัตราที่ ๓</t>
  </si>
  <si>
    <t>ใบสั่งจ้าง เลขที่ ทส 1632/449/2568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</si>
  <si>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ขออนุมัติจ้างปลูกเสริมไม้พะยูงในพื้นที่ป่าสงวนแห่งชาติท้องที่จังหวัดอำนาจเจริญ พื้นที่ป่าชุมชนบ้านโนนงาม ม.๔ พื้นที่ป่าชุมชนบ้านโสกใหญ่  ม.๒ อัตราที่ ๔</t>
  </si>
  <si>
    <t>ใบสั่งจ้าง เลขที่ ทส 1632/450/2568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</si>
  <si>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ขออนุมัติจ้างปลูกเสริมไม้พะยูงในพื้นที่ป่าสงวนแห่งชาติท้องที่จังหวัดอำนาจเจริญ พื้นที่ป่าชุมชนบ้านโนนงาม ม.๔ พื้นที่ป่าชุมชนบ้านโสกใหญ่  ม.๒ อัตราที่ ๕</t>
  </si>
  <si>
    <t>ใบสั่งจ้าง เลขที่ ทส 1632/451/2568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</si>
  <si>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ขออนุมัติจ้างปลูกเสริมไม้พะยูงในพื้นที่ป่าสงวนแห่งชาติท้องที่จังหวัดอำนาจเจริญ พื้นที่ป่าชุมชนบ้านโนนงาม ม.๔ พื้นที่ป่าชุมชนบ้านโสกใหญ่  ม.๒ อัตราที่ ๖</t>
  </si>
  <si>
    <t>ใบสั่งจ้าง เลขที่ ทส 1632/452/2568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</si>
  <si>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ขออนุมัติจ้างปลูกเสริมไม้พะยูงในพื้นที่ป่าสงวนแห่งชาติท้องที่จังหวัดอำนาจเจริญ พื้นที่ป่าชุมชนบ้านโนนงาม ม.๔ พื้นที่ป่าชุมชนบ้านโสกใหญ่  ม.๒ อัตราที่ ๗</t>
  </si>
  <si>
    <t>ใบสั่งจ้าง เลขที่ ทส 1632/453/2568 ลงวันที่ 25 มิ.ย. 2568</t>
  </si>
  <si>
    <t>ขออนุมัติจ้างปลูกเสริมไม้พะยูงในพื้นที่ป่าสงวนแห่งชาติท้องที่จังหวัดอำนาจเจริญ พื้นที่ป่าชุมชนบ้านโนนงาม ม.๔ พื้นที่ป่าชุมชนบ้านโสกใหญ่  ม.๒ อัตราที่ ๘</t>
  </si>
  <si>
    <t>ใบสั่งจ้าง เลขที่ ทส 1632/454/2568 ลงวันที่ 25 มิ.ย. 2568</t>
  </si>
  <si>
    <t xml:space="preserve">ขออนุมัติจ้างปลูกเสริมไม้พะยูงในพื้นที่ป่าสงวนแห่งชาติป่าดงมะไฟ ท้องที่จังหวัดยโสธร อัตราที่ ๑ </t>
  </si>
  <si>
    <t>ใบสั่งจ้าง เลขที่ ทส 1632/455/2568 ลงวันที่ 25 มิ.ย. 2568</t>
  </si>
  <si>
    <t xml:space="preserve">ขออนุมัติจ้างปลูกเสริมไม้พะยูงในพื้นที่ป่าสงวนแห่งชาติป่าดงมะไฟ ท้องที่จังหวัดยโสธร อัตราที่ 2 </t>
  </si>
  <si>
    <t>ใบสั่งจ้าง เลขที่ ทส 1632/456/2568 ลงวันที่ 25 มิ.ย. 2568</t>
  </si>
  <si>
    <t xml:space="preserve">ขออนุมัติจ้างปลูกเสริมไม้พะยูงในพื้นที่ป่าสงวนแห่งชาติป่าดงมะไฟ ท้องที่จังหวัดยโสธร อัตราที่ 3 </t>
  </si>
  <si>
    <t>ใบสั่งจ้าง เลขที่ ทส 1632/457/2568 ลงวันที่ 25 มิ.ย. 2568</t>
  </si>
  <si>
    <t xml:space="preserve">ขออนุมัติจ้างปลูกเสริมไม้พะยูงในพื้นที่ป่าสงวนแห่งชาติป่าดงมะไฟ ท้องที่จังหวัดยโสธร อัตราที่ 4 </t>
  </si>
  <si>
    <t>ใบสั่งจ้าง เลขที่ ทส 1632/458/2568 ลงวันที่ 25 มิ.ย. 2568</t>
  </si>
  <si>
    <t xml:space="preserve">ขออนุมัติจ้างปลูกเสริมไม้พะยูงในพื้นที่ป่าสงวนแห่งชาติป่าดงมะไฟ ท้องที่จังหวัดยโสธร อัตราที่ 5 </t>
  </si>
  <si>
    <t>ใบสั่งจ้าง เลขที่ ทส 1632/459/2568 ลงวันที่ 25 มิ.ย. 2568</t>
  </si>
  <si>
    <t xml:space="preserve">ขออนุมัติจ้างปลูกเสริมไม้พะยูงในพื้นที่ป่าสงวนแห่งชาติป่าดงมะไฟ ท้องที่จังหวัดยโสธร อัตราที่ 6 </t>
  </si>
  <si>
    <t>ใบสั่งจ้าง เลขที่ ทส 1632/460/2568 ลงวันที่ 25 มิ.ย. 2568</t>
  </si>
  <si>
    <t xml:space="preserve">ขออนุมัติจ้างปลูกเสริมไม้พะยูงในพื้นที่ป่าสงวนแห่งชาติป่าดงมะไฟ ท้องที่จังหวัดยโสธร อัตราที่ 7 </t>
  </si>
  <si>
    <t>ใบสั่งจ้าง เลขที่ ทส 1632/461/2568 ลงวันที่ 25 มิ.ย. 2568</t>
  </si>
  <si>
    <t xml:space="preserve">ขออนุมัติจ้างปลูกเสริมไม้พะยูงในพื้นที่ป่าสงวนแห่งชาติป่าดงมะไฟ ท้องที่จังหวัดยโสธร อัตราที่ 8 </t>
  </si>
  <si>
    <t>ใบสั่งจ้าง เลขที่ ทส 1632/462/2568 ลงวันที่ 25 มิ.ย. 2568</t>
  </si>
  <si>
    <t>ขออนุมัติจ้างปลูกเสริมไม้พะยูงในพื้นที่ป่าสงวนแห่งชาติพื้นที่ป่าชุมชน ท้องที่จังหวัดศรีสะเกษ อัตราที่ 1</t>
  </si>
  <si>
    <t>ใบสั่งจ้าง เลขที่ ทส 1632/463/2568 ลงวันที่ 25 มิ.ย. 2568</t>
  </si>
  <si>
    <t>ขออนุมัติจ้างปลูกเสริมไม้พะยูงในพื้นที่ป่าสงวนแห่งชาติพื้นที่ป่าชุมชน ท้องที่จังหวัดศรีสะเกษ อัตราที่ 2</t>
  </si>
  <si>
    <t>ใบสั่งจ้าง เลขที่ ทส 1632/464/2568 ลงวันที่ 25 มิ.ย. 2568</t>
  </si>
  <si>
    <t>ขออนุมัติจ้างปลูกเสริมไม้พะยูงในพื้นที่ป่าสงวนแห่งชาติพื้นที่ป่าชุมชน ท้องที่จังหวัดศรีสะเกษ อัตราที่ 3</t>
  </si>
  <si>
    <t>ใบสั่งจ้าง เลขที่ ทส 1632/465/2568 ลงวันที่ 25 มิ.ย. 2568</t>
  </si>
  <si>
    <t>ขออนุมัติจ้างปลูกเสริมไม้พะยูงในพื้นที่ป่าสงวนแห่งชาติพื้นที่ป่าชุมชน ท้องที่จังหวัดศรีสะเกษ อัตราที่ 4</t>
  </si>
  <si>
    <t>ใบสั่งจ้าง เลขที่ ทส 1632/466/2568 ลงวันที่ 25 มิ.ย. 2568</t>
  </si>
  <si>
    <t>ขออนุมัติจ้างปลูกเสริมไม้พะยูงในพื้นที่ป่าสงวนแห่งชาติพื้นที่ป่าชุมชน ท้องที่จังหวัดศรีสะเกษ อัตราที่ 5</t>
  </si>
  <si>
    <t>ใบสั่งจ้าง เลขที่ ทส 1632/467/2568 ลงวันที่ 25 มิ.ย. 2568</t>
  </si>
  <si>
    <t>ขออนุมัติจ้างปลูกเสริมไม้พะยูงในพื้นที่ป่าสงวนแห่งชาติพื้นที่ป่าชุมชน ท้องที่จังหวัดศรีสะเกษ อัตราที่ 6</t>
  </si>
  <si>
    <t>ใบสั่งจ้าง เลขที่ ทส 1632/468/2568 ลงวันที่ 25 มิ.ย. 2568</t>
  </si>
  <si>
    <t>ขออนุมัติจ้างปลูกเสริมไม้พะยูงในพื้นที่ป่าสงวนแห่งชาติพื้นที่ป่าชุมชน ท้องที่จังหวัดศรีสะเกษ อัตราที่ 7</t>
  </si>
  <si>
    <t>ใบสั่งจ้าง เลขที่ ทส 1632/469/2568 ลงวันที่ 25 มิ.ย. 2568</t>
  </si>
  <si>
    <t>ขออนุมัติจ้างปลูกเสริมไม้พะยูงในพื้นที่ป่าสงวนแห่งชาติพื้นที่ป่าชุมชน ท้องที่จังหวัดศรีสะเกษ อัตราที่ 8</t>
  </si>
  <si>
    <t>ใบสั่งจ้าง เลขที่ ทส 1632/470/2568 ลงวันที่ 25 มิ.ย. 2568</t>
  </si>
  <si>
    <t>ขออนุมัติจ้างเหมาปฏิบัติงานกิจกรรมบำรุงป่าปีที่2-6 ของ โครงการฟื้นฟุสถาพป่าเหนืออ่างเก็บน้ำลำห้วยบอบอันเนื่องมาจากพระราชดำริ อำเภอน้ำยืน จังหวัดอุบลราชธานี</t>
  </si>
  <si>
    <t>ใบสั่งจ้าง เลขที่ ทส 1632/472/2568 ลงวันที่ 26 มิ.ย. 2568</t>
  </si>
  <si>
    <t>นายสงกรานต์  ทองคู่  20,000</t>
  </si>
  <si>
    <t>นายพันธ์ศิกดิ์  ยอดจันดา  20,000</t>
  </si>
  <si>
    <t>นายเฉลิมชัย  บุญมานัส  20,000</t>
  </si>
  <si>
    <t>นายนาค  ทองสุทธิ์  20,000</t>
  </si>
  <si>
    <t>นางอำพร  ศรีนวล  20,000</t>
  </si>
  <si>
    <t>นางสาวสุดารัตน์  สาระกุล   20,000</t>
  </si>
  <si>
    <t>นางสงวน  ทองสุทธิ์  20,000</t>
  </si>
  <si>
    <t>นางสาววิยดา  มาดภูงา  20,000</t>
  </si>
  <si>
    <t>นางวิมลรัตน์ สุตะพันธ์  20,000</t>
  </si>
  <si>
    <t>นายพิทักษ์  คูหล้า  20,000</t>
  </si>
  <si>
    <t>นายนิวัตร  เพ็รชแท้  20,000</t>
  </si>
  <si>
    <t>นายฉลอง  สมหวัง  20,000</t>
  </si>
  <si>
    <t>นายคำพันธ์  โสมณวัฒน์  20,000</t>
  </si>
  <si>
    <t>นายกนิชาติ  แสงใสแก้ว  20,000</t>
  </si>
  <si>
    <t>นางวิจิมารา  องอาจ  20,000</t>
  </si>
  <si>
    <t>นางนงคราญ  ทิเคราะห์แน่  20,000</t>
  </si>
  <si>
    <t>นางจำเนียร  ทองศรี  20,000</t>
  </si>
  <si>
    <t>นายสุภี  อินออง  20,000</t>
  </si>
  <si>
    <t>นายศักดิ์สิทธิ์  จันทรี  20,000</t>
  </si>
  <si>
    <t>นายวสันต์  บุญยัง  20,000</t>
  </si>
  <si>
    <t>นายพรชัย  แก่นกุล  20,000</t>
  </si>
  <si>
    <t>นายบุญมี  ทองห่อ  20,000</t>
  </si>
  <si>
    <t>นายบุญมา  ทองห่อ  20,000</t>
  </si>
  <si>
    <t>นายแสงรวี  จันทสิงหื  20,000</t>
  </si>
  <si>
    <t>นางสาวปรียานุช  พาสัญจร  20,000</t>
  </si>
  <si>
    <t>นายบุญพวง  อินทราช  20,000</t>
  </si>
  <si>
    <t>นางสาววิไล  เทียมทัศน์  20,000</t>
  </si>
  <si>
    <t>นางสาววาสนา  วงษ์บุญ  20,000</t>
  </si>
  <si>
    <t>นางสาวภัคจิรา  บุญยงค์  20,000</t>
  </si>
  <si>
    <t>นางสาวประกอบศรี สุวรรณบุบผา 20,000</t>
  </si>
  <si>
    <t>นางเพ็ญ  ตุ้มทอง 20,000</t>
  </si>
  <si>
    <t>นางพัณนิดา  โคตเมือง  20.000</t>
  </si>
  <si>
    <t>นางพยอม  บำรุงวงค์ 20,000</t>
  </si>
  <si>
    <t xml:space="preserve">นายอดุลย์  ภูมิชูชิต  17,600
</t>
  </si>
  <si>
    <t xml:space="preserve">ห้างหุ้นส่วนจำกัด
โตโยต้าอุบลราชธานี  2,434.25
</t>
  </si>
  <si>
    <t xml:space="preserve">นายอติวิชณ์  วสุรักคะ  17,600
</t>
  </si>
  <si>
    <t xml:space="preserve">นายไพโรจน  ภูเกษม  17,600
</t>
  </si>
  <si>
    <t xml:space="preserve">นางสาวไพฑูรย์  ภุมิชูชิต 11,000
</t>
  </si>
  <si>
    <t xml:space="preserve">นายสิทธิศักดิ์  เจาะจง  11,000
</t>
  </si>
  <si>
    <t xml:space="preserve">นายดนัย  นิดสีลาย  11,000
</t>
  </si>
  <si>
    <t xml:space="preserve">นายบุญทัน  ภูมิชูชิต  11,000
</t>
  </si>
  <si>
    <t>นายแดงน้อย  สมเพราะ  11,000</t>
  </si>
  <si>
    <t>บริษัท บีเอสอาร์ 1980
คอนสทรัคชั่น แอนด์
เอ็นจิเนียริ่ง จำกัด 493,489.6</t>
  </si>
  <si>
    <t xml:space="preserve">ร้านใจดีภัณฑ์เครื่องเขียน/4,900.- บาท  </t>
  </si>
  <si>
    <t>จัดซื้อวัสดุคอมพิวเตอร์</t>
  </si>
  <si>
    <t>ร้านมมายด์คอมพิวเตอร์/5,850.- บาท</t>
  </si>
  <si>
    <t>แผ่นละ 0.50 บาท</t>
  </si>
  <si>
    <t>ศูนย์ถ่ายเอกสารดอนคาน .38 สต./2,500.- บาท</t>
  </si>
  <si>
    <t>ศูนย์ถ่ายเอกสารดอนคาน .38 สต./3,000.- บาท</t>
  </si>
  <si>
    <t>เสนอราคาต่ำสุดบริการรวดเร็ว</t>
  </si>
  <si>
    <t>รายงานขอซื้อขอจ้าง ที่ ทส 1634.21/61 ลงวันที่ 18 มิถุนายน พ.ศ. 2568</t>
  </si>
  <si>
    <t>ใบสั่งซื้อ/สั่งจ้าง ที่ ทส 1634.21/2.18/2568 ลงวันที่ 18 มิถุนายน พ.ศ. 2568</t>
  </si>
  <si>
    <t>จัดจ้างถ่ายเอกสาร ส่วนป้องกันรักษาป่าฯ (เดือน ก.ค. 68)</t>
  </si>
  <si>
    <t>จัดจ้างถ่ายเอกสาร ส่วนการอนุญาต (เดือน ก.ค. 68)</t>
  </si>
  <si>
    <t xml:space="preserve">รายงานขอซื้อขอจ้าง ที่ ทส 1634.4/63 ลงวันที่ 25 มิถุนายน พ.ศ. 2568 </t>
  </si>
  <si>
    <t>รายงานขอซื้อขอจ้าง ที่ ทส 1634.11/64 ลงวันที่ 25 มิถุนายน พ.ศ. 2568</t>
  </si>
  <si>
    <t>จ้างซ่อมแซมเก้าอี้สำนักงาน เพื่อใช้ในหน่วยงานราชการ ประจำสำนักจัดการป่านันทนาการ ประจำปีงบประมาณ พ.ศ. 2568</t>
  </si>
  <si>
    <t>เฉพาะเจาะจง (ข)</t>
  </si>
  <si>
    <t>ร้านพี.วี.ซัพพลาย (ราคา 3,894.80)</t>
  </si>
  <si>
    <t>มีคุณสมบัติถูกต้องตรงตามข้อกำหนด</t>
  </si>
  <si>
    <t xml:space="preserve">ใบสั่งจ้างเลขที่ 1645.1/2.06/2568 วันที่ 25 มิ.ย. 68	 </t>
  </si>
  <si>
    <t>บริษัท โตโยต้า กรุงไทย จำกัด
ราคาที่เสนอ 43,578.75 บาท</t>
  </si>
  <si>
    <t>ใช้เกณฑ์ราคา</t>
  </si>
  <si>
    <t>ใบสั่งจ้าง เลขที่ 1605.24/2.30/2568 ลว. 10 มิ.ย.68</t>
  </si>
  <si>
    <t>บริษัท โตโยต้า กรุงไทย จำกัด
ราคาที่เสนอ 39,234.55 บาท</t>
  </si>
  <si>
    <t>ใบสั่งจ้าง เลขที่ 1605.24/2.31/2568 ลว. 10 มิ.ย.68</t>
  </si>
  <si>
    <t>บริษัท โตโยต้า กรุงไทย จำกัด
ราคาที่เสนอ 10,141.33 บาท</t>
  </si>
  <si>
    <t>ใบสั่งจ้าง เลขที่ 1605.24/2.32/2568 ลว. 10 มิ.ย.68</t>
  </si>
  <si>
    <t>บริษัท เวด้า เดเวลอปเมนท์ จำกัด
ราคาที่เสนอ 28,371.05 บาท</t>
  </si>
  <si>
    <t>ใบสั่งจ้าง เลขที่ 1605.24/2.33/2568 ลว. 12 มิ.ย.68</t>
  </si>
  <si>
    <t>นายกฤษฎา ศรีสวัสดิ์
ราคาที่เสนอ 27,392 บาท</t>
  </si>
  <si>
    <t>ใบสั่งจ้าง เลขที่ 1605.24/2.34/2568 ลว. 16 มิ.ย.68</t>
  </si>
  <si>
    <t>บริษัท โตโยต้า กรุงไทย จำกัด
ราคาที่เสนอ 3,045.22 บาท</t>
  </si>
  <si>
    <t>ใบสั่งจ้าง เลขที่ 1605.24/2.35/2568 ลว. 16 มิ.ย.68</t>
  </si>
  <si>
    <t xml:space="preserve">จ้างตรวจเช็คสภาพตามระยะการใช้งาน หมายเลขทะเบียน 1 ขธ 5180 กรุงเทพมหานคร </t>
  </si>
  <si>
    <t>ใบสั่งจ้าง เลขที่ 1605.24/2.36/2568 ลว. 16 มิ.ย.68</t>
  </si>
  <si>
    <t xml:space="preserve">จ้างตรวจเช็คสภาพตามระยะการใช้งาน หมายเลขทะเบียน 4 กว 3172 กรุงเทพมหานคร </t>
  </si>
  <si>
    <t>บริษัท โตโยต้า กรุงไทย จำกัด
ราคาที่เสนอ 2,745.62 บาท</t>
  </si>
  <si>
    <t>ใบสั่งจ้าง เลขที่ 1605.24/2.37/2568 ลว. 16 มิ.ย.68</t>
  </si>
  <si>
    <t>นายกฤษฎา ศรีสวัสดิ์
ราคาที่เสนอ 32,956 บาท</t>
  </si>
  <si>
    <t>ใบสั่งจ้าง เลขที่ 1605.24/2.38/2568 ลว. 25 มิ.ย.68</t>
  </si>
  <si>
    <t>จ้างซ่อมแซมอะไหล่และล้างเพื่อบำรุงรักษาเครื่องปรับอากาศ</t>
  </si>
  <si>
    <t>หจก. ช้างเย็นจังคูล
ราคาที่เสนอ 7,200 บาท</t>
  </si>
  <si>
    <t>ใบสั่งจ้าง เลขที่ 1605.24/2.39/2568 ลว. 25 มิ.ย.68</t>
  </si>
  <si>
    <t>บริษัท โตโยต้า กรุงไทย จำกัด
ราคาที่เสนอ 13,855.43 บาท</t>
  </si>
  <si>
    <t>ใบสั่งจ้าง เลขที่ 1605.24/2.40/2568 ลว. 25 มิ.ย.68</t>
  </si>
  <si>
    <t>จ้างตรวจเช็คสภาพทั่วไปและเปลี่ยนอะไหล่ ที่เกี่ยวข้องรถยนต์ราชการ หมายเลขทะเบียน ๑ขจ ๗๔๘๕ กรุงเทพมหานคร</t>
  </si>
  <si>
    <t xml:space="preserve">จ้างตรวจเช็คสภาพทั่วไปและเปลี่ยนอะไหล่ ที่เกี่ยวข้อง รถยนต์ราชการหมายเลขทะเบียน 1 ฒฌ 6399 กรุงเทพมหานคร </t>
  </si>
  <si>
    <t xml:space="preserve">จ้างตรวจเช็คสภาพทั่วไปและเปลี่ยนอะไหล่ ที่เกี่ยวข้อง รถยนต์ราชการหมายเลขทะเบียน 1 ฒฌ 6389 กรุงเทพมหานคร </t>
  </si>
  <si>
    <t>จ้างล้างครุภัณฑ์เครื่องปรับอากาศ จำนวน ๘ เครื่อง</t>
  </si>
  <si>
    <t xml:space="preserve">จ้างตรวจเช็คสภาพทั่วไปและเปลี่ยนอะไหล่ ที่เกี่ยวข้อง รถยนต์ราชการหมายเลขทะเบียน 1 นค 2559 กรุงเทพมหานคร </t>
  </si>
  <si>
    <t xml:space="preserve">จ้างตรวจเช็คสภาพตามระยะการใช้งาน หมายเลขทะเบียน 2 ขก 7253 กรุงเทพมหานคร </t>
  </si>
  <si>
    <t xml:space="preserve">จ้างตรวจเช็คสภาพทั่วไปและเปลี่ยนอะไหล่ ที่เกี่ยวข้อง รถยนต์ราชการหมายเลขทะเบียน 4 กว 3195 กรุงเทพมหานคร </t>
  </si>
  <si>
    <t xml:space="preserve">จ้างตรวจเช็คสภาพทั่วไปและเปลี่ยนอะไหล่ ที่เกี่ยวข้อง รถยนต์ราชการหมายเลขทะเบียน 3 ฒท 8179 กรุงเทพมหานคร </t>
  </si>
  <si>
    <t>1606.12/2.25/2568</t>
  </si>
  <si>
    <t>บริษัท แสนดี (2018) จำกัด</t>
  </si>
  <si>
    <t>จำนวนเงิน 25,145 บาท</t>
  </si>
  <si>
    <t>บริษัท ส.แสนดี กรุ๊ป จำกัด</t>
  </si>
  <si>
    <t>ซื้อหมึกพิมพ์ จำนวน 4 รุ่น 3 รายการ</t>
  </si>
  <si>
    <t>บริษัท ทูยูอิงค์ แอสเซท จำกัด</t>
  </si>
  <si>
    <t xml:space="preserve">ใช้เกณฑ์ราคา </t>
  </si>
  <si>
    <t>1606.12/2.27/2568</t>
  </si>
  <si>
    <t>บริษัท เอ แกรม จำกัด</t>
  </si>
  <si>
    <t>จำนวนเงิน 243,725 บาท</t>
  </si>
  <si>
    <t>ลงวันที่ 18 มิถุนายน 2568</t>
  </si>
  <si>
    <t>บริษัท แมทคอม เซลล์ จำกัด</t>
  </si>
  <si>
    <t>ซื้อวัสดุสำนักงาน สำหรับการจัดประชุมคณะ</t>
  </si>
  <si>
    <t xml:space="preserve">กรรมการนโยบายป่าไม้แห่งชาติ </t>
  </si>
  <si>
    <t>และคณะอนุกรรมการภายใต้คณะกรรมการนโยบายป่าไม้แห่งชาติ</t>
  </si>
  <si>
    <t>นางสาวอภัสนันท์  พงษ์พนัส</t>
  </si>
  <si>
    <t>นางสาวอภัสนันท์ พงษ์พนัส</t>
  </si>
  <si>
    <t>จำนวนเงิน  110,000  บาท</t>
  </si>
  <si>
    <t>ลงวันที่ 9 มิถุนายน 2568</t>
  </si>
  <si>
    <t>จ้างทำตรายาง จำนวน 1 รายการ</t>
  </si>
  <si>
    <t>หจก.วิสารัตน์ซัพพลาย 2004</t>
  </si>
  <si>
    <t>ร้านวรรณภพ พาณิชย์</t>
  </si>
  <si>
    <t>จำนวนเงิน 4,900.60 บาท</t>
  </si>
  <si>
    <t>หจก.เอ็นเจเอส ซัพพลาย</t>
  </si>
  <si>
    <t>หจก. ช้างเย็นจัง คูล</t>
  </si>
  <si>
    <t>หจก. ช้างเย็นจังคูล</t>
  </si>
  <si>
    <t>1606.12/2.28/2568</t>
  </si>
  <si>
    <t>บริษัท ทรีเจ เทคโนโลยี จำกัด</t>
  </si>
  <si>
    <t>จำนวนเงิน 3,200 บาท</t>
  </si>
  <si>
    <t>ลงวันที่ 25 มิถุนายน 2568</t>
  </si>
  <si>
    <t>บริษัท เอทีซี เอวิลด์โฮลดิ้ง จำกัด</t>
  </si>
  <si>
    <t xml:space="preserve">จ้างผลิตและจัดทำรายงานประจำปี 2567 </t>
  </si>
  <si>
    <t>กรมป่าไม้ ในรูปแบบหนังสืออิเล็กทรอนิกส์ (e-book)</t>
  </si>
  <si>
    <t xml:space="preserve">จ้างซ่อมแซมและบำรุงรักษาเครื่องปรับอากาศ </t>
  </si>
  <si>
    <t xml:space="preserve">จำนวน 1 เครื่องหมายเลขครุภัณฑ์ </t>
  </si>
  <si>
    <t>ปม.63-4120-001-0007-012-0005</t>
  </si>
  <si>
    <t>จ้างเอกชนดำเนินงานทำความสะอาด</t>
  </si>
  <si>
    <t>จ้าง</t>
  </si>
  <si>
    <t>นางเบญจมาศ แย้มบุญทับ ราคาที่เสนอ 132,000.00 บาท 11,000/เดือน</t>
  </si>
  <si>
    <t>ราคาเหมาะสม บริการรวดเร็ว</t>
  </si>
  <si>
    <t>ข้อตกลงเลขที่ 1607.34/1.02/2568 ลงวันที่ 4 พ.ย. 67</t>
  </si>
  <si>
    <t>นางสาวอังสนา ศิริดล ราคาที่เสนอ 132,000.00 บาท 11,000/เดือน</t>
  </si>
  <si>
    <t>ข้อตกลงเลขที่ 1607.34/1.03/2568 ลงวันที่ 4 พ.ย. 67</t>
  </si>
  <si>
    <t>จ้างเอกชนดำเนินงานนักจัดการงานทั่วไป</t>
  </si>
  <si>
    <t>นายจิรายุ พัทธณียะ ราคาที่เสนอ 180,000.00 บาท 15,000/เดือน</t>
  </si>
  <si>
    <t>ข้อตกลงเลขที่ 1607.34/1.04/2568 ลงวันที่ 4 พ.ย. 67</t>
  </si>
  <si>
    <t>นางสมร เอี่ยมเล็ก ราคาที่เสนอ 132,000.00 บาท 11,000/เดือน</t>
  </si>
  <si>
    <t>ข้อตกลงเลขที่ 1607.34/1.05/2568 ลงวันที่ 4 พ.ย. 67</t>
  </si>
  <si>
    <t>นายดรุณ เสนามี ราคาที่เสนอ 132,000.00 บาท 11,000 บาท/เดือน</t>
  </si>
  <si>
    <t>ข้อตกลงเลขที่ 1607.34/1.06/2568 ลงวันที่ 4 พ.ย. 67</t>
  </si>
  <si>
    <t>นางสาวแย้มจิต มณีคำ ราคาที่เสนอ 132,000.00 บาท 11,000/เดือน</t>
  </si>
  <si>
    <t>ข้อตกลงเลขที่ 1607.34/1.07/2568 ลงวันที่ 4 พ.ย. 67</t>
  </si>
  <si>
    <t>เช่าเครื่องถ่ายเอกสาร จำนวน 2 เครื่อง</t>
  </si>
  <si>
    <t>เช่า</t>
  </si>
  <si>
    <t>1.บริษัท ดับเบิ้ล เอ ดิจิตอล ซินเนอร์จี จำกัด ราคาที่เสนอ 0.55 บาท/แผ่น</t>
  </si>
  <si>
    <t xml:space="preserve">สัญญาเลขที่ 1607.34/1.09/2568 ลงวันที่ 5 พ.ย. 67 </t>
  </si>
  <si>
    <t>เช่าเครื่องถ่ายเอกสารประจำส่วนวิจัยความหลากหลายทางชีวภาพด้านป่าไม้ จำนวน 1 เครื่อง</t>
  </si>
  <si>
    <t xml:space="preserve">สัญญาเลขที่ 1607.34/1.10/2568 ลงวันที่ 5 พ.ย. 67 </t>
  </si>
  <si>
    <t>เช่าเครื่องถ่ายเอกสาร จำนวน 1 เครื่อง</t>
  </si>
  <si>
    <t xml:space="preserve">สัญญาเลขที่ 1607.34/1.11/2568 ลงวันที่ 5 พ.ย. 67 </t>
  </si>
  <si>
    <t xml:space="preserve">สัญญาเลขที่ 1607.34/1.12/2568 ลงวันที่ 5 พ.ย. 67 </t>
  </si>
  <si>
    <t>นางสาวเบญจมาศ ปานเกิดราคาที่เสนอ 11,000/ เดือน</t>
  </si>
  <si>
    <t>ข้อตกลงเลขที่ 1607.34/1.14/2568 ลงวันที 26 พ.ย. 67</t>
  </si>
  <si>
    <t>จ้างเอกชนดำเนินงานตำแหน่งนักวิชาการภูมิสารสนเทศ</t>
  </si>
  <si>
    <t>นายวรพล ชัยยะวงศ์ ราคาที่เสนอ 142,714.36บาท 18,000.00 / เดือน</t>
  </si>
  <si>
    <t>ข้อตกลงเลขที่ 1607.34/1.16/2568 ลงวันที่ 23 ม.ค. 68</t>
  </si>
  <si>
    <t>จ้างเอกชนดำเนินงานตำแหน่งผู้ช่วยนักวิจัย</t>
  </si>
  <si>
    <t xml:space="preserve">นางสาวอินทิรา เสนาพัน ราคาที่เสนอ 142,714.36บาท 18,000.00 / เดือน </t>
  </si>
  <si>
    <t>ข้อตกลงเลขที่ 1607.34/1.17/2568 ลงวันที่ 23 ม.ค. 68</t>
  </si>
  <si>
    <t>จ้างล้างเครื่องปรับอากาศ จำนวน 3 เครื่อง</t>
  </si>
  <si>
    <t>1.บริษัท ไฟน์ไลน์ ซัพพลาย จำกัด ราคาที่เสนอ 2,889.00 บาท</t>
  </si>
  <si>
    <t>ใบสั่งจ้างเลขที่ 1607.34/2.211/2568 ลงวันที่ 5 มิ.ย. 68</t>
  </si>
  <si>
    <t>จ้างซ่อมและล้างเครื่องปรับอากาศ จำนวน 4 เครื่อง</t>
  </si>
  <si>
    <t>1.สุรพล แอร์ เซอร์วิส ราคาที่เสนอ 5,800.00 บาท</t>
  </si>
  <si>
    <t>ใบสั่งจ้างเลขที่ 1607.34/2.212/2568 ลงวันที่ 5 มิ.ย. 68</t>
  </si>
  <si>
    <t>จ้างซ่อมเครื่องคอมพิวเตอร์ จำนวน 2 เครื่อง</t>
  </si>
  <si>
    <t>1.บริษัท ซี.เอส.ที.เซอร์วิสเซส (2000) จำกัด ราคาที่เสนอ 14,305.90 บาท</t>
  </si>
  <si>
    <t>ใบสั่งจ้างเลขที่ 1607.34/2.213/2568 ลงวันที่ 6 มิ.ย. 68</t>
  </si>
  <si>
    <t>ซื้อวัสดุโฆษณาและเผยแพร่ จำนวน 2 รายการ</t>
  </si>
  <si>
    <t>ซื้อ</t>
  </si>
  <si>
    <t>1.ร้านเคร.เอส.สเตชั่น ราคาที่เสนอ 1,947.40 บาท</t>
  </si>
  <si>
    <t>ใบสั่งซื้อเลขที่ 1607.34/2.214/2568 ลงวันที่ 6 มิ.ย. 68</t>
  </si>
  <si>
    <t>จ้างเหมานำทางและช่วยเก็บข้อมูลพืช สัตว์ แมลง เห็ดรา และไรเคน  จ.อุทัยธานี</t>
  </si>
  <si>
    <t>1.นางสาวเดือนเพ็ญ พัศเนจร ราคาที่เสนอ 4,500.00 บาท</t>
  </si>
  <si>
    <t>ใบสั่งจ้างเลขที่ 1607.34/2.215/2568 ลงวันที่ 6 มิ.ย. 68</t>
  </si>
  <si>
    <t>จ้างเหมานำทางและช่วยเก็บข้อมูลพืช สัตว์ แมลง เห็ดรา และไรเคน  เส้นทางทุ่งแฝก จ.อุทัยธานี</t>
  </si>
  <si>
    <t>1.นายสันติสุข ตาโส ราคาที่เสนอ 3,000.00 บาท</t>
  </si>
  <si>
    <t>ใบสั่งจ้างเลขที่ 1607.34/2.216/2568 ลงวันที่ 9 มิ.ย. 68</t>
  </si>
  <si>
    <t>1.ร้านเค.เอส.สเตชั่น ราคาที่เสนอ 5,307.20 บาท</t>
  </si>
  <si>
    <t>ใบสั่งซื้อเลขที่ 1607.34/2.217/2568 ลงวันที่ 10 มิ.ย. 68</t>
  </si>
  <si>
    <t>จ้างซ่อมบำรุงเครื่องปรับอากาศ จำนวน 1 เครื่อง</t>
  </si>
  <si>
    <t>1.สุรพล แอร์ เซอร์วิส ราคาที่เสนอ 7,000.00บาท</t>
  </si>
  <si>
    <t>ใบสั่งจ้างเลขที่ 01607.34/2.218/2568 ลงวันที่ 10 มิ.ย. 68</t>
  </si>
  <si>
    <t>ซื้อวัสดุวิทยาศาสตร์ จำนวน 9 รายการ</t>
  </si>
  <si>
    <t>1.บริษัท แอปสลาเจน จำกัด ราคาที่เสนอ 67,089.00 บาท</t>
  </si>
  <si>
    <t>ใบสั่งซื้อเลขที่ 1607.34/2.219/2568 ลงวันที่ 10 มิ.ย. 68</t>
  </si>
  <si>
    <t>ซื้อวัสดุวิทยาศาสตร์ จำนวน 5 รายการ</t>
  </si>
  <si>
    <t>1.บริษัท กิบไทย จำกัด ราคาที่เสนอ 63,814.80 บาท</t>
  </si>
  <si>
    <t>ใบสั่งซื้อเลขที่ 1607.34/2.220/2568 ลงวันที่ 10 มิ.ย. 68</t>
  </si>
  <si>
    <t>จ้างทำสื่อโฆษณาและเผยแพร่ จำนวน 3 รายการ</t>
  </si>
  <si>
    <t>1.ร้านเค.เอส.สเตชั่น ราคาที่เสนอ 856 บาท</t>
  </si>
  <si>
    <t>ใบสั่งจ้างเลขที่ 1607.34/2.221/2568 ลงวันที่ 11 มิ.ย. 68</t>
  </si>
  <si>
    <t>จ้างซ่อมเครื่องคอมพิวเตอร์ Note book</t>
  </si>
  <si>
    <t>1.บริษัท ซี.เอส.ที.เซอร์วิสเซส (2000) จำกัด ราคาที่เสนอ 3,391.90 บาท</t>
  </si>
  <si>
    <t>ใบสั่งจ้างเลขที่ 1607.34/2.222/2568 ลงวันที่ 11 มิ.ย. 68</t>
  </si>
  <si>
    <t xml:space="preserve">ซื้อวัสดุวิทยาศาสตร์ จำนวน 15 ชนิด </t>
  </si>
  <si>
    <t>1.ห้างหุ้นส่วนจำกัด ที.ซี.สถาพรกรุ๊ป ราคาที่เสนอ 48,192.80 บาท</t>
  </si>
  <si>
    <t>ใบสั่งซื้อเลขที่ 1607.34/2.223/2568 ลงวันที่ 12 มิ.ย. 68</t>
  </si>
  <si>
    <t xml:space="preserve">จ้างซ่อมเครื่องคอมพิวเตอร์ จำนวน 1 เครื่อง </t>
  </si>
  <si>
    <t>1.บริษัท ซี.เอส.ที.เซอร์วสเซส (2000) จำกัด ราคาที่เสนอ 2,450.30 บาท</t>
  </si>
  <si>
    <t>ใบสั่งจ้างเลขที่ 1607.34/2.224/2568 ลงวันที่ 13 มิ.ย. 68</t>
  </si>
  <si>
    <t>จ้างตรวจสอบวิเคราะห์จำแนกชนิดพืช กลุ่มไม้ต้น ไม้ล้มลุก ไม้พุ่มไม้เถา ไม้ไผ่ เฟิร์น พืชอาศัย เกาะ กล้วยไม้ หญ้า ตามหลักอนุกรมวิธาน จำนวน 1 งาน</t>
  </si>
  <si>
    <t>1.นายไพรวัลย์ ศรีสม ราคาที่เสนอ 40,000.00 บาท</t>
  </si>
  <si>
    <t>ใบสั่งจ้างเลขที่ 1607.34/2.225/2568 ลงวันที่ 16 มิ.ย. 68</t>
  </si>
  <si>
    <t>จ้างตรวจสอบวิเคราะห์ จำแนกชนิดแมลงตามหลักอนุกรมวิธาน จำนวน 1 งาน</t>
  </si>
  <si>
    <t>1.นายโกศล เจริญสม ราคาที่เสนอ 60,000.00 บาท</t>
  </si>
  <si>
    <t>ใบสั่งจ้างดลขที่ 1607.34/2.226/2568 ลงวันที่ 16 มิ.ย. 68</t>
  </si>
  <si>
    <t xml:space="preserve">ซื้อวัสดุไฟฟ้า จำนวน 8 รายการ </t>
  </si>
  <si>
    <t>1.ร้านเค.เอส.สเตชั่น ราคาที่เสนอ 16,906.00 บาท</t>
  </si>
  <si>
    <t>ใบสั่งซื้อเลขที่ 1607.34/2.227/2568 ลงวันที่ 17 มิ.ย. 68</t>
  </si>
  <si>
    <t>ซื้อกระดาษถ่ายเอกสารพิมพ์งานทั่วไป จำนวน 1 รายการ</t>
  </si>
  <si>
    <t>1.บริษัท ดับเบิ้ลเอ ดิจิตอล วินเนอร์จี จำกัด ราคาที่เสนอ 25,428.55 บาท</t>
  </si>
  <si>
    <t>ใบสั่งซื้อเลขที่ 1607.34/2.228/2568 ลงวันที่ 17 มิ.ย. 68</t>
  </si>
  <si>
    <t>จ้างซ่อมบำรุงเครื่องปรับอากาศ จำนวน 2 เครื่อง</t>
  </si>
  <si>
    <t>1.สุรพล แอร์ เซอร์วิส ราคาที่เสนอ 5,400.00 บาท</t>
  </si>
  <si>
    <t>ใบสั่งจ้างเลขที่ 1607.34/2.229/2568 ลงวันที่ 17 มิ.ย. 68</t>
  </si>
  <si>
    <t>จ้างเปลี่ยนยางรถยนต์ราชการ ทะเบียน 2กฎ 5302 กทม.</t>
  </si>
  <si>
    <t>1.ร้านพัฒนยนต์ 1987 ราคาที่เสนอ 10,200.00 บาท</t>
  </si>
  <si>
    <t>ใบสั่งจ้างเลขที่ 1607.34/2.230/2568 ลงวันที่ 19 มิ.ย. 68</t>
  </si>
  <si>
    <t>ซื้อวัสดุโรงงาน จำนวน 23 รายการ</t>
  </si>
  <si>
    <t>1.ร้านทัศซัพพลาย 65 ราคาที่เสนอ 26,145.00 บาท</t>
  </si>
  <si>
    <t>ใบสั่งซื้อเลขที่ 1607.34/2.231/2568 ลงวันที่ 19 มิ.ย. 68</t>
  </si>
  <si>
    <t>ซื้อวัสดุสำนักงาน จำนวน 96 รายการ</t>
  </si>
  <si>
    <t>1.ร้าน เค.เอส.สเตชั่น ราคาที่เสนอ 99,663.01 บาท</t>
  </si>
  <si>
    <t>ใบสั่งซื้อเลขที่ 1607.34/2.232/2568 ลงวันที่ 19 มิ.ย. 68</t>
  </si>
  <si>
    <t>จ้างตรวจสอบวิเคราะห์ จำแนกชนิดสัตว์ตามหลักอนุกรมวิธาน จำนวน 1 งาน</t>
  </si>
  <si>
    <t xml:space="preserve">1.นางสาวน้ำผึ้ง ยังโป๊ย ราคาที่เสนอ 45,000.00 บาท </t>
  </si>
  <si>
    <t>ใบสั่งจ้างเลขที่ 1607.34/2.233/2568 ลงวันที่ 19 มิ.ย. 68</t>
  </si>
  <si>
    <t>ซื้อวัสดุไฟฟ้า จำนวน 4 รายการ</t>
  </si>
  <si>
    <t>1.ร้าน พีวีซี ซัพพลาย ราคาที่เสนอ 19,142.30 บาท</t>
  </si>
  <si>
    <t>ใบสั่งซื้อเลขที่ 1607.34/2.234/2568 ลงวันที่ 19 มิ.ย. 68</t>
  </si>
  <si>
    <t>จ้างทำตรายาง จำนวน 3 รายการ</t>
  </si>
  <si>
    <t>1.ร้านมิดไนด์ไซเบอร์เนต ราคาที่เสนอ 1,340.00 บาท</t>
  </si>
  <si>
    <t>ใบสั่งซื้อเลขที่ 1607.34/2.235/2568 ลงวันที่ 23 มิ.ย. 68</t>
  </si>
  <si>
    <t>จ้างซ่อมเครื่องพิมพ์ จำนวน 1 เครื่อง</t>
  </si>
  <si>
    <t>1.บริษัท ซี.เอส.ที.เซอร์วิสเซส (2000) จำกัด ราคาที่เสนอ 2,707.10 บาท</t>
  </si>
  <si>
    <t>ใบสั่งจ้างเลขที่ 1607.34/2.236/2568 ลงวันที่ 24 มิ.ย. 68</t>
  </si>
  <si>
    <t>จ้างล้างทำความสะอาดและซ่อมบำรุงเครื่องปรับอากาศ</t>
  </si>
  <si>
    <t>1.ศิริสุขอีเลคทริคแอร์ ราคาที่เสนอ 17,976.00 บาท</t>
  </si>
  <si>
    <t>ใบสั่งจ้างเลขที่ 1607.34/2.237/2568 ลงวันที่ 24 มิ.ย. 68</t>
  </si>
  <si>
    <t xml:space="preserve">ซื้อวัสดุและอุปกรณ์คอมพิวเตอร์ </t>
  </si>
  <si>
    <t>1.ทีเอ็นเอ็มซี จำกัด ราคาที่เสนอ 160,526.75 บาท</t>
  </si>
  <si>
    <t>ใบสั่งซื้อเลขที่ 1607.34/2.238/2568 ลงวันที่ 24  มิ.ย. 68</t>
  </si>
  <si>
    <t xml:space="preserve">ซื้อวัสดุงานบ้านงานครัว จำนวน 30 รายการ </t>
  </si>
  <si>
    <t>1.ร้านทัศซัพพลาย 65 ราคาที่เสนอ 33,431.00 บาท</t>
  </si>
  <si>
    <t>ใบสั่งซื้อเลขที่ 1607.34/2.239/2568 ลงวันที่ 244 มิ.ย. 68</t>
  </si>
  <si>
    <t>ซื้อวัสดุวิทยาศาสตร์ จำนวน 4 รายการ</t>
  </si>
  <si>
    <t>1.บริษัท กิบไทย จำกัด ราคาที่เสนอ 54,142.00 บาท</t>
  </si>
  <si>
    <t>ใบสั่งซื้อเลขที่ 1607.34/2.240/2568 ลงวันที่ 24 มิ.ย. 68</t>
  </si>
  <si>
    <t>จ้างเหมาสำรวจและเก็บข้อมูลเกษตรกรในการวิเคราะห์การตัดสินใจยอมรับ และขับเคลื่อนแนวคิดการเปลี่ยน เกษตรเชิงเดี่ยวให้เป็นป่าควบครัว</t>
  </si>
  <si>
    <t>1.นางสาวณัฐริการวงษ์หนู ราคาที่เสนอ 90,000.00 บาท</t>
  </si>
  <si>
    <t>ใบสั่งซื้อเลขที่ 1607.34/2.241/2568 ลงวันที่25 มิ.ย. 68</t>
  </si>
  <si>
    <t>จ้างเปลี่ยนยางรีดน้ำกระจกประตูของรถยนต์ราชการ จำนวน 1 คัน</t>
  </si>
  <si>
    <t>1.บริษัท อีซูซุ เมโทร จำกัด ราคาที่เสนอ 2,219.18 บาท</t>
  </si>
  <si>
    <t>ใบสั่งจ้างเลขที่ 1607.34/2.242/2568 ลงวันที่ 26 มิ.ย. 68</t>
  </si>
  <si>
    <t>จ้างตรวจเช็คและซ่อมบำรุงรถยนต์ราชการ ทะเบียน 2 กส 4799 กทม.</t>
  </si>
  <si>
    <t>1.นายกฤษฎา ศรีสวัสดิ์ ราคาที่เสนอ 14,017.00 บาท</t>
  </si>
  <si>
    <t>ใบสั่งจ้างเลขที่ 1607.34/2.243/2568 ลงวันที่ 26 มิ.ย. 68</t>
  </si>
  <si>
    <t>จ้างซ่อมเครื่องไมโครคอมพิวเตอร์ จำนวน 1 เครื่อง</t>
  </si>
  <si>
    <t>1.บริษัท ซี.เอส.ที.เซอร์วิสเซส (2000) จำกัด ราคาที่เสนอ 3,745.00 บาท</t>
  </si>
  <si>
    <t>ใบสั่งจ้างเลขมที่ 1607.34/2.244/2568 ลงวันที่ 26 มิ.ย. 68</t>
  </si>
  <si>
    <t xml:space="preserve">ซื้อวัสดุวิทยาศาสตร์ จำนวน 9 รายการ </t>
  </si>
  <si>
    <t>1.ห้างหุ้นส่วนจำกัด ที.ซี.สถาพรกรุ๊ป ราคาที่เสนอ 13,075.49 บาท</t>
  </si>
  <si>
    <t>ใบสั่งซื้อเลขที่ 1607.34/2.245/2568 ลงวันที่ 26 มิ.ย. 68</t>
  </si>
  <si>
    <t>ซื้อวัสดุการเกษตร จำนวน 1 รายการ</t>
  </si>
  <si>
    <t>1.ร้านยู แอนด์เอ็ม ซัพพลาย ราคาที่เสนอ 2,000.00 บาท</t>
  </si>
  <si>
    <t>ใบสั่งซื้อเลขที่ 1607.34/2.246/2568 ลงวันที่ 26 มิ.ย. 68</t>
  </si>
  <si>
    <t>1.บริษัท ซี.เอส.ที.เซอร์วิสเซส (2000) จำกัด ราคาที่เสนอ 7,169.00 บาท</t>
  </si>
  <si>
    <t>ใบสั่งจ้างเลขที่ 1607.34/2.247/2568 ลงวันที่ 30 มิ.ย. 68</t>
  </si>
  <si>
    <t>1.บริษัท แล็บซีสเต็มส์ จำกัด ราคาที่เสนอ 21,690.90 บาท</t>
  </si>
  <si>
    <t>ใบสั่งซื้อเลขที่ 1607.34/2.248/2568 ลงวันที่ 30 มิ.ย. 68</t>
  </si>
  <si>
    <t>1.บริษัท ดับเบิ้ล เอ ดิจิตอล ซินเนอร์จี จำกัด ราคาที่เสนอ 0.55 บาท/แผ่น 2.บริษัท กรกฤช เปเปอร์กรุ๊ป จำกัด ราคาที่เสนอ 0.64 บาท/แผ่น</t>
  </si>
  <si>
    <t>จัดซื้อวัสดุงานบ้านงานครัว 17 รายการ</t>
  </si>
  <si>
    <t>เจาะจง</t>
  </si>
  <si>
    <t>บจก.ตันติเจริญโภคทรัพท์ จำกัด 11,560 บาท</t>
  </si>
  <si>
    <t>ราคาเหมาะสมบริการ บริการรวดเร็ว</t>
  </si>
  <si>
    <t>1622.1/2.35 6 มิ.ย. 68</t>
  </si>
  <si>
    <t>จัดซื้อวัสดุงานฝ่ายพัสดุ ส่วนอำนวยการ</t>
  </si>
  <si>
    <t>บจก.ตันติเจริญโภคทรัพท์ จำกัด 13,932 บาท</t>
  </si>
  <si>
    <t>1622.1/2.36 9 มิ.ย. 68</t>
  </si>
  <si>
    <t>ซ่อมรถยนต์ราชการ 2 ฒฐ 9136 กทม.</t>
  </si>
  <si>
    <t>บจก โตโยต้านครชล 15,546.67</t>
  </si>
  <si>
    <t>1622.1/2.37 13 มิ.ย. 68</t>
  </si>
  <si>
    <t>ซ่อมรถยนต์ราชการ ชร 759 กทม.</t>
  </si>
  <si>
    <t>บจก โตโยต้านครชล 7,374.44</t>
  </si>
  <si>
    <t>1622.1/2.38 18 มิ.ย. 68</t>
  </si>
  <si>
    <t>ซ่อมคอมพิวเตอร์ฝ่ายการเงิน ส่วนอำนวยการ</t>
  </si>
  <si>
    <t>เฟรนด์แฟมิลี่ เอส เอ็ม เอส 600</t>
  </si>
  <si>
    <t>1622.1/2.39 26 มิ.ย. 68</t>
  </si>
  <si>
    <t>ขออนุมัติจ้างเปลี่ยนถ่ายน้ำมันเครื่อง และตรวจเช็คสภาพ</t>
  </si>
  <si>
    <t>1,785.83 บาท</t>
  </si>
  <si>
    <t>บริษัท โตโยต้าตาปี จำกัด</t>
  </si>
  <si>
    <t>ราคาเหมาะสม</t>
  </si>
  <si>
    <t>-</t>
  </si>
  <si>
    <t>เพื่อซ่อมบำรุงรักษารถยนต์ราชการ หมายเลขทะเบียน</t>
  </si>
  <si>
    <t>อยู่ในวงเงินงบประมาณ</t>
  </si>
  <si>
    <t>ศร ๖๑๕๕ กรุงเทพมหานคร</t>
  </si>
  <si>
    <t>ขออนุมัติจัดซื้อวัสดุสำนักงาน</t>
  </si>
  <si>
    <t>๑๕,๖๙๐.๐๐ บาท</t>
  </si>
  <si>
    <t>บริษัท เอ็มไพร์ สเตชั่นเนอรี่ จำกัด</t>
  </si>
  <si>
    <t>ทส 1624.1/2.169/2568</t>
  </si>
  <si>
    <t>ลงวันที่ ๖ มิถุนายน 2568</t>
  </si>
  <si>
    <t>ขออนุมัติจ้างถ่ายเอกสาร เดือนมิถุนายน ๒๕๖๘</t>
  </si>
  <si>
    <t>๑,799.70 บาท</t>
  </si>
  <si>
    <t>ร้านเทียนโชค เซอร์วิส</t>
  </si>
  <si>
    <t>ส่วนจัดการที่ดินป่าไม้</t>
  </si>
  <si>
    <t>ส่วนการอนุญาต</t>
  </si>
  <si>
    <t>ขออนุมัติซื้อผ้าผูกประดับสีขาว</t>
  </si>
  <si>
    <t>1,850.00 บาท</t>
  </si>
  <si>
    <t>๑,165.50 บาท</t>
  </si>
  <si>
    <t>ขออนุมัติซ่อมเครื่องปรับอากาศ</t>
  </si>
  <si>
    <t>๓,๐๐๐.00 บาท</t>
  </si>
  <si>
    <t>ช.ทรัพย์มั่งมี แอร์บ้าน</t>
  </si>
  <si>
    <t>๔,๙๓๓.๕๐ บาท</t>
  </si>
  <si>
    <t>บริษัท พี.ซี.ออยล์ (1984) จำกัด</t>
  </si>
  <si>
    <t>ขออนุมัติจ้างทำแผ่นป้ายสติ๊กเกอร์</t>
  </si>
  <si>
    <t>1,590.00 บาท</t>
  </si>
  <si>
    <t>โมเดิร์น อาร์ต</t>
  </si>
  <si>
    <t>40,430.00 บาท</t>
  </si>
  <si>
    <t>ทส 1624.1/2.178/2568</t>
  </si>
  <si>
    <t>27 มิถุนายน ๒๕๖๘</t>
  </si>
  <si>
    <t xml:space="preserve">ขออนุมัติจ้างเช็คระยะพร้อมเปลี่ยนถ่ายน้ำมันเครื่อง </t>
  </si>
  <si>
    <t>9,095.62 บาท</t>
  </si>
  <si>
    <t xml:space="preserve">ทส 1624.6/๒.1/๒๕๖๘ </t>
  </si>
  <si>
    <t>และเช็คสภาพเพื่อซ่อม/เปลี่ยน อะไหล่รถยนต์ราชการ</t>
  </si>
  <si>
    <t>ลงวันที่ 16 มิถุนายน 2568</t>
  </si>
  <si>
    <t>หมายเลขทะเบียน ผธ 3203 สุราษฎร์ธานี</t>
  </si>
  <si>
    <t>ศูนย์ป่าไม้สุราษฎร์ธานี</t>
  </si>
  <si>
    <t>ซ่อมเครื่องปริ้นเตอร์ ยี่ห้อ Canon รุ่น G2010</t>
  </si>
  <si>
    <t>2,570.00 บาท</t>
  </si>
  <si>
    <t>บริษัท สยามพี.พี.ซี ออโตเมชั่น จำกัด</t>
  </si>
  <si>
    <t>หมายเลขเครื่อง KMCN21636</t>
  </si>
  <si>
    <t>ปม.63-7430-003-0015-028-0027</t>
  </si>
  <si>
    <t>ขออนุมัติจ้างจัดทำป้ายโฟมบอร์ด</t>
  </si>
  <si>
    <t>760.00 บาท</t>
  </si>
  <si>
    <t>สถานีเพาะชำกล้าไม้จังหวัดชุมพร</t>
  </si>
  <si>
    <t xml:space="preserve">ขออนุมัติซื้อวัสดุสำนักงาน </t>
  </si>
  <si>
    <t>๑๕,๘๑๐.00 บาท</t>
  </si>
  <si>
    <t>ทส 1624.503/2.15/2568</t>
  </si>
  <si>
    <t>สถานีเพาะชำกล้าไม้จังหวัดระนอง</t>
  </si>
  <si>
    <t xml:space="preserve"> ลงวันที่  27 มิถุนายน 2568</t>
  </si>
  <si>
    <t xml:space="preserve">ขออนุมัติจัดซื้อวัสดุสำนักงาน </t>
  </si>
  <si>
    <t>ขออนุมัติจัดซื้อน้ำมันเชื้อเพลิงรถยนต์</t>
  </si>
  <si>
    <t>ราชการหมายเลขทะเบียน ชร ๗๔๒ กรุงเทพมหานคร</t>
  </si>
  <si>
    <t>75,000.00 บาท</t>
  </si>
  <si>
    <t>นางสาวรติรส  ฤทธิกุล</t>
  </si>
  <si>
    <t>ทส ๑๖๒๔.๑/๑.๑42/๒๕๖๘</t>
  </si>
  <si>
    <t>ลงวันที่ 02/05/๒๕๖8</t>
  </si>
  <si>
    <t>25,800.00 บาท</t>
  </si>
  <si>
    <t>ทส ๑๖๒๔.๑/2.๑43/๒๕๖๘</t>
  </si>
  <si>
    <t>3,651.91 บาท</t>
  </si>
  <si>
    <t>บริษัท อีซูซุสุราษฎร์ธานี จำกัด</t>
  </si>
  <si>
    <t>ขออนุมัติจ้างถ่ายเอกสาร ประจำเดือนพฤษภาคม 2568</t>
  </si>
  <si>
    <t>1,799.70 บาท</t>
  </si>
  <si>
    <t>213.50 บาท</t>
  </si>
  <si>
    <t>นางสาวจุฑามาศ  ทองยุทธ์</t>
  </si>
  <si>
    <t>ทส ๑๖๒๔.๑/๑.๑47/๒๕๖๘</t>
  </si>
  <si>
    <t>ลงวันที่ 08/05/๒๕๖8</t>
  </si>
  <si>
    <t>นางสาวเมธิณี  สุริยะพรหม</t>
  </si>
  <si>
    <t>ทส ๑๖๒๔.๑/๑.๑48/๒๕๖๘</t>
  </si>
  <si>
    <t>นางสาวอรรชา  ทัพศิริ</t>
  </si>
  <si>
    <t>ทส ๑๖๒๔.๑/๑.๑49/๒๕๖๘</t>
  </si>
  <si>
    <t>นายมูฮำมัดฟิตตรี  เจ๊ะแม</t>
  </si>
  <si>
    <t>ทส ๑๖๒๔.๑/๑.๑50/๒๕๖๘</t>
  </si>
  <si>
    <t>20,515.00 บาท</t>
  </si>
  <si>
    <t>ทส 1624.1/๒.152/๑๕๖๘</t>
  </si>
  <si>
    <t>ลว 15/05/2568</t>
  </si>
  <si>
    <t>10,165.00 บาท</t>
  </si>
  <si>
    <t>บริษัท ดีเอ็น เพสท์ แมเนจเม้นท์ จำกัด</t>
  </si>
  <si>
    <t>ทส ๑๖๒๔.๑/๑.๑53/๒๕๖๘</t>
  </si>
  <si>
    <t>ลงวันที่ 16/05/๒๕๖8</t>
  </si>
  <si>
    <t>ขออนุมัติจัดซื้อวัสดุการเกษตร</t>
  </si>
  <si>
    <t>4,370.00 บาท</t>
  </si>
  <si>
    <t>เจ้าเม่นพรรณไม้</t>
  </si>
  <si>
    <t>ขออนุมัติจัดทำแผ่นป้ายสติกเกอร์</t>
  </si>
  <si>
    <t>1,680.00 บาท</t>
  </si>
  <si>
    <t>โมเดิร์นอาร์ต</t>
  </si>
  <si>
    <t>8,600.21 บาท</t>
  </si>
  <si>
    <t>ทส ๑๖๒๔.๑/2.160/๒๕๖๘</t>
  </si>
  <si>
    <t>ลงวันที่ 27/05/๒๕๖8</t>
  </si>
  <si>
    <t>28,561.62 บาท</t>
  </si>
  <si>
    <t>ทส ๑๖๒๔.๑/2.162/๒๕๖๘</t>
  </si>
  <si>
    <t>ลงวันที่ 29/05/๒๕๖8</t>
  </si>
  <si>
    <t>ขออนุมัติจ้างเหมาบริการตำแหน่งเจ้าหน้าที่</t>
  </si>
  <si>
    <t>บันทึกข้อมูล</t>
  </si>
  <si>
    <t>ขออนุมัติจ้างเปลี่ยนแบตเตอรี่ และเปลี่ยนยาง</t>
  </si>
  <si>
    <t>รถยนต์ รถยนต์ราชการหมายเลขทะเบียน 3ฒท 8216 กรุงเทพมหานคร</t>
  </si>
  <si>
    <t>ขออนุมัติจ้างเปลี่ยนถ่ายน้ำมันเครื่อง และตรวจ</t>
  </si>
  <si>
    <t>เช็คสภาพ เพื่อบำรุงรักษารถยนต์ราชการ หมายเลขทะเบียน กม 5827 สุราษฎร์ธานี</t>
  </si>
  <si>
    <t>ขออนุมัติจ้างถ่ายเอกสาร ประจำเดือน</t>
  </si>
  <si>
    <t>พฤษภาคม 2568 ส่วนจัดการที่ดินป่าไม้</t>
  </si>
  <si>
    <t>พฤษภาคม 2568 ส่วนส่งเสริมการปลูกป่า</t>
  </si>
  <si>
    <t>ขออนุมัติจ้างเหมาบริการ เจ้าหน้าที่ด้านระบบ</t>
  </si>
  <si>
    <t>สารสนเทศภูมิศาสตร์ (GIS) สำนักจัดการ</t>
  </si>
  <si>
    <t xml:space="preserve">ทรัพยากรป่าไม้ ที่ ๑๑ (สุราษฎร์ธานี) (ส่วนจัดการที่ดินป่าไม้) </t>
  </si>
  <si>
    <t>สารสนเทศภูมิศาสตร์ (GIS) ศูนย์ป่าไม้สุราษฎร์ธานี</t>
  </si>
  <si>
    <t>สารสนเทศภูมิศาสตร์ (GIS) ศูนย์ป่าไม้ชุมพร</t>
  </si>
  <si>
    <t>สารสนเทศภูมิศาสตร์ (GIS) ศูนย์ป่าไม้ระนอง</t>
  </si>
  <si>
    <t>ขออนุมัติจ้างเหมาบริการและกำจัดปลวก พื้นที่</t>
  </si>
  <si>
    <t>โดยรอบและพื้นที่ภายในอาคารหลังเก่า (2 ชั้น)</t>
  </si>
  <si>
    <t>ขออนุมัติเปลี่ยนถ่ายน้ำมันเครื่อง และตรวจเช็ค</t>
  </si>
  <si>
    <t>สภาพเพื่อซ่อมบำรุงรักษารถยนต์ราชการ หมาย</t>
  </si>
  <si>
    <t>ขออนุมัติจ้างเปลี่ยนถ่ายน้ำมันเครื่อง พร้อม</t>
  </si>
  <si>
    <t>เปลี่ยนยางรถยนต์ราชการ หมายเลขทะเบียน</t>
  </si>
  <si>
    <t xml:space="preserve"> 3 ฒฌ 9754 กรุงเทพมหานคร</t>
  </si>
  <si>
    <t>เลขทะเบียน 2 ฒร 953 กรุงเทพมหานคร</t>
  </si>
  <si>
    <t>สรุปผลการดำเนินการจัดซื้อจัดจ้างในรอบเดือน  พฤษภาคม 2568</t>
  </si>
  <si>
    <t>ข้อมูล ณ วันที่ 31  พฤษภาคม 2568</t>
  </si>
  <si>
    <t xml:space="preserve">75,000.00 </t>
  </si>
  <si>
    <t>จ้างเหมารถบัสโดยสาร จำนวน 2 คัน</t>
  </si>
  <si>
    <t>ซื้อเครื่องพิมพ์เลเซอร์ ประจำห้องอธิบดีกรมป่าไม้ จำนวน 1 เครื่อง</t>
  </si>
  <si>
    <t>จ้างซ่อมรถยนต์ราชการ ประจำส่วนการเจ้าหน้าที่ หมายเลขทะเบียน ฌท 8323 กทม.</t>
  </si>
  <si>
    <t>จ้างเปลี่ยนยางรถยนต์ราชการ ประจำส่วนการคลัง หมายเลขทะเบียน ฮต 9489 กทม.</t>
  </si>
  <si>
    <t>บริษัท ดีดีที อินเตอร์เนชั่นแนล จำกัด ราคาที่เสนอ 15,700 บาท</t>
  </si>
  <si>
    <t>ราคาเหมาะสมบริการรวดเร็ว</t>
  </si>
  <si>
    <t>ใบสั่งจ้าง เลขที่ 1601.7/1.13/2568 ลงวันที่ 14 ก.ค. 2568</t>
  </si>
  <si>
    <t>บริษัท ทรัพย์เจริญ แทรเวล (2007) ราคาที่เสนอ 60,000 บาท</t>
  </si>
  <si>
    <t>ใบสั่งจ้าง เลขที่ 1601.7/2.77/2568 ลงวันที่ 5 มิ.ย. 2568</t>
  </si>
  <si>
    <t>จ้างซ่อมเตรื่องปรับอากาศ ประจำส่วนพัสดุ ฝ่ายอาคารสถานที่ สื่อสาร และยานพาหนะ จำนวน 2 เครื่อง</t>
  </si>
  <si>
    <t>ร้านสองขุนราคาที่เสนอ 12,000 บาท</t>
  </si>
  <si>
    <t>ร้านเล็กสมบูรณ์ราคาที่เสนอ 13,000 บาท</t>
  </si>
  <si>
    <t>ใบสั่งจ้าง เลขที่ 1601.7/2.78/2568 ลงวันที่ 5 มิ.ย. 2568</t>
  </si>
  <si>
    <t>จ้างตรวจเช็คสภาพรถยนต์ราชการ หมายเลขทะเบียน 5 กอ 4850 กทม. (ปม. 60-004-03-0301-002) ประจำห้องรองอธิบดีกรมป่าไม้ (นายสุพจน์ ภู่รัตนโอภา)</t>
  </si>
  <si>
    <t>บริษัท ตรีเพชรอีซูซุบริการ จำกัด ราคาที่เสนอ 25,234.15 บาท</t>
  </si>
  <si>
    <t>ใบสั่งจ้าง เลขที่ 1601.7/2.81/2568 ลงวันที่ 25 มิ.ย. 2568</t>
  </si>
  <si>
    <t>บริษัท โตโยต้า กรุงไทย จำกัด ราคาที่เสนอ 2,796.98 บาท</t>
  </si>
  <si>
    <t>บริษัท โตโยต้า กรุงไทย จำกัด ราคาที่เสนอ 2,196.98 บาท</t>
  </si>
  <si>
    <t>ราคาต่ำกว่า 5,000 บาท ไม่ต้องทำ PO</t>
  </si>
  <si>
    <t>ร้านพัฒนยนต์ ราคาที่เสนอ 12,600 บาท</t>
  </si>
  <si>
    <t>ใบสั่งจ้าง เลขที่ 1601.7/2.83/2568 ลงวันที่ 25 มิ.ย. 2568</t>
  </si>
  <si>
    <t>เช่าสถานที่จัดเก็บเอกสาร อุปกรณ์ และครุภัณฑ์ของส่วนประชาสัมพันธ์และเผยแพร่ ประจำปีงบประมาณ พ.ศ. 2568 (1 ก.ค. 68 ถึง 30 ก.ย. 68)</t>
  </si>
  <si>
    <t>บริษัท เดอะ เซอร์เคิล ลิงค์ กรุ๊ป จำกัด ราคาที่เสนอ 15,452.10 บาท</t>
  </si>
  <si>
    <t>ใบสั่งจ้าง เลขที่ 1601.7/2.84/2568 ลงวันที่ 30 มิ.ย. 2568</t>
  </si>
  <si>
    <t>จ้างซ่อมเครื่องปรับอากาศ ประจำส่วนเสริมสร้างวินัย จำนวน 1 เครื่อง หมายเลขครุภัณฑ์ (ปม. 62-4120-001-0028-007-0003)</t>
  </si>
  <si>
    <t>บริษัท จี.ที.เอ็ม. แอร์ ราคาที่เสนอ 3,745 บาท</t>
  </si>
  <si>
    <t>วัสดุการเกษตร</t>
  </si>
  <si>
    <t>ร้านมานพพันธุ์ไม้</t>
  </si>
  <si>
    <t>เป็นราคาที่ต่อรองต่ำสุดแล้ว</t>
  </si>
  <si>
    <t>ที่ ทส 1621.80402/288/2568 ลว. 15 พฤศจิกายน 2567</t>
  </si>
  <si>
    <t>ที่ ทส 1621.80402/289/2568 ลว. 15 พฤศจิกายน 2567</t>
  </si>
  <si>
    <t>ที่ ทส 1621.80402/290/2568 ลว. 15 พฤศจิกายน 2567</t>
  </si>
  <si>
    <t>ที่ ทส 1621.80402/291/2568 ลว. 15 พฤศจิกายน 2567</t>
  </si>
  <si>
    <t>ที่ ทส 1621.80402/292/2568 ลว. 15 พฤศจิกายน 2567</t>
  </si>
  <si>
    <t>วัสดุสำนักงาน</t>
  </si>
  <si>
    <t>ร้านรวมวิทยา</t>
  </si>
  <si>
    <t>ที่ ทส 1621.80402/28 ลว. 24 กุมภาพันธ์ 2568</t>
  </si>
  <si>
    <t>ซื้อวัสดุการเกษตร  จำนวน ๑๑ รายการ</t>
  </si>
  <si>
    <t>อรพรรณ การเกษตร  71,000 บาท</t>
  </si>
  <si>
    <t>เป็นราคาต่อรองต่ำสุด</t>
  </si>
  <si>
    <t>ทส.1621.80304/159  ลว. 15 พ.ย.2567</t>
  </si>
  <si>
    <t>ซื้อวัสดุการเกษตร  จำนวน 8 รายการ</t>
  </si>
  <si>
    <t>อรพรรณ การเกษตร  23,100 บาท</t>
  </si>
  <si>
    <t>ทส.1621.80304/163  ลว. 15 พ.ย.2567</t>
  </si>
  <si>
    <t>ซื้อวัสดุการเกษตร  จำนวน 10 รายการ</t>
  </si>
  <si>
    <t>อรพรรณ การเกษตร  34,300 บาท</t>
  </si>
  <si>
    <t>ทส.1621.80301/167  ลว. 15 พ.ย.2567</t>
  </si>
  <si>
    <t>อรพรรณ การเกษตร  38,500 บาท</t>
  </si>
  <si>
    <t>ทส.1621.80301/171  ลว. 15 พ.ย.2568</t>
  </si>
  <si>
    <t>ซื้อวัสดุการเกษตร  จำนวน 7 รายการ</t>
  </si>
  <si>
    <t>อรพรรณ การเกษตร  38,000 บาท</t>
  </si>
  <si>
    <t>ทส.1621.80301/175  ลว. 15 พ.ย.2568</t>
  </si>
  <si>
    <t>ซื้อวัสดุสำนักงาน จำนวน 9 รายการ</t>
  </si>
  <si>
    <t>อักษรภัณฑ์ 20,500 บาท</t>
  </si>
  <si>
    <t>ทส.1621.80301/9/2568 ลว 13 ม.ค.2568</t>
  </si>
  <si>
    <t>ซื้อวัสดุสำนักงาน จำนวน 20 รายการ</t>
  </si>
  <si>
    <t>รวมวิทยา 21,000 บาท</t>
  </si>
  <si>
    <t>ทส.1621.80304/32/2568 ลว 24 มี.ค.2568</t>
  </si>
  <si>
    <t>ซื้อวัสดุสำนักงาน จำนวน 16 รายการ</t>
  </si>
  <si>
    <t>อักษรภัณฑ์ 28,500 บาท</t>
  </si>
  <si>
    <t>ทส.1621.80304/52/2568 ลว 23 มิ.ย.2568</t>
  </si>
  <si>
    <t>จัดซื้อวัสดุการเกษตร จำนวน 4 รายการ</t>
  </si>
  <si>
    <t>พ.เพิ่มพูน 2017 20,000 บาท</t>
  </si>
  <si>
    <t>ที่ ทส 1621.100809/60/2568 ลว 10 เม.ย.68</t>
  </si>
  <si>
    <t>จัดซื้อวัสดุการเกษตร จำนวน 6 รายการ</t>
  </si>
  <si>
    <t>สุทธิพงษ์การเกษตร 123,750 บาท</t>
  </si>
  <si>
    <t>ที่ ทส 1621.100809/72/2568 ลว 8 พ.ค.68</t>
  </si>
  <si>
    <t>ค่าวัสดุการเกษตร</t>
  </si>
  <si>
    <t>สุทธิพงษ์การเกษตร  38,900 บาท</t>
  </si>
  <si>
    <t>ที่ ทส 1621.101002/31/2568 ลว.8 พ.ค.68</t>
  </si>
  <si>
    <t>ที่ ทส 1621.101002/28/2568 ลว.10 เม.ย68</t>
  </si>
  <si>
    <t>สุทธิพงษ์การเกษตร 103,130 บาท</t>
  </si>
  <si>
    <t>ที่ ทส 1621.100603/25/2568 ลว. 8 พ.ค.68</t>
  </si>
  <si>
    <t>ภาวรรณ 25,000 บาท</t>
  </si>
  <si>
    <t>ที่ ทส 1621.100603/29/2568 ลว. 6 มิ.ย.68</t>
  </si>
  <si>
    <t>จัดซื้อวัสดุการเกษตร จำนวน 10 รายการ</t>
  </si>
  <si>
    <t>สมฤดีการค้า 35,500 บาท</t>
  </si>
  <si>
    <t>ทส 1621.80503/90 ลว. 19 พฤศจิกายน 2567</t>
  </si>
  <si>
    <t>จัดซื้อวัสดุการเกษตร จำนวน 8  รายการ</t>
  </si>
  <si>
    <t>สมฤดีการค้า 15,400 บาท</t>
  </si>
  <si>
    <t>ทส 1621.80503/94 ลว. 19 พฤศจิกายน 2567</t>
  </si>
  <si>
    <t>จัดซื้อวัสดุการเกษตร จำนวน 9 รายการ</t>
  </si>
  <si>
    <t>สมฤดีการค้า 18,300 บาท</t>
  </si>
  <si>
    <t>ทส 1621.80503/127 ลว. 9 ธันวาคม 2567</t>
  </si>
  <si>
    <t>สมฤดีการค้า 6,000 บาท</t>
  </si>
  <si>
    <t>ทส 1621.80503/102 ลว. 19 พฤศจิกายน 2567</t>
  </si>
  <si>
    <t>จัดซื้อวัสดุสำนักงาน จำนวน 9 รายการ</t>
  </si>
  <si>
    <t>อักษรภัณฑ์ 7,800 บาท</t>
  </si>
  <si>
    <t>ทส 1621.80503/6/2568 ลว. 13 มกราคม 2568</t>
  </si>
  <si>
    <t>ค่าวัสดุการเกษตร จำนวน 13 รายการ</t>
  </si>
  <si>
    <t>ร้านสวนทรัพย์เจริญ   365,600 บาท</t>
  </si>
  <si>
    <t xml:space="preserve"> ทส 1621.70605/3/2568 ลงวันที่ 11 เมษายน 2568</t>
  </si>
  <si>
    <t>เพาะชำกล้าไม้ทั่วไป จำนวน 100,000 กล้า</t>
  </si>
  <si>
    <t>นางสาวดวงพร  ยิ่งดัง</t>
  </si>
  <si>
    <t>นางสาวดวงพร ยิ่งดัง 233,300 (ธ.ค.67)</t>
  </si>
  <si>
    <t>ทส 1621.80402/338/2568 ลว. 25 พ.ย. 2567</t>
  </si>
  <si>
    <t>เพาะชำกล้าไม้มีค่า จำนวน 8,000 กล้า</t>
  </si>
  <si>
    <t>นางเตียม  สุขน้อย</t>
  </si>
  <si>
    <t>นายเตียม  สุขน้อย 29,900 (ธ.ค.67)</t>
  </si>
  <si>
    <t>ทส 1621.80402/339/2568 ลว. 25 พ.ย. 2567</t>
  </si>
  <si>
    <t>เพาะชำกล้าไม้ทั่วไป จำนวน 30,000 กล้า</t>
  </si>
  <si>
    <t>นางละมุน  นาคสุข</t>
  </si>
  <si>
    <t>นางละมุน นาคสุข 70,000 (ธ.ค.67)</t>
  </si>
  <si>
    <t>ทส 1621.80402/340/2568 ลว. 25 พ.ย. 2567</t>
  </si>
  <si>
    <t>เพาะชำหญ้าแฝก จำนวน 50,000 กล้า</t>
  </si>
  <si>
    <t>นายแหลม  สุขน้อย</t>
  </si>
  <si>
    <t>นายแหลม  สุขน้อย 61,900 (ธ.ค.67)</t>
  </si>
  <si>
    <t>ทส 1621.80402/341/2568 ลว. 25 พ.ย. 2567</t>
  </si>
  <si>
    <t>ทส 1621.80402/342/2568 ลว. 25 พ.ย. 2567</t>
  </si>
  <si>
    <t>จ้างเหมาปฎิบัติงานเพาะชำกล้าไม้มีค่า 8,000 กล้า</t>
  </si>
  <si>
    <t>นางสาวโสภา  ไกรศร 29,900 (ธ.ค.67)</t>
  </si>
  <si>
    <t>ทส.1621.80304/6/2568 ลว.16 ธ.ค.2567</t>
  </si>
  <si>
    <t>จ้างเหมาปฎิบัติงานเพาะชำหญ้าแฝก 50,000 กล้า</t>
  </si>
  <si>
    <t>นางสาวโสภา  ไกรศร 44,000 (ธ.ค.67)</t>
  </si>
  <si>
    <t>ทส.1621.80304/2/2568 ลว.16 ธ.ค.2567</t>
  </si>
  <si>
    <t>นางสาวโสภา  ไกรศร 44,500 (ธ.ค.67)</t>
  </si>
  <si>
    <t>ทส.1621.80304/3/2568 ลว.16 ธ.ค.2567</t>
  </si>
  <si>
    <t>จ้างเหมาจัดทำแนวกันไฟ 15 กิโลเมตร</t>
  </si>
  <si>
    <t>นายสุริยา  สืบสาย 82,050 (ธ.ค.67)</t>
  </si>
  <si>
    <t>ทส.1621.80304/1/2568 ลว.16 ธ.ค.2567</t>
  </si>
  <si>
    <t>จ้างเหมาปฏิบัติงานเพาะชำกล้าไม้ทั่วไป 100,000 กล้า</t>
  </si>
  <si>
    <t>นางสาวโสภา  ไกรศร 150,000 (ธ.ค.67)</t>
  </si>
  <si>
    <t>ทส.1621.80304/4/2568 ลว.16 ธ.ค.2567</t>
  </si>
  <si>
    <t>จ้างเหมาปฏิบัติงานเพาะชำกล้าไม้ทั่วไป 30,000 กล้า</t>
  </si>
  <si>
    <t>นางสาวโสภา  ไกรศร 70,200 (ธ.ค.67)</t>
  </si>
  <si>
    <t>ทส.1621.80304/5/2568 ลว.16 ธ.ค.2567</t>
  </si>
  <si>
    <t>จ้างเหมาปฏิบัติงานเพาะชำกล้าไม้ทั่วไป เพาะชำกล้าไม้ทั่วไป จำนวน ๕๐,๐๐๐ กล้า</t>
  </si>
  <si>
    <t>นายสุชาติ ดาหนองเป็ด 31,100 บาท</t>
  </si>
  <si>
    <t>ที่ ทส 1621.100602/38/2568 ลว 20 มี.ค.68</t>
  </si>
  <si>
    <t>จ้างเหมาปฏิบัติงานเพาะชำหญ้าแฝก เพาะชำกล้าไม้หญ้าแฝก จำนวน 60,๐๐๐ กล้า</t>
  </si>
  <si>
    <t>นางสุดใจ สืบสำราญ 19,800 บาท</t>
  </si>
  <si>
    <t>ที่ ทส 1621.100602/40/2568 ลว 20 มี.ค.68</t>
  </si>
  <si>
    <t>จ้างเหมาปฏิบัติงานเพาะชำกล้าไม้มีค่า เพาะชำกล้าไม้มีค่า จำนวน 5,๐๐๐ กล้า</t>
  </si>
  <si>
    <t>นางสุพัด ดาหนองเป็ด 7,000 บาท</t>
  </si>
  <si>
    <t>จ้างเหมาปฏิบัติงานเพาะชำกล้าไม้ (งานที่ 3) เพาะชำกล้าไม้ทั่วไป 50,000 กล้า</t>
  </si>
  <si>
    <t>นางสาววรรณา นัดธี 31,100 บาท</t>
  </si>
  <si>
    <t>ที่ ทส 1621.100809/41/2568 ลว 5 มี.ค.68</t>
  </si>
  <si>
    <t>จ้างเหมาปฏิบัติงานเพาะชำหญ้าแฝก (งานที่ 3) เพาะชำหญ้าแฝก 65,000 กล้า</t>
  </si>
  <si>
    <t>นางลำพร กงจีน 21,000 บาท</t>
  </si>
  <si>
    <t>ที่ ทส 1621.100809/43/2568 ลว 4 มี.ค.68</t>
  </si>
  <si>
    <t>จ้างเหมาปฏิบัติงานเพาะชำกล้าไม้มีค่า (งานที่ 2) เพาะชำกล้าไม้มีค่า 5,000 กล้า</t>
  </si>
  <si>
    <t>นางชลธิชา มือชัยภูมิ 7,000 บาท</t>
  </si>
  <si>
    <t>ที่ ทส 1621.100809/42/2568 ลว 4 มี.ค.68</t>
  </si>
  <si>
    <t>จ้างเหมาปฏิบัติงานเพาะชำหญ้าแฝก (งานที่ 3) เพาะชำหญ้าแฝก จำนวน 50,000 กล้า</t>
  </si>
  <si>
    <t>นางสาวสุธาดา พันนา  16,500 บาท</t>
  </si>
  <si>
    <t>ที่ ทส 1621.101002/23/2568 ลว 5 มี.ค.68</t>
  </si>
  <si>
    <t>จ้างเหมาปฏิบัติงานเพาะชำกล้าไม้ทั่วไป (งานที่ 3) เพาะชำกล้าไม้ทั่วไป จำนวน 20,000 กล้า</t>
  </si>
  <si>
    <t>นางชลธิชา มือชัยภูมิ 12,400 บาท</t>
  </si>
  <si>
    <t>ที่ ทส 1621.101002/24/2568 ลว5 มี.ค.68</t>
  </si>
  <si>
    <t>จ้างเหมาปฏิบัติงานเพาะชำกล้าไม้ทั่วไป (งานที่ 3) เพาะชำกล้าไม้ทั่วไป จำนวน 50,000 กล้า</t>
  </si>
  <si>
    <t>นายสมสุข สินวิลัย 31,100 บาท</t>
  </si>
  <si>
    <t>ที่ ทส 1621.101002/25/2568 ลว5 มี.ค.68</t>
  </si>
  <si>
    <t>จ้างเหมาปฏิบัติงานเพาะชำหญ้าแฝก(งานที่ 3)เพาะชำหญ้าแฝก จำนวน 50,000 กล้า</t>
  </si>
  <si>
    <t>นายสมาน แก้วอุบล 16,500 บาท</t>
  </si>
  <si>
    <t>ที่ ทส 1621.100603/20/2568 ลว 5 มี.ค.68</t>
  </si>
  <si>
    <t>จ้างเหมาปฏิบัติงานเพาะชำกล้าไม้ทั่วไป(งานที่ 3)เพาะชำกล้าไม้ทั่วไป จำนวน 30,000 กล้า</t>
  </si>
  <si>
    <t>นายณัฐสิทธิ์ บับภาวัน 18,600 บาท</t>
  </si>
  <si>
    <t>ที่ ทส 1621.100603/19/2568 ลว 5 มี.ค.68</t>
  </si>
  <si>
    <t>จ้างเหมาปฏิบัติงานเพาะชำกล้าไม้ทั่วไป(งานที่ 3)เพาะชำกล้าไม้ทั่วไป จำนวน 50,000 กล้า</t>
  </si>
  <si>
    <t>นายอิสรพงษ์ แก้วเรือง 31,100 บาท</t>
  </si>
  <si>
    <t>ที่ ทส 1621.100603/21/2568 ลว 5 มี.ค.68</t>
  </si>
  <si>
    <t>จ้างเหมาปฎิบัติงานเพาะชำกล้าไม้มีค่า 4,000 กล้า</t>
  </si>
  <si>
    <t>นางสาวรุ่งธิดาพร  ภาพกลาง 8,900 (ธ.ค.67)</t>
  </si>
  <si>
    <t>ทส.1621.80503/1/2568 ลว.13 ธ.ค.2567</t>
  </si>
  <si>
    <t>จ้างเหมาปฏิบัติงานเพาะชำกล้าไม้ทั่วไป 50,000 กล้า</t>
  </si>
  <si>
    <t>นางสาวรุ่งธิดาพร  ภาพกลาง 75,000 (ธ.ค.67)</t>
  </si>
  <si>
    <t>ทส.1621.80503/2/2568 ลว.13 ธ.ค.2567</t>
  </si>
  <si>
    <t>จ้างเหมาปฏิบัติงานเพาะชำกล้าไม้ทั่วไป 20,000 กล้า</t>
  </si>
  <si>
    <t>นางสาวรุ่งธิดาพร  ภาพกลาง 28,000 (ธ.ค.67)</t>
  </si>
  <si>
    <t>ทส.1621.80503/3/2568 ลว.13 ธ.ค.2567</t>
  </si>
  <si>
    <t>จ้างเหมาปฏิบัติงานบำรุงรักษาป่า จำนวน 50 ไร่</t>
  </si>
  <si>
    <t>นายสุริยา  สืบสาย 27,600 (ธ.ค.67)</t>
  </si>
  <si>
    <t>ทส.1621.80503/4/2568 ลว.13 ธ.ค.2567</t>
  </si>
  <si>
    <t>จ้างเหมาจัดทำแนวกันไฟ 5 กิโลเมตร</t>
  </si>
  <si>
    <t>นายสุริยา  สืบสาย 27,350 (ธ.ค.67)</t>
  </si>
  <si>
    <t>ทส.1621.80503/5/2568 ลว.13 ธ.ค.2567</t>
  </si>
  <si>
    <t>นางสาวโสภา  ไกรศร 45,0000 (ก.พ.68)</t>
  </si>
  <si>
    <t>ทส.1621.80503/7/2568 ลว.10 ก.พ..2568</t>
  </si>
  <si>
    <t>โดยวิธีเฉพาะเจาะจง</t>
  </si>
  <si>
    <t>ค่าวัสดุยานพาหนะและขนส่ง จำนวน 1 รายการ</t>
  </si>
  <si>
    <t>หจก.999 แทรคเตอร์ (สำนักงานใหญ่)</t>
  </si>
  <si>
    <t>เป็นราคาที่ต่อรองต่ำสุด</t>
  </si>
  <si>
    <t>รายงานขอซื้อขอจ้าง ที่ ทส 1607.455/พ850 ลว.12 มิถุนายน 2568</t>
  </si>
  <si>
    <t>ค่าวัสดุยานพาหนะและขนส่ง จำนวน 2 รายการ</t>
  </si>
  <si>
    <t>รายงานขอซื้อขอจ้าง ที่ ทส 1607.455/พ846 ลว.12 มิถุนายน 2568</t>
  </si>
  <si>
    <t>ค่ากล้าไม้  452 ต้น</t>
  </si>
  <si>
    <t>นางสาวสุวรรณา เรตสันเทียะ</t>
  </si>
  <si>
    <t>รายงานขอซื้อขอจ้าง ที่ ทส 1607.455/พ882 ลว.19 มิถุนายน 2568</t>
  </si>
  <si>
    <t>ค่าจ้างซ่อมรถยน์ราชการ หมายเลขทะเบียน 3 ฒท 8193 กทม.</t>
  </si>
  <si>
    <t>บริษัทอำนาจ การยาง จำกัด (สำนักงานใหญ่) ราคา  3,561.51 บาท</t>
  </si>
  <si>
    <t>ทส1605.56.11/52 ลว 11 มีนาคม 2568</t>
  </si>
  <si>
    <t>ค่าจ้างเหมาปฏิบัติงานบำรุงรักษาแปลงผลิตเมล็ดไม้ในพื้นที่สวนป่าภาครัฐ งวดที่ 2</t>
  </si>
  <si>
    <t>นายสถาพร พรมมา</t>
  </si>
  <si>
    <t>หนังสือสั่งซื้อสั่งจ้าง ที่ ทส 1607.455.3/6/2568 ลว.7 มกราคม 2568</t>
  </si>
  <si>
    <t>ค่าจ้างเหมาปฏิบัติงานบำรุงป่าเพื่อการวิจัยอายุมากกว่า 10 ปี งวดที่ 2</t>
  </si>
  <si>
    <t>นายเทิดศักดิ์ พระจันทร์</t>
  </si>
  <si>
    <t>หนังสือสั่งซื้อสั่งจ้าง ที่ ทส 1607.455.3/5/2568 ลว.7 มกราคม 2568</t>
  </si>
  <si>
    <t>ค่าจ้างเหมาปฏิบัติงานเพาะชำกล้าไม้ทั่วไป งวดที่ 2</t>
  </si>
  <si>
    <t>หนังสือสั่งซื้อสั่งจ้าง ที่ ทส 1607.455.3/3/2568 ลว.24 ธันวาคม 2567</t>
  </si>
  <si>
    <t>ค่าจ้างดำเนินงานเพาะชำกล้าไม้ทั่วไป จำนวน 15,000 กล้า</t>
  </si>
  <si>
    <t>นางสาวยน ขอดกิ่ง</t>
  </si>
  <si>
    <t>หนังสือสั่งซื้อสั่งจ้าง ที่ ทส 1607.455/129/2568 ลว.6 กุมภาพันธ์ 2568</t>
  </si>
  <si>
    <t>ค่าจ้างดำเนินงานสร้างแปลงสาธิตการจัดการสวนผลิตเมล็ดไม้และปรับปรุงสายพันธุ์ไม้มีค่า จำนวน 25 ไร่</t>
  </si>
  <si>
    <t>นางสมพอง บุดดีสระน้อย</t>
  </si>
  <si>
    <t>หนังสือสั่งซื้อสั่งจ้าง ที่ ทส 1607.455/161/2568 ลว.3 เมษายน 2568</t>
  </si>
  <si>
    <t>ค่าจ้างดำเนินงานเพาะชำกล้าไม้สายพันธุ์ดีขยายพันธุ์โดยวิธีการปักชำ จำนวน 50,000 กล้า</t>
  </si>
  <si>
    <t>นางสมหวัง กรกิ่ง</t>
  </si>
  <si>
    <t>หนังสือสั่งซื้อสั่งจ้าง ที่ ทส 1607.455/127/2568 ลว.5 กุมภาพันธ์ 2568</t>
  </si>
  <si>
    <t>ค่าจ้างดำเนินงานบำรุงรักษาแปลงผลิตเมล็ดไม้ในพื้นที่สวนป่าของรัฐ 80 ไร่</t>
  </si>
  <si>
    <t>นายปั่น พาพันธ์</t>
  </si>
  <si>
    <t>หนังสือสั่งซื้อสั่งจ้าง ที่ ทส 1607.455/168/2568 ลว.10 เมษายน 2568</t>
  </si>
  <si>
    <t>ค่าจ้างเหมาปฏิบัติงานสร้างแปลงผลิตเมล็ดไม้ในพื้นที่สวนป่าของรัฐ</t>
  </si>
  <si>
    <t>หนังสือสั่งซื้อสั่งจ้าง ที่ ทส 1607.455.3/7/2568 ลว.7 มกราคม 2568</t>
  </si>
  <si>
    <t>ค่าจ้างเหมาปลูกป่าเพื่อการวิจัย งวดงานที่ 2</t>
  </si>
  <si>
    <t>นางสาวปราณี วัดจะโป๊ะ</t>
  </si>
  <si>
    <t>หนังสือสั่งซื้อสั่งจ้าง ที่ ทส 1607.455.4/94/2568 ลว.3 มีนาคม 2568</t>
  </si>
  <si>
    <t>ค่าจ้างเหมาบำรุงป่าเพื่อการวิจัยอายุมากกว่า 10 ปี จำนวน 477 ไร่</t>
  </si>
  <si>
    <t>นายบุญคำ้ พนารินทร์</t>
  </si>
  <si>
    <t>หนังสือสั่งซื้อสั่งจ้าง ที่ ทส 1607.455.4/58/2568 ลว.18 กุมภาพันธ์ 2568</t>
  </si>
  <si>
    <t>เป็นราคาต่อรองที่ต่ำสุด</t>
  </si>
  <si>
    <t>ทส1621.1/64/2568  ลว 17 ก.พ.2568</t>
  </si>
  <si>
    <t>ทส 1621.1/63/2568  ลว 17 ก.พ.2568</t>
  </si>
  <si>
    <t>ทส 1621../62/2568  ลว 17 ก.พ.25698</t>
  </si>
  <si>
    <t>นางสาวบุญเหลือ  พิบูลย์สังข์</t>
  </si>
  <si>
    <t>ทส 1621.1/76/2568  ลว 3 มี.ค.2568</t>
  </si>
  <si>
    <t>นายนิติพงษ์  ไตรยศ</t>
  </si>
  <si>
    <t>ทส 1621.1/75/2568  ลว 3 มี.ค.2568</t>
  </si>
  <si>
    <t>นางวิไลวรรณ  คุ้มไข่น้ำ</t>
  </si>
  <si>
    <t>ทส 1621.1/74/2568  ลว 3 มี.ค.2568</t>
  </si>
  <si>
    <t>ค่าจ้างจัดเตรียมแปลเพาะเมล็ดไม้
งานเพาะเมล็ดไม้  งานย้ายชำกล้าไม้
งานดูแลรักษากล้าไม้</t>
  </si>
  <si>
    <t>นายสุทด  วงศ์ศาธัมมา</t>
  </si>
  <si>
    <t>ทส 1621.1/39/2568  ลว 19 ก.พ.2568</t>
  </si>
  <si>
    <t>ค่าจ้างจัดเตรียมแปลงเพาะเมล็ดไม้
งานเพาะเมล็ดไม้  งานย้ายชำกล้าไม้
งานดูแลรักษากล้าไม้</t>
  </si>
  <si>
    <t>ทส 1621.1/68/2568  ลว 19 ก.พ.2568</t>
  </si>
  <si>
    <t>ค่าจ้างยามป้องกันไฟป่า</t>
  </si>
  <si>
    <t>น.ส.ปิยดา  ผังกิ่ง</t>
  </si>
  <si>
    <t>ทส 1621.70406/3/2568 ลงวันที่ 4 กพ 2568</t>
  </si>
  <si>
    <t>ค่าจ้างดายวัชพืช ครั้งที่ 1</t>
  </si>
  <si>
    <t>นายบุญชู  หวังเย็นกลาง</t>
  </si>
  <si>
    <t>ทส 1621.70803/23/2568 ลงวันที่ 2 เมษายน 2568</t>
  </si>
  <si>
    <t>นางสาวปิยดา  ผังกิ่ง</t>
  </si>
  <si>
    <t>ทส 1621.70407/3/2568 ลงวันที่ 8 มกราคม 2568</t>
  </si>
  <si>
    <t>ค่าจ้างซ่อมทางตรวจการ</t>
  </si>
  <si>
    <t>น.ส.เขียว  เกิดกลาง</t>
  </si>
  <si>
    <t>ทส 1621.100901/24/2568 ลงวันที่ 11 กุมภาพันธ์ 2568</t>
  </si>
  <si>
    <t>ทส 1621.100901/32/2568 ลงวันที่ 11 มีนาคม 2568</t>
  </si>
  <si>
    <t>นางชลธิชา  วาโย</t>
  </si>
  <si>
    <t>ทส 1621.100901/17/2568 ลงวันที่ 6 กพ 68</t>
  </si>
  <si>
    <t>นายธงศักดิ์  บุญประคม</t>
  </si>
  <si>
    <t>ทส 1621.100901/18/2568 ลงวันที่ 6 กุมภาพันธ์ 2568</t>
  </si>
  <si>
    <t>นางสำริด โคตบุดดา</t>
  </si>
  <si>
    <t>หนังสือสั่งซื้อสั่งจ้าง ที่ ทส 1621.70803/24/2568 ลว.7 พฤษภาคม 2568</t>
  </si>
  <si>
    <t>ค่าจ้างดายวัชพืช ครั้งที่ 2</t>
  </si>
  <si>
    <t>นางญาณิภัส วิสิทธิ์</t>
  </si>
  <si>
    <t>หนังสือสั่งซื้อสั่งจ้าง ที่ ทส 1621.70822/7/2568 ลว.4 เมษายน 2568</t>
  </si>
  <si>
    <t>หนังสือสั่งซื้อสั่งจ้าง ที่ ทส 1621.70813/8/2568 ลว.4 เมษายน 2568</t>
  </si>
  <si>
    <t>หนังสือสั่งซื้อสั่งจ้าง ที่ ทส 1621.70401/5/2568 ลว.4 เมษายน 2568</t>
  </si>
  <si>
    <t>น.ส.เกศริน  กลิ่นสูงเนิน</t>
  </si>
  <si>
    <t>ทส 1621.70302/27/2568 ลงวันที่ 2 พค 2568</t>
  </si>
  <si>
    <t>นางสาวศิรินทิพย์  สีวานนท์</t>
  </si>
  <si>
    <t>ทส 1621.70302/26/2568 ลงวันที่ 2 พค 2568</t>
  </si>
  <si>
    <t>นางสาวรุ่งตะวัน  สีวานนท์</t>
  </si>
  <si>
    <t>างสาวรุ่งตะวัน  สีวานนท์</t>
  </si>
  <si>
    <t>ทส 1621.70302/25/2568 ลงวันที่ 2 พค 2568</t>
  </si>
  <si>
    <t>นางสาวเกศริน  กลิ่นสูงเนิน</t>
  </si>
  <si>
    <t>ทส 1621.70402/12/2568 ลงวันที่ 6 พฤษภาคม 2568</t>
  </si>
  <si>
    <t>นางสมปอง  สีวานนท์</t>
  </si>
  <si>
    <t>ทส 1621.70306/8/2568 ลงวันที่ 2 พฤษภาคม 2568</t>
  </si>
  <si>
    <t>ค่าจ้างทำหลักและปักหมายแนวเขต</t>
  </si>
  <si>
    <t>น.ส.ทิพวรรณ  จันทร์สิริ</t>
  </si>
  <si>
    <t>ทส 1621.90704/8/2568 ลงวันที่ 8 พฤษภาคม 2568</t>
  </si>
  <si>
    <t>นายสาโรจน์  บุญพร้อม</t>
  </si>
  <si>
    <t>ทส 1621.100303/13/2568 ลงวันที่ 7 พฤษภาคม 2568</t>
  </si>
  <si>
    <t>นางบัวผัน  หล่มจันทึก</t>
  </si>
  <si>
    <t>ทส 1621.70309/5/2568 ลงวันที่ 14 พค 2568</t>
  </si>
  <si>
    <t>นายวินัย  กิจกังวล</t>
  </si>
  <si>
    <t>ทส 1621.70502/10/2568 ลงวันที่ 6 พฤษภาคม 2568</t>
  </si>
  <si>
    <t>นายกิตติพงศ์  กุลจันทึก</t>
  </si>
  <si>
    <t>ทส 1621.7052/11/2568 ลงวันที่ 6 พฤษภาคม 2568</t>
  </si>
  <si>
    <t>นางสังวร  กิจกังวล</t>
  </si>
  <si>
    <t>ทส 1621.70303/7/2568 ลงวันที่ 2 พฤษภาคม 2568</t>
  </si>
  <si>
    <t>ทส 1621.70302/28/2568 ลงวันที่ 2 พฤษภาคม 2568</t>
  </si>
  <si>
    <t>นางประไพ  เพียซ้าย</t>
  </si>
  <si>
    <t>ทส 1621.70307/5/2568 ลงวันที่ 14 พฤษภาคม 2568</t>
  </si>
  <si>
    <t>ค่าจ้างปลูกและขนส่งกล้าไม้</t>
  </si>
  <si>
    <t>ทส 1621.100303/14/2568 ลงวันที่ 19 พฤษภคม 2568</t>
  </si>
  <si>
    <t>ค่าจ้างลิดกิ่ง</t>
  </si>
  <si>
    <t>น.ส.ณิชชานันท์  วงค์พรม</t>
  </si>
  <si>
    <t>ทส 1621.100803/45/2568 ลงวันที่ 22 เมษายน 2568</t>
  </si>
  <si>
    <t>น.ส.สุกัญญษ  ภักดีนอก</t>
  </si>
  <si>
    <t>ทส 1621.100803/46/2568 ลงวันที่ 22 เมษายน 2568</t>
  </si>
  <si>
    <t>นายกล้า  เพียรรักษา</t>
  </si>
  <si>
    <t>ทส 1621.90704/9/2568 ลงวันที่ 30 พฤษภาคม 2568</t>
  </si>
  <si>
    <t>นางสาววรรณา  นัดธี</t>
  </si>
  <si>
    <t>ทส 1621.100902/8/2568 ลงวันที่ 13 พฤษภาคม 2568</t>
  </si>
  <si>
    <t>นายนพนันท์  อินวันนา</t>
  </si>
  <si>
    <t>ทส 1621.90614/11/2568 ลงวันที่ 5 มิถุนายน 2568</t>
  </si>
  <si>
    <t>นายนิรันดร์  ศรีประดู่</t>
  </si>
  <si>
    <t>ทส 1621.90614/9/2568 ลงวันที่ 5 มิถุนายน 2568</t>
  </si>
  <si>
    <t>ทส 1621.90614/10/2568 ลงวันที่ 5 มิ.ย. 2568</t>
  </si>
  <si>
    <t>นางอรทัย  เพียมขุนทด</t>
  </si>
  <si>
    <t>ทส 1621.9612/5/2568 ลงวันที่ 5 มิ.ย.2568</t>
  </si>
  <si>
    <t>นายพิพัฒน์  ศรีประดู่</t>
  </si>
  <si>
    <t>ทส 1621.90619/4/2568 ลงวันที่ 5 มิถุนายน 2568</t>
  </si>
  <si>
    <t>นายจำลอง  จันทะนุย</t>
  </si>
  <si>
    <t>ทส 1621.90612/5/2568 ลงวันที่  5 มิถุนายน 2568</t>
  </si>
  <si>
    <t>นางสุภัทตรา  ทัดสระน้อย</t>
  </si>
  <si>
    <t>ทส 1621.70819/4/2568 ลงวันที่ 2เมษายน 2568</t>
  </si>
  <si>
    <t>ทส 1621.70818/7/2568 ลงวันที่ 2 เมษายน 2568</t>
  </si>
  <si>
    <t>ทส 1621.70821/7/2568 ลงวันที่ 2 เมษายน 2568</t>
  </si>
  <si>
    <t>นายทอง สิงหนาม</t>
  </si>
  <si>
    <t>ทส 1621.90611/5/2568 ลงวันที่ 4 มิถุนายน 2568</t>
  </si>
  <si>
    <t>ค่าจ้างปลูกซ่อม</t>
  </si>
  <si>
    <t>นายทอง  สิงหนาม</t>
  </si>
  <si>
    <t>ทส 1621.90703/27/2568 ลงวันที่ 4 มิถุนายน 2568</t>
  </si>
  <si>
    <t>ทส 1621.90703/26/2568 ลงวันที่ 4 มิถุนายน 2568</t>
  </si>
  <si>
    <t>นางเจริญ  โฝงสูงเนิน</t>
  </si>
  <si>
    <t>ทส 1621.90703/25/2568 ลงวันที่ 4 มิถุนายน 2568</t>
  </si>
  <si>
    <t>ทส 1621.90703/23/2568 ลงวันที่ 4 มิถุนายน 2568</t>
  </si>
  <si>
    <t>ทส 1621.90703/24/2568 ลงวันที่ 4 มิถุนายน 2568</t>
  </si>
  <si>
    <t>นายหลง  เรืองนางรอง</t>
  </si>
  <si>
    <t>ทส 1621.90606/5/2568 ลงวันที่ 4 มิถุนายน 2568</t>
  </si>
  <si>
    <t>ทส 1621.90601/20/2568 ลงวันที่ 10 มิถุนายน 2568</t>
  </si>
  <si>
    <t>ทส 1621.90601/19/2568 ลงวันที่ 10 มิถุนายน 2568</t>
  </si>
  <si>
    <t>นางสาวจิดาภา  เอียะรัมย์</t>
  </si>
  <si>
    <t>ทส 1621.70823/15/2568 ลงวันที่ 14 มีนาคม 2568</t>
  </si>
  <si>
    <t>ทส 1621.90601/18/2568 ลงวันที่ 10 มิถุนายน 2568</t>
  </si>
  <si>
    <t>นางธนูศรี  นันกะโทก</t>
  </si>
  <si>
    <t>ทส 1621.70823/21/2568 ลงวันที่ 14 มีนาคม 2568</t>
  </si>
  <si>
    <t>ทส 1621.70810/15/2568 ลงวันที่ 28 มกราคม 2568</t>
  </si>
  <si>
    <t>ทส 1621.90607/10/2568 ลงวันที่ 5 มิถุนายน 2568</t>
  </si>
  <si>
    <t>ทส 1621.90604/10/2568 ลงวันที่ 4 มิถุนายน 2568</t>
  </si>
  <si>
    <t>นายนพนันท์  อินวันน่า</t>
  </si>
  <si>
    <t>ทส 1621.90604/9/2568 ลงวันที่ 4 มิถุนายน 2568</t>
  </si>
  <si>
    <t>นายคำตัน  คำเฉย</t>
  </si>
  <si>
    <t>ทส 621.90607/11/2568 ลงวันที่ 5 มิถุนายน 2568</t>
  </si>
  <si>
    <t>นางญาณิภัส  วิสิทธิ์</t>
  </si>
  <si>
    <t>ทส 1621.70803/27/2568 ลงวันที่ 16 พฤษภาคม 2568</t>
  </si>
  <si>
    <t>นางสำริด  โคตบุดดา</t>
  </si>
  <si>
    <t>ทส 1621.70809/5/2568 ลงวันที่ 6 พฤษภาคม 2568</t>
  </si>
  <si>
    <t>นายศักดิ์ดา  หอมกลาง</t>
  </si>
  <si>
    <t>ทส 1621.70813/9/2568 ลงวันที่ 7 พฤษภาคม 2568</t>
  </si>
  <si>
    <t>นางอำคา  หอมกลาง</t>
  </si>
  <si>
    <t>ทส 1621.70809/4/2568 ลงวันที่ 4 เมษายน 2568</t>
  </si>
  <si>
    <t>นางสายทอง  ต่อโชติ</t>
  </si>
  <si>
    <t>ทส 1621.100804/6/2568 ลงวันที่ 5 มิถุนายน 2568</t>
  </si>
  <si>
    <t>ทส 1621.70405/4/2568 ลงวันที่ 6 พฤษภาคม 2568</t>
  </si>
  <si>
    <t>ทส 1621.70405/5/2568 ลงวันที่ 5 มิถุนายน 2568</t>
  </si>
  <si>
    <t>น.ส.ปรารถนา  ชัยสูงเนิน</t>
  </si>
  <si>
    <t>ทส 1621.9303/10/2568 ลงวันที่ 2 มกราคม 2568</t>
  </si>
  <si>
    <t>น.ส.ปราณี  วัดจะโป๊ะ</t>
  </si>
  <si>
    <t>ทส 1621.9615/10/2568 ลงวันที่ 2 มกราคม 2568</t>
  </si>
  <si>
    <t>ทส 1621.9608/11/2568 ลงวันที่ 2 มกราคม 2568</t>
  </si>
  <si>
    <t>นายบุญค้ำ  พนารินทร์</t>
  </si>
  <si>
    <t>ทส 1621.90608/10/2568 ลงวันที่ 2 มกราคม 2568</t>
  </si>
  <si>
    <t>ปลูกซ่อมและใส่ปุ๋ย ดายวัชพืชครั้งที่ ๒</t>
  </si>
  <si>
    <t>น.ส.ปราณี  จัดจะโป๊ะ</t>
  </si>
  <si>
    <t>ทส 1621.90605/10/2568 ลงวันที่ 2 มกราคม 2568</t>
  </si>
  <si>
    <t>ทส 1621.90603/11/2568 ลงวันที่ 2 มกราคม 2568</t>
  </si>
  <si>
    <t>ทส 1621.90603/10/2568 ลงวันที่ 2 มกราคม 2568</t>
  </si>
  <si>
    <t>นายจักกฤษณ์  เถาว์แล</t>
  </si>
  <si>
    <t>ทส 1621.70407/4/2568 ลงวันที่ 7 พฤษภาคม 2568</t>
  </si>
  <si>
    <t>นางทองเบ้า ลิอ่อนรัมย์</t>
  </si>
  <si>
    <t>ทส 1621.90618/15/2568 ลงวันที่ 10 มีนาคม 2568</t>
  </si>
  <si>
    <t>ทส 1621.90608/35/2568 ลงวันที่ 10 มีนาคม 2568</t>
  </si>
  <si>
    <t>นางทองเบ้า  ลิอ่อนรัมย์</t>
  </si>
  <si>
    <t>ทส 1621.90603/35/2568 ลงวันที่ 10 มีนาคม 2568</t>
  </si>
  <si>
    <t>นายประเสริฐ  วงค์พรม</t>
  </si>
  <si>
    <t>ทส 1621.100803/51/2568 ลงวันที่ 6 มิถุนายน 2568</t>
  </si>
  <si>
    <t>นางสุภัทรา  ทัดสระน้อย</t>
  </si>
  <si>
    <t>ทส 1621.70821/8/2568 ลงวันที่ 5 มิถุนายน 2568</t>
  </si>
  <si>
    <t>ทส 1621.70818/8/2568 ลงวันที่ 5 มิถุนายน 2568</t>
  </si>
  <si>
    <t>ทส 1621.100902/10/2568 ลงวันที่ 9 มิถุนายน 2568</t>
  </si>
  <si>
    <t>นายกิติพงศ์  กุลจันทึก</t>
  </si>
  <si>
    <t>ทส 1621.70402/14/2568 ลงวันที่ 5 มิถุนายน 2568</t>
  </si>
  <si>
    <t>ทส 1621.70402/13/2568 ลงวันที่ 5 มิถุนายน 2568</t>
  </si>
  <si>
    <t>นายสรชัช  เปรมปรุงวิทย์</t>
  </si>
  <si>
    <t>ทส 1621.70601/5/2568 ลงวันที่ 8 พฤษภาคม 2568</t>
  </si>
  <si>
    <t>นายจักรกฤษณ์  เถาว์แล</t>
  </si>
  <si>
    <t>ทส 1621.70406/4/2568 ลงวันที่ 7 พฤษภาคม 2568</t>
  </si>
  <si>
    <t>ค่าจ้างดายวัชพืช</t>
  </si>
  <si>
    <t>น.ส.ทิพวรรณ  จันทร์ศิริ</t>
  </si>
  <si>
    <t>ทส 1621.90704/10/2568 ลงวันที่ 18 มิถุนายน 2568</t>
  </si>
  <si>
    <t>จัดซื้อวัสดุการเกษตร</t>
  </si>
  <si>
    <t>นางสาววิภาพร เนื่องจากพิมพ์ 50,200 บาท</t>
  </si>
  <si>
    <t>ใบสั่งซื้อ ที่ ทส 1621.1/117/2568
ลว 25 มิ.ย. 68</t>
  </si>
  <si>
    <t>จ้างเหมาบริการ (คนงาน พนักงานดูแลและบำรุงสถานที่)</t>
  </si>
  <si>
    <t>นายฐิระวุฒิ พงศ์สุวรรณ 9,000 บาท</t>
  </si>
  <si>
    <t>การจ้างเหมาพนักงานตามรายละเอียดประกอบ ปม.2</t>
  </si>
  <si>
    <t>นายนฤพล ปลั่งกลาง 9,000 บาท</t>
  </si>
  <si>
    <t>จ้างเหมาบริการ (เจ้าหน้าที่บริหารงานทั่วไป)</t>
  </si>
  <si>
    <t>นางสาวจิดาภา พรมเมืองเก่า 15,000 บาท</t>
  </si>
  <si>
    <t>นายนฤดล จงใจหาญ 15,000 บาท</t>
  </si>
  <si>
    <t>ทส 1621.210/1/2568
ลว 9 ต.ค. 67</t>
  </si>
  <si>
    <t>จ้างเหมาบริการ (เจ้าหน้าที่ธุรการ)</t>
  </si>
  <si>
    <t>นายธัญญะ บุญภิญโญ 12,000 บาท</t>
  </si>
  <si>
    <t>ทส 1621.210/2/2568
ลว 9 ต.ค. 67</t>
  </si>
  <si>
    <t>จ้างเหมาบริการ (คนงาน ด้านรักษาความปลอดภัย)</t>
  </si>
  <si>
    <t>นายสิทธิพล คงโพธิ์น้อย 9,000 บาท</t>
  </si>
  <si>
    <t>ทส 1621.210/3/2568
ลว 9 ต.ค. 67</t>
  </si>
  <si>
    <t>นายเกียรติศักดิ์ ศิลบุตร 9,000 บาท</t>
  </si>
  <si>
    <t>ทส 1621.210/4/2568
ลว 9 ต.ค. 67</t>
  </si>
  <si>
    <t>จ้างเหมาบริการ (คนงาน ด้านรักษาความสะอาด)</t>
  </si>
  <si>
    <t>นางสาวชญาลักษณ์ เพ็งคุณ 9,000 บาท</t>
  </si>
  <si>
    <t>ทส 1621.210/5/2568
ลว 9 ต.ค. 67</t>
  </si>
  <si>
    <t>นางสาวนนทิชา ดวงดี 9,000 บาท</t>
  </si>
  <si>
    <t>ทส 1621.210/6/2568
ลว 9 ต.ค. 67</t>
  </si>
  <si>
    <t>จ้างงานจัดทำข้อมูลในระบบสารสนเทศภูมิศาสตร์ (GIS)</t>
  </si>
  <si>
    <t>นางสาวรัชนี วังหิน 15,000 บาท</t>
  </si>
  <si>
    <t>ทส 1621.1/4/2568
ลว 6 พ.ย. 67</t>
  </si>
  <si>
    <t>นางสาวแพรพรรณ ผ่องใส 15,000 บาท</t>
  </si>
  <si>
    <t>ทส 1621.1/5/2568
ลว 6 พ.ย. 67</t>
  </si>
  <si>
    <t>นายศุภกร ใจขันธ์ 15,000 บาท</t>
  </si>
  <si>
    <t>ทส 1621.1/6/2568
ลว 6 พ.ย. 67</t>
  </si>
  <si>
    <t>นางสาวพิชญานิน มณีศรี 15,000 บาท</t>
  </si>
  <si>
    <t>ทส 1621.1/7/2568
ลว 6 พ.ย. 67</t>
  </si>
  <si>
    <t>นางสาวฐิติมา คิดงาม 15,000 บาท</t>
  </si>
  <si>
    <t>ทส 1621.1/8/2568
ลว 6 พ.ย. 67</t>
  </si>
  <si>
    <t>นางสาวจารุวรรณ วรรณวงษ์ 15,000 บาท</t>
  </si>
  <si>
    <t>ทส 1621.1/9/2568
ลว 6 พ.ย. 67</t>
  </si>
  <si>
    <t>จ้างเหมาบริการ (ผู้ช่วย GIS)</t>
  </si>
  <si>
    <t>นางสาวชัญยาภรณ์ ฉูดสูงเนิน 15,000 บาท</t>
  </si>
  <si>
    <t>ทส 1621.1/17/2568
ลว 3 ธ.ค. 67</t>
  </si>
  <si>
    <t>นางสาววัชราภรณ์ ควบพิมาย 15,000 บาท</t>
  </si>
  <si>
    <t>ทส 1621.1/18/2568
ลว 3 ธ.ค. 67</t>
  </si>
  <si>
    <t>นายวุฒิกร สุขสม 15,000 บาท</t>
  </si>
  <si>
    <t>ทส 1621.1/58/2568
ลว 10 ก.พ. 68</t>
  </si>
  <si>
    <t>นางสาวณัฐชยา ท้าวคำหลง 15,000 บาท</t>
  </si>
  <si>
    <t>ทส 1621.1/59/2568
ลว 10 ก.พ. 68</t>
  </si>
  <si>
    <t>จ้างเหมาบริการ (เจ้าหน้าที่ด้านระบบสารสนเทศภูมิศาสตร์ GIS)</t>
  </si>
  <si>
    <t>นางสาวอัฉริยา วัดสำโรง 15,000 บาท</t>
  </si>
  <si>
    <t>ทส 1621.1/86/2568
ลว 21 มี.ค. 68</t>
  </si>
  <si>
    <t>นางสาวชัญญารัตน์ ปัญญาภูมิสถิตย์ 15,000 บาท</t>
  </si>
  <si>
    <t>ทส 1621.1/87/2568
ลว 21 มี.ค. 68</t>
  </si>
  <si>
    <t>นายศราวุธ รักธรรม 15,000 บาท</t>
  </si>
  <si>
    <t>ทส 1621.1/88/2568
ลว 21 มี.ค. 68</t>
  </si>
  <si>
    <t>นางสาวชุตินันท์ สุตลาวดี 15,000 บาท</t>
  </si>
  <si>
    <t>ทส 1621.1/89/2568
ลว 21 มี.ค. 68</t>
  </si>
  <si>
    <t>นางสาวไพยะพร หล่าบรรเทา 15,000 บาท</t>
  </si>
  <si>
    <t>ทส 1621.1/90/2568
ลว 21 มี.ค. 68</t>
  </si>
  <si>
    <t>นางสาวศิตา ศิลา 15,000 บาท</t>
  </si>
  <si>
    <t>ทส 1621.1/93/2568
ลว 8 เม.ย. 68</t>
  </si>
  <si>
    <t>จ้างเหมาบริการเพื่อช่วยปฏิบัติงานจัดทำสมุดประจำตัวให้แก่ราษฎรผู้ได้รับการรับรองให้อยู่อาศัยทำกินในพื้นที่ป่าสงวนแห่งชาติ</t>
  </si>
  <si>
    <t>นายธนพนธ์ เต๋ากระโทก 10,000 บาท</t>
  </si>
  <si>
    <t>ทส 1621.1/94/2568
ลว 22 เม.ย. 68</t>
  </si>
  <si>
    <t>นายพร้อม ศาลาดำ 10,000 บาท</t>
  </si>
  <si>
    <t>ทส 1621.1/95/2568
ลว 22 เม.ย. 68</t>
  </si>
  <si>
    <t>นายอนุชา เนตรตรี 10,000 บาท</t>
  </si>
  <si>
    <t>ทส 1621.1/96/2568
ลว 22 เม.ย. 68</t>
  </si>
  <si>
    <t>นายวรากร บุญเลิศ 15,000 บาท</t>
  </si>
  <si>
    <t>ทส 1621.1/98/2568
ลว 1 พ.ค. 68</t>
  </si>
  <si>
    <t>จ้างตรวจเช็คซ่อมแซมบำรุงรักษาและล้างทำความสะอาดเครื่องปรับอากาศ จำนวน 3 เครื่อง</t>
  </si>
  <si>
    <t>นายปัณณธร สอจันทึก 12,000 บาท</t>
  </si>
  <si>
    <t>ทส 1621.1/100/2568
ลว 20 พ.ค. 68</t>
  </si>
  <si>
    <t>จ้างเปลี่ยนถ่ายน้ำมันเครื่องและซ่อมบำรุงรถยนต์ราชการ หมายเลขทะเบียน 5ขย 8353 กทม.</t>
  </si>
  <si>
    <t>บริษัท โตโยต้าไทยเย็น จำกัด 1,640.31 บาท</t>
  </si>
  <si>
    <t>รายงานขอจ้าง ที่ ทส 1621.1/510/2568
ลว 11 มิ.ย. 68</t>
  </si>
  <si>
    <t>จ้างเปลี่ยนถ่ายน้ำมันเครื่องและซ่อมบำรุงรถยนต์ราชการ หมายเลขทะเบียน ศร 6105 กทม.</t>
  </si>
  <si>
    <t>บริษัท โตโยต้าไทยเย็น จำกัด 2,738.13 บาท</t>
  </si>
  <si>
    <t>รายงานขอจ้าง ที่ ทส 1621.1/511/2568
ลว 11 มิ.ย. 68</t>
  </si>
  <si>
    <t>จ้างเปลี่ยนถ่ายน้ำมันเครื่องและซ่อมบำรุงรถยนต์ราชการ หมายเลขทะเบียน ศร 6106 กทม.</t>
  </si>
  <si>
    <t>บริษัท โตโยต้าไทยเย็น จำกัด 3,878.55 บาท</t>
  </si>
  <si>
    <t>รายงานขอจ้าง ที่ ทส 1621.1/512/2568
ลว 11 มิ.ย. 68</t>
  </si>
  <si>
    <t>จ้างเปลี่ยนถ่ายน้ำมันเครื่องและซ่อมบำรุงรถยนต์ราชการ หมายเลข ทะเบียน 1ฒท 6305 กทม.</t>
  </si>
  <si>
    <t>บริษัท โตโยต้าไทยเย็น จำกัด 5,846.80 บาท</t>
  </si>
  <si>
    <t>ทส 1621.1/113/2568
ลว 17 มิ.ย. 68</t>
  </si>
  <si>
    <t>จ้างเปลี่ยนยางรถยนต์ราชการ หมายเลขทะเบียน ศร 6105 กทม.</t>
  </si>
  <si>
    <t>บริษัท โตโยต้าไทยเย็น จำกัด 23,561.40 บาท</t>
  </si>
  <si>
    <t>ทส 1621.1/114/2568
ลว 18 มิ.ย. 68</t>
  </si>
  <si>
    <t>จ้างเปลี่ยนยางรถยนต์ราชการ หมายเลขทะเบียน ศร 6106 กทม.</t>
  </si>
  <si>
    <t>บริษัท โตโยต้าไทยเย็น จำกัด 25,401.80 บาท</t>
  </si>
  <si>
    <t>ทส 1621.1/115/2568
ลว 18 มิ.ย. 68</t>
  </si>
  <si>
    <t>จ้างเปลี่ยนยางรถยนต์ราชการ หมายเลขทะเบียน 1ฒท 6305 กทม.</t>
  </si>
  <si>
    <t>ทส 1621.1/116/2568
ลว 18 มิ.ย. 68</t>
  </si>
  <si>
    <t>เป็นราคาที่ต่อรองต่ำที่สุดแล้ว</t>
  </si>
  <si>
    <t>ทส 1621.3/1015 ลว 19 มิ.ย. 2568</t>
  </si>
  <si>
    <t>ทส 1621.3/651 ลว. 9 มิ.ย. 2568</t>
  </si>
  <si>
    <t>จ้างเหมาปฏิบัติงานเพาะชำกล้าไม้ทั่วไป(นม) งวดที่ 2</t>
  </si>
  <si>
    <t>นายสรชัช เปรมปรุงวิทย์ ราคา 17,100 บาท</t>
  </si>
  <si>
    <t>จ้างเหมาปฏิบัติงานเพาะชำกล้าไม้ทั่วไป (สร) งวดที่ 2</t>
  </si>
  <si>
    <t>นางเตียม สุขน้อย ราคา 12,800 บาท</t>
  </si>
  <si>
    <t>ค่าจ้างจัดทำตรายาง</t>
  </si>
  <si>
    <t>ร้าน บล๊อกเราเอง 4,970 บาท</t>
  </si>
  <si>
    <t>จ้างเหมาบริการเจ้าหน้าที่รักษาความปลอดภัย</t>
  </si>
  <si>
    <t xml:space="preserve">นายสุวิทย์ ไชยจรัส 9,500 บาท </t>
  </si>
  <si>
    <t>ทส 1621.1/92/2568 ลว 21 มี.ค.68</t>
  </si>
  <si>
    <t>จ้างเหมาบริการพนักงานทำความสะอาด</t>
  </si>
  <si>
    <t xml:space="preserve">นางสาวมะลิ เขาโคกกรวด 9,500 บาท </t>
  </si>
  <si>
    <t>ทส 1621.1/91/2568 ลว.21 มี.ค.68</t>
  </si>
  <si>
    <t>ค่าเช่าเครื่องถ่ายเอกสาร (มิถุนายน 2568)</t>
  </si>
  <si>
    <t>ห้างหุ่นส่วนจำกัด ออฟฟิศ เซ็นเตอร์ กรุ๊ป 2,000 บาท</t>
  </si>
  <si>
    <t>ค่าซ่อมบำรุงรักษาและทำความสะอาดเครื่องปรับอากาศ</t>
  </si>
  <si>
    <t>นายวิษณุ หมวกหมื่นไวย 4,200 บาท</t>
  </si>
  <si>
    <t xml:space="preserve"> สำนักจัดการทรัพยากรป่าไม้ที่ 8 (นครราชสีมา)</t>
  </si>
  <si>
    <t>ค่าจ้างเหมาจัดเตรียมแปลงเพาะเมล็ดไม้
งานเพาะเมล็ดไม้ งานย้ายชำกล้าไม้ 
งานดูแลรักษากล้าไม้ (รดน้ำ/ใส่ป๋ย กำจัดวัชพืช)</t>
  </si>
  <si>
    <t>ค่าจ้างจัดเตรียมแปลงเพาะเมล็ดไม้
งานเพาะเมล็ดไม้ งานย้ายชำกล้าไม้.
งานดูแลรักษากล้าไม้ (รดน้ำ/ใส่ปุ๋ย/กำจัดวัชพืช/ฉีดยาป้องกันโรคแมลง/การตัดราก/จัดชั้นความสูง/ทำกล้าไม้ให้แกร่ง</t>
  </si>
  <si>
    <t>ค่าจ้างจัดเตรียมแแปลงเพาะเมล็ดไม้
งานเพาะเมล็ดไม้ งานย้ายชำกล้าไม้
งานดูแลรักษากล้าไม้ฯ</t>
  </si>
  <si>
    <t>ค่าจ้างการย้ายชำกล้าไม้ การบำรุงรักษากล้าไม้ การใส่ปุ๋ย การกำจัดวัชพืช การป้องกันโรคแมลง การทำกล้าไม้ให้แกร่ง</t>
  </si>
  <si>
    <t>ค่าจ้างการยายชำกล้าไม้ การกำจัดวัชพืช ป้องกันโรคแมลง ตัดราก และจัดชั้นความสูง การทำกล้าไม้ให้แกร่ง</t>
  </si>
  <si>
    <t>ค่าจ้างย้ายชำกล้าไม้ การบำรุงรักษากล้าไม้ การใส่ปุ๋ย การกำจัดวัชพืช  ป้องกันโรคแมลง ตัดราก และจัดชั้นความสูง
การทำกล้าไม้ให้แกร่ง</t>
  </si>
  <si>
    <t>ค่าวัสดุสำนักงาน (พฤษภาคม 2568)</t>
  </si>
  <si>
    <t>ห้างหุ้นส่วนจำกัด บุ๊คเฮ้าส์ นครราชสีมา (สำนักงานใหญ่)</t>
  </si>
  <si>
    <t>ใบกำกับภาษี/ใบส่งสินค้า เลขที่ BDS256805/0149 ลว. 14 พ.ค. 68</t>
  </si>
  <si>
    <t>ทส.1621.80301/175  ลว. 15 พ.ย.2569</t>
  </si>
  <si>
    <t>นางสุดใจ สืบสำราญ 12,000 บาท</t>
  </si>
  <si>
    <t>ที่ ทส 1621.100602/31/2568 ลว 12 มี.ค.68</t>
  </si>
  <si>
    <t>จัดซื้อวัสดุการเกษตร จำนวน 15 รายการ</t>
  </si>
  <si>
    <t>ภาวรรณ 46,320 บาท</t>
  </si>
  <si>
    <t>ที่ ทส 1621.100809/54/2568 ลว 3 เม.ย.68</t>
  </si>
  <si>
    <t>จัดซื้อวัสดุการเกษตร จำนวน 11 รายการ</t>
  </si>
  <si>
    <t>นางสาวสุธาดา พันนา 168,120 บาท</t>
  </si>
  <si>
    <t>ที่ ทส 1621.100809/57/2568 ลว 4 เม.ย.68</t>
  </si>
  <si>
    <t>จ้างเหมาปฏิบัติงานซ่อมทางตรวจการ</t>
  </si>
  <si>
    <t>นางสุพัด ดาหนองเป็ด 3,000 บาท</t>
  </si>
  <si>
    <t>ที่ ทส 1621.100602/35/2568 ลว 19 มี.ค.68</t>
  </si>
  <si>
    <t>จ้างเหมาปฏิบัติงานยามป้องกันไฟป่า</t>
  </si>
  <si>
    <t>นายสมสุข สินวิลัย 12,000 บาท</t>
  </si>
  <si>
    <t>ที่ ทส 1621.100809/10/2568 ลว 18 ธ.ค.67</t>
  </si>
  <si>
    <t>จ้างเหมาปฏิบัติงานบำรุง ดูแลต้นไม้ กำจัดวัชพืชรอบโคนต้น ครั้งที่ 1</t>
  </si>
  <si>
    <t>นางลำพร กงจีน 54,400 บาท</t>
  </si>
  <si>
    <t>ที่ ทส 1621.100809/59/2568 ลว 10 เม.ย.68</t>
  </si>
  <si>
    <t>จ้างเหมาปฏิบัติงานซ่อมทางตรวจการรอบโคนต้น ครั้งที่ 1</t>
  </si>
  <si>
    <t>นายปิติ อาญาเมือง 112,080 บาท</t>
  </si>
  <si>
    <t>ที่ ทส 1621.100809/61/2568 ลว 18 เม.ย.68</t>
  </si>
  <si>
    <t>เนื่องจากส่งมอบของได้ภายในกำหนด และมีวงเงินในการจัดซื้อจัดจ้างไม่เกินวงเงินตามที่กำหนด</t>
  </si>
  <si>
    <t>ร้านสงวนยนต์</t>
  </si>
  <si>
    <t>หนังสือสั่งซื้อสั่งจ้าง ที่ ทส 1607.455/172/2568 ลว.17 เม.ย.68</t>
  </si>
  <si>
    <t>บริษัท นาฟ ออฟฟิส สเตชั่นเนอรี่ (มหาชัย) จำกัด</t>
  </si>
  <si>
    <t>รายงานขอซื้อขอจ้าง ที่ ทส 1607.455/พ753 ลว.17 เม.ย.68</t>
  </si>
  <si>
    <t>องค์การสุรา กรมสรรพสามิต</t>
  </si>
  <si>
    <t>หนังสือสั่งซื้อสั่งจ้าง ที่ ทส 1607.455/177/2568 ลว.7 พฤษภาคม 2568</t>
  </si>
  <si>
    <t>บริษัท สิริปัตตานี (2015) จำกัด</t>
  </si>
  <si>
    <t>รายงานขอซื้อขอจ้าง ที่ ทส 1607.455/พ804 ลว.19 พฤษภาคม 2568</t>
  </si>
  <si>
    <t>นางชาวง  วงค์พรม</t>
  </si>
  <si>
    <t>ทส 1621.100807/4/2568 ลงวันที่ 5 มีนาคม 2568</t>
  </si>
  <si>
    <t>น.ส.วิภาพร  บุญถึง</t>
  </si>
  <si>
    <t>ทส 1621.100803/4/2568 ลงวันที่ 5 มีนาคม 2568</t>
  </si>
  <si>
    <t>น.ส.สุกัญญา  ภักดีนอก</t>
  </si>
  <si>
    <t>ทส 1621.100803/32/2568 ลงวันที่ 12 มีนาคม 2568</t>
  </si>
  <si>
    <t>นางสาววิภาพร  บุญถึง</t>
  </si>
  <si>
    <t>ทส 1621.100803/40/2568 ลงวันที่ 28 มีนาคม 2568</t>
  </si>
  <si>
    <t>ห้างหุ้นส่วนจำกัด ธรรมประสิทธิ์</t>
  </si>
  <si>
    <t>ทส 1621.100901/34/2568 ลงวันที่ 18 มีนาคม 2568</t>
  </si>
  <si>
    <t>นางสาวบ๋ม  จานนอก</t>
  </si>
  <si>
    <t>ทส 1621.100808/3/2568 ลงวันที่ 5 มีนาคม 2568</t>
  </si>
  <si>
    <t>ทส 1621.70823/19/2568 ลงวันที่ 14 มีนาคม 2568</t>
  </si>
  <si>
    <t>ค่าวัสดุก่อสร้าง จำนวน ๑๑ รายการ</t>
  </si>
  <si>
    <t>นางประภาพร  เวียงสารวิน</t>
  </si>
  <si>
    <t>ทส 1621.100601/45/2568 ลงวันที่ 11 เมษายน 2568</t>
  </si>
  <si>
    <t>นายสมาน  แก้วอุบล</t>
  </si>
  <si>
    <t>ทส 1621.100502/10 ลงวันที่ 8 เมษายน 2568</t>
  </si>
  <si>
    <t>นายสมาน  แก้วอุบ</t>
  </si>
  <si>
    <t>ทส 1621.100802/28 ลงวันที่ 10 มีนาคม 2568</t>
  </si>
  <si>
    <t>ค่าวัสดุยานพาหนะและขนส่ง จำนวน 9 รายการ</t>
  </si>
  <si>
    <t>ค่าวัสดุสำนักงาน จำนวน 1 รายการ</t>
  </si>
  <si>
    <t>ค่าวัสดุวิทยาศาสตร์หรือการแพทย์ จำนวน 1 รายการ</t>
  </si>
  <si>
    <t>ค่าวัสดุสำนักงาน จำนวน 2 รายการ</t>
  </si>
  <si>
    <t>ค่าวัสดุการเกษตรและค่ากล้าไม้ จำนวน 5 รายการ</t>
  </si>
  <si>
    <t>ค่าวัสดุการเกษตร จำนวน ๔ รายการ</t>
  </si>
  <si>
    <t>ค่าวัสดุการเกษตรและค่ากล้าไม้ จำนวน 4 รายการ</t>
  </si>
  <si>
    <t>ค่าวัสดุการเกษตรและค่ากล้าไม้ จำนวน 3 รายการ</t>
  </si>
  <si>
    <t>ค่าวัสดุการเกษตร จำนวน 4 รายการ</t>
  </si>
  <si>
    <t>ค่าวัสดุการเกษตร จำนวน 1 รายการ</t>
  </si>
  <si>
    <t>ค่าจ้างจัดเตรียมแปลงเพาะเมล็ดไม้ งานเพาะเมล็ดไม้ และงานย้ายชำกล้าไม้</t>
  </si>
  <si>
    <t>นางอุดม  ต่ายกระโทก</t>
  </si>
  <si>
    <t>ทส 1621.90701/8/2568  ลว ธ.ค.2567</t>
  </si>
  <si>
    <t>ทส 1621.90701/7/2568  ลว 3 ธ.ค.2568</t>
  </si>
  <si>
    <t>นางอรุณ  กิ่งปลัด</t>
  </si>
  <si>
    <t>ทส 1621.101001/8/2568  ลว 17 ม.ค.2568</t>
  </si>
  <si>
    <t>นางสาวติ๋ม  ประทุมวงศ์</t>
  </si>
  <si>
    <t>ทส 1621.101001/7/2568  ลว 8 ม.ค.2568</t>
  </si>
  <si>
    <t>นางวงเดือน  พอสูงเนิน</t>
  </si>
  <si>
    <t>ทส1621.70701/16/2568  ลว 3 มี.ค.2568</t>
  </si>
  <si>
    <t>ทส 1621.70701/15/2568  ลว 3 มี.ค.2568</t>
  </si>
  <si>
    <t>นางสุกัญญา  โสภากุล</t>
  </si>
  <si>
    <t>ทส 1621.70501/14/2568 ลว 9 ม.ค.2568</t>
  </si>
  <si>
    <t>นางสุกัญญา โสภากุล</t>
  </si>
  <si>
    <t>ทส 1621.70501/13/2568  ลว 9 ม.ค.2568</t>
  </si>
  <si>
    <t>นางสาวชวิน  ใบบัวดง</t>
  </si>
  <si>
    <t>ทส 1621.70301/14/2568 ลว 5 ก.พ.2568</t>
  </si>
  <si>
    <t>นางชวิน  ใบบัวดง</t>
  </si>
  <si>
    <t>ทส 1621.70301/13/2568  ลว 5 ก.พ.2568</t>
  </si>
  <si>
    <t>นายสุภาพ  ดอกกุนทา</t>
  </si>
  <si>
    <t>ทส 1621.100301/8/2568  ลว 17 ม.ค.2568</t>
  </si>
  <si>
    <t>จ้างดำเนินงานดายวัชพืช ครั้งที่ 1 (พื้นที่ 1,195 ไร่)</t>
  </si>
  <si>
    <t>นายสมานศักดิ์ จงเอื้อกลาง</t>
  </si>
  <si>
    <t>หนังสือข้อตกลง ที่ ทส 1607.455/151/2568 ลว.27 ก.พ.68</t>
  </si>
  <si>
    <t>ค่าจ้างเหมาปฏิบัติงานยามป้องกันไฟ</t>
  </si>
  <si>
    <t>นายสุรินทร์ วัดแก้ว</t>
  </si>
  <si>
    <t>หนังสือสั่งซื้อสั่งจ้าง ที่ ทส 1607.455.2/6/2568 ลว.27 ธ.ค.67</t>
  </si>
  <si>
    <t>ค่าจ้างเหมาปฏิบัติงานดายวัชพืช</t>
  </si>
  <si>
    <t>นางสาวสายฝน สุขเกษม</t>
  </si>
  <si>
    <t>หนังสือสั่งซื้อสั่งจ้าง ที่ ทส 1607.455.2/7/2568 ลว.21 ก.พ.68</t>
  </si>
  <si>
    <t>ค่าจ้างเหมาปลูกป่าเพื่อการวิจัย งวดงานที่ 1</t>
  </si>
  <si>
    <t>นางบุญค้ำ พนารินทร์</t>
  </si>
  <si>
    <t>หนังสือสั่งซื้อสั่งจ้าง ที่ ทส 1607.455.4/58/2568 ลว.18 ก.พ.68</t>
  </si>
  <si>
    <t>ค่าจ้างเหมาปฏิบัติงานสร้างแปลงผลิตเมล็ดไม้ในพื้นที่สวนป่าของรัฐ จังหวัดนครราชสีมา</t>
  </si>
  <si>
    <t>นายสมพงษ์ สุดใจ</t>
  </si>
  <si>
    <t>หนังสือสั่งซื้อสั่งจ้าง ที่ ทส 1607.455.2/4/2568 ลว.27 ธ.ค.67</t>
  </si>
  <si>
    <t>ค่าจ้างยามป้องกันไฟ (บำรุงป่าเพื่อการวิจัย อายุมากกว่าเกิน 10 ปี 1,195 ไร่)</t>
  </si>
  <si>
    <t>นางบัวไข จวงตะขบ</t>
  </si>
  <si>
    <t>หนังสือสั่งซื้อสั่งจ้าง ที่ ทส 1607.455/106/2568 ลว.16 มกราคม 2568</t>
  </si>
  <si>
    <t>ค่าจ้างเหมาปฏิบัติงานสำรวจและรังวัดแนวเขต การถาง เก็บ ริบ และการทำหลักและปักหมายแนวจุดปลูก</t>
  </si>
  <si>
    <t>นายสรชัช เปรมปรุงวิทย์</t>
  </si>
  <si>
    <t>หนังสือสั่งซื้อสั่งจ้าง ที่ ทส 1607.555/10/2568 ลว.21 มกราคม 2568</t>
  </si>
  <si>
    <t>ค่าจ้างจัดเตรียมพื้นที่ /เรือน สำหรับเพาะชำกล้าไม้ 
จัดเตรียมเมล็ดไม้ จัดเตรียมแปลงเพาะ และเพาะเมล็ดไม้
จัดเตรียมวัสดุเพาะชำ ผสมวัสดุเพาะชำ กรอกดินใส่ถุง และจัดวางเรียงถุง</t>
  </si>
  <si>
    <t>นางสาวบุญเหลือ พิบูลย์สังข์</t>
  </si>
  <si>
    <t>จัดเตรียมพื้นที่/เรือน สำหรับเพาะชำกล้าไม้
จัดเตรียมเมล็ดไม้ จัดเตรียมเปลงเพาะ และเพาะเมล็ดไม้
จัดเตรียมวัสดุะเพาะชำ ผสมวัสดุเพาะชำ กรอกดินใส่ถุง
และจัดวางเรียงถุง</t>
  </si>
  <si>
    <t>จัดเตรียมพื้นที่/เรือน สำหรับเพาะชำกล้าไม้
จัดเตรียมเมล็ดไม้ จัดเตรียมแปลงเพาะ และเพาะเมล็ดไม้
จัดเตรียมวัสดุเพาะชำ ผสมวัสดุเพาะชำ กรอกดินใส่ถุง
และจัดวางเรียงถุง</t>
  </si>
  <si>
    <t>นางวิไลวรรณ  คุ่มไข่น้ำ</t>
  </si>
  <si>
    <t>ซ่อมทางตรวจการ ยามป้องกันไฟ ดายวัชพืชครั้งที่ 1</t>
  </si>
  <si>
    <t>นางอาสา  สมวาจา</t>
  </si>
  <si>
    <t>ทส 1621.90609/12/2568 ลงวันที่ 6 มกราคม 2568</t>
  </si>
  <si>
    <t>นางพต  สุขรอบ</t>
  </si>
  <si>
    <t>ทส 1621.90616/12/2568 ลงวันที่ 10 มีนาคม 2568</t>
  </si>
  <si>
    <t>นายธนะชัย  จันแสง</t>
  </si>
  <si>
    <t>ทส 1621.90620/12/2568 ลงวันที่ 10 มีนาคม 2568</t>
  </si>
  <si>
    <t>ทส 1621.100806/7/2568 ลงวันที่ 12 มีนาคม 2568</t>
  </si>
  <si>
    <t>ทส 1621.100803/36/2568 ลงวันที่ 19 มีนาคม 2568</t>
  </si>
  <si>
    <t>ทส 1621.100803/35/2568 ลงวันที่ 19 มีนาคม 2568</t>
  </si>
  <si>
    <t>ทส 1621.100808/5/2568 ลงวันที่ 12 มีนาคม 2568</t>
  </si>
  <si>
    <t>ทส 1621.100806/10/2568 ลงวันที่ 21 มีนาคม 2568</t>
  </si>
  <si>
    <t>ทส 1621.100807/11/2568 ลงวันที่ 21 มีนาคม 2568</t>
  </si>
  <si>
    <t>ทส 1621.100808/7/2568 ลงวันที่ 21 มีนาคม 2568</t>
  </si>
  <si>
    <t>นายอู๊ด  โคตบุดดา</t>
  </si>
  <si>
    <t>ทส 1621.70813/2/2568 ลงวันที่ 18 ธันวาคม 2567</t>
  </si>
  <si>
    <t>ทส 1621.70809/2/2568 ลงวันที่ 17 ธันวาคม 2567</t>
  </si>
  <si>
    <t>ทส 1621.70813/2/2568 ลงวันที่ 21 กุมภาพันธ์ 2568</t>
  </si>
  <si>
    <t>ทส 1621.70809/5/2568 ลงวันที่ 4 มีนาคม 2568</t>
  </si>
  <si>
    <t>ทส 1621.70822/5/2568 ลงวันที่ 21 กุมภาพันธ์ 2568</t>
  </si>
  <si>
    <t>ทส 1621.70405/2/2568 ลงวันที่ 19 ธันวาคม 2567</t>
  </si>
  <si>
    <t>ทส 1621.70401/3/2568 ลงวันที่ 14 พฤศจิกายน 2567</t>
  </si>
  <si>
    <t>ทส 1621.70822/2/2568 ลงวันที่ 18 ธันวาคม 2567</t>
  </si>
  <si>
    <t>ทส 1621.70822/6/2568 ลงวันที่ 4 มีนาคม 2568</t>
  </si>
  <si>
    <t>ทส 1621.70809/6/2568 ลงวันที่4 มีนาคม 2568</t>
  </si>
  <si>
    <t>ทส 1621.70813/3/2568 ลงวันที่ 5 มีนาคม 2568</t>
  </si>
  <si>
    <t>นายบุญเลิศ  ไทยแท้</t>
  </si>
  <si>
    <t>ทส 1621.90612/3/2568 ลงวันที่ 3 มกราคม 2568</t>
  </si>
  <si>
    <t>ทส 1621.90614/5/2568 ลงวันที่ 14 กุมภาพันธ์ 2568</t>
  </si>
  <si>
    <t>ทส 1621.90614/3/2568 ลงวันที่ 3 มกราคม 2568</t>
  </si>
  <si>
    <t>น.ส.จิดาภา  วงค์มณีใส</t>
  </si>
  <si>
    <t>นางสุชาวดี  สุวะรักษ์</t>
  </si>
  <si>
    <t>ทส 1621.90619/2/2568 ลงวันที่ 21 กุมภาพันธ์ 2568</t>
  </si>
  <si>
    <t>ทส 1621.90610/3/2568 ลงวันที่ 3 มกราคม 2568</t>
  </si>
  <si>
    <t>น.ส.เกษร  บุญประคม</t>
  </si>
  <si>
    <t>ทส 1621.100810/4/2568 ลงวันที่ 14 มีนาคม 2568</t>
  </si>
  <si>
    <t>นายสุเทียน  ก้อนทอง</t>
  </si>
  <si>
    <t>ทส 1621.100901/36/2568 ลงวันที่ 21 มีนาคม 2568</t>
  </si>
  <si>
    <t>นายเก้า  หาญแท้</t>
  </si>
  <si>
    <t>ทส 1621.100805/4/2568 ลงวันที่ 18 มีนาคม 2568</t>
  </si>
  <si>
    <t>ทส 1621.100901/30/2568 ลงวันที่ 5 มีนาคม 2568</t>
  </si>
  <si>
    <t>ทส 1621.100901/37/2568 ลงวันที่ 9 เมษายน 2568</t>
  </si>
  <si>
    <t>นายสมชาย  อินทโชติ</t>
  </si>
  <si>
    <t>ทส 1621.70604/4/2568 ลงวันที่ 28 กุมภาพันธ์ 2568</t>
  </si>
  <si>
    <t>นายประจักร  พรมอ่อน</t>
  </si>
  <si>
    <t>ทส 1621.70805/3/2568 ลงวันที่ 5 มีนาคม 2568</t>
  </si>
  <si>
    <t>นางเขมจิรา  จิตรหาญ</t>
  </si>
  <si>
    <t>ทส 1621.70805/2/2568 ลงวันที่ 5 มีนาคม 2568</t>
  </si>
  <si>
    <t>นายวิวัฒน์  หลอดกระโทก</t>
  </si>
  <si>
    <t>ทส 1621.70308/4/2568 ลงวันที่ 3 มีนาคม 2568</t>
  </si>
  <si>
    <t>ทส 1621.70817/4/2568 ลงวันที่ 27 กุมภาพันธ์ 2568</t>
  </si>
  <si>
    <t>ยามป้องกันไฟและลิดกิ่ง</t>
  </si>
  <si>
    <t>นางแตง  พรมอ่อน</t>
  </si>
  <si>
    <t>ทส 1621.70802/1/2568 ลงวันที่ 8 มกราคม 2568</t>
  </si>
  <si>
    <t>ซ่อมทางตรวจการ ยามป้องกันไฟ และดายวัชพืชครั้งที่ 1</t>
  </si>
  <si>
    <t>ทส 1621.70805/8/2568 ลงวันที่ 8 เมษายน 2568</t>
  </si>
  <si>
    <t>ทส 1621.70805/6/2568 ลงวันที่ 6 มีนาคม 2568</t>
  </si>
  <si>
    <t>ทส 1621.70817/1/2568 ลงวันที่ 7 มกราคม 2568</t>
  </si>
  <si>
    <t>ทส 1621.70820/4/2568 ลงวันที่ 25 กุมภาพันธ์ 2568</t>
  </si>
  <si>
    <t>ทส 1621.70820/1/2568 ลงวันที่ 7 มกราคม 2568</t>
  </si>
  <si>
    <t>น.ส.เอมจิตร์  สามเพชรเจริญ</t>
  </si>
  <si>
    <t>ทส 1621.90601/10/2568 ลงวันที่ 7 มกราคม 2568</t>
  </si>
  <si>
    <t>ซ่อมทาง ยามป้องกันไฟ และดายวัชพืชครั้งที่ ๑</t>
  </si>
  <si>
    <t>ร้านสวนทรัพย์เจริญ</t>
  </si>
  <si>
    <t>ทส 1621.70403/2/2568 ลงวันที่ 11 ธันวาคม 2567</t>
  </si>
  <si>
    <t>ทส 1621.90703/17/2568 ลงวันที่ 5 กุมภาพันธ์ 2568</t>
  </si>
  <si>
    <t>ทส 1621.90703/11/2568 ลงวันที่ 6 มกราคม 2568</t>
  </si>
  <si>
    <t>ทส 1621.70803/22/2568 ลงวันที่ 8 เมษายน 2568</t>
  </si>
  <si>
    <t>ทส 1621.90601/9/2568 ลงวันที่ 7 มกราคม 2568</t>
  </si>
  <si>
    <t>ทส 1621.90611/3/2568 ลงวันที่ 7 มกราคม 2568</t>
  </si>
  <si>
    <t>ยามป้องกันและลิดกิ่ง</t>
  </si>
  <si>
    <t>น.ส.ดวงดาว  ด่านจง</t>
  </si>
  <si>
    <t>ทส 1621.100401/1/2568 ลงวันที่ 26 พย 2567</t>
  </si>
  <si>
    <t>ทส 1621.90601/12/2568 ลงวันที่ 24 กพ 2568</t>
  </si>
  <si>
    <t>ทส 1621.90601/8/2568 ลงวันที่ 7 มกราคม 2568</t>
  </si>
  <si>
    <t>เก็บสถิติข้อมูล, ยามป้องกันไฟ</t>
  </si>
  <si>
    <t>น.ส.ปราณี วัดจะโป๊ะ</t>
  </si>
  <si>
    <t>ทส 1621.70408/4/2568 ลงวันที่ 28 กุมภาพันธ์ 2568</t>
  </si>
  <si>
    <t>นายสมพงษ์  สุดใจ</t>
  </si>
  <si>
    <t>ทส 1621.70408/3/2568 ลงวันที่ 27 ธันวาคม 2567</t>
  </si>
  <si>
    <t>ทส 1621.90604/5/2568 ลงวันที่ 6 มกราคม 2568</t>
  </si>
  <si>
    <t>ทส 1621.90607/7/2568 ลงวันที่ 6 มกราคม 2568</t>
  </si>
  <si>
    <t>ยามป้องกันไฟ และลิดกิ่ง</t>
  </si>
  <si>
    <t>นางอินทิรา  บุญโยธา</t>
  </si>
  <si>
    <t>ทส 1621.100302/2/2568 ลงวันที่ 29 พฤศจิกายน 2567</t>
  </si>
  <si>
    <t>ทส 1621.70604/3/2568 ลงวันที่ 9 มกราคม 2568</t>
  </si>
  <si>
    <t>นายสมบัติณรงค์  ผิผ่วนนอก</t>
  </si>
  <si>
    <t>ทส 1621.70308/2/2568 ลงวันที่ 26 ธันวาคม 2567</t>
  </si>
  <si>
    <t>นางประภาจิตร์  พงษ์สะพัง</t>
  </si>
  <si>
    <t>ทส 1621.100302/1/2568 ลงวันที่ 22 พย 2567</t>
  </si>
  <si>
    <t>ทส 1621.90602/2/2568 ลงวันที่ 8 มกราคม 2568</t>
  </si>
  <si>
    <t>น.ส.สุกัญญา  บุญงอก</t>
  </si>
  <si>
    <t>ทส 1621.90602/1/2568 ลงวันที่ 31 มกราคม 2568</t>
  </si>
  <si>
    <t>ทส 1621.90602/7/2568 ลงวันที่ 26 กุมภาพันธ์ 2568</t>
  </si>
  <si>
    <t>นายปิติ  อาญาเมือง</t>
  </si>
  <si>
    <t>ทส 1621.100902/1/2568 ลงวันที่ 30 มกราคม 2568</t>
  </si>
  <si>
    <t>ทส 1621.90703/18/2568 ลงวันที่ 23 เมษายน 2568</t>
  </si>
  <si>
    <t>ทส 1621.70803/12/2568 ลงวันที่ 3 มีนาคม 2568</t>
  </si>
  <si>
    <t>ทส 1621.70803/13/2568 ลงวันที่ 3 มีนาคม 2568</t>
  </si>
  <si>
    <t>ทส 1621.70803/7/2568 ลงวันที่ 23 ธันวาคม 2567</t>
  </si>
  <si>
    <t>ทส 1621.70803/6/2568 ลงวันที่ 23 ธันวาคม 2567</t>
  </si>
  <si>
    <t>นายสุธีร์  ต่ายกระโทก</t>
  </si>
  <si>
    <t>ทส 1621.90613/9/2568 ลงวันที่ 5 มีนาคม 2568</t>
  </si>
  <si>
    <t>ทส 1621.90613/4/2568 ลงวันที่ 7 มกราคม 2568</t>
  </si>
  <si>
    <t>ทส 1621.90302/2/2568 ลงวันที่ 7 มกราคม 2568</t>
  </si>
  <si>
    <t>ทส 1621.90613/3/2568 ลงวันที่ 7 มกราคม 2568</t>
  </si>
  <si>
    <t>ทส 1621.90613/8/2568 ลงวันที่ 5 มีนาคม 2568</t>
  </si>
  <si>
    <t>น.ส.รุ่งตะวัน  สีวานนท์</t>
  </si>
  <si>
    <t xml:space="preserve">นายพิพัฒน์  ศรีประดู่ </t>
  </si>
  <si>
    <t>ทส 1621.70302/20/2568 ลงวันที่ 31 มีนาคม 2568</t>
  </si>
  <si>
    <t>น.ส.ศิรินทิพย์  สีวานนท์</t>
  </si>
  <si>
    <t>ทส 1621.70302/21/2568 ลงวันที่ 31 มีนาคม 2568</t>
  </si>
  <si>
    <t>นางสาวประไพ เพียซ้าย</t>
  </si>
  <si>
    <t>ทส 1621.70307/3/2568 ลงวันที่ 31 มีนาคม 2568</t>
  </si>
  <si>
    <t>ทส 1621.70303/4/2568 ลงวันที่ 31 มีนาคม 2568</t>
  </si>
  <si>
    <t>นางสมปอง สีวานนท์</t>
  </si>
  <si>
    <t>หนังสือสั่งซื้อสั่งจ้าง ที่ ทส 1621.70306/5/2568 ลว.31 มีนาคม 2568</t>
  </si>
  <si>
    <t>ทส 1621.70309/3/2568 ลงวันที่ 31 มีนาคม 2568</t>
  </si>
  <si>
    <t>นางบัวผัน หล่มจันทึก</t>
  </si>
  <si>
    <t>หนังสือสั่งซื้อสั่งจ้าง ที่ ทส 1621.70302/23/2568 ลว.31 มีนาคม 2568</t>
  </si>
  <si>
    <t>นางบัวผน  หล่มจันทึก</t>
  </si>
  <si>
    <t>ทส 1621.70302/22/2568 ลงวันที่ 31 มีนาคม 2568</t>
  </si>
  <si>
    <t>น.ส.ทิพวัลย์  เติมวุฒิ</t>
  </si>
  <si>
    <t>ทส 1621.100303/5/2568 ลงวันที่ 10 มกราคม 2568</t>
  </si>
  <si>
    <t>ทส 1621.100502/43 ลงวันที่ 21 เมษายน 2568</t>
  </si>
  <si>
    <t>ทส 1621.100601/48/2568 ลงวันที่ 23 เมษายน 2568</t>
  </si>
  <si>
    <t>ทส 1621.100810/1/2568 ลงวันที่ 9 มกราคม 2568</t>
  </si>
  <si>
    <t>ทส 1621.90610/4/2568 ลงวันที่ 18 เมษายน 2568</t>
  </si>
  <si>
    <t>ทส 1621.90612/4/2568 ลงวันที่ 18 เมษายน 2568</t>
  </si>
  <si>
    <t>ทส 1621.90614/7/2568 ลงวันที่ 11 เมษายน 2568</t>
  </si>
  <si>
    <t>ทส 1621.90614/8/2568 ลงวันที่ 4 เมษายน 2568</t>
  </si>
  <si>
    <t>นายสิทธิชัย  แตงชัยภูมิ</t>
  </si>
  <si>
    <t>ทส 1621.100804/2/2568 ลงวันที่ 20 มกราคม 2568</t>
  </si>
  <si>
    <t>ทส 1621.7052/6/2568 ลงวันที่ 6 มกราคม 2568</t>
  </si>
  <si>
    <t>ทส 1621.70502/7/2568 ลงวันที่ 6 มกราคม 2568</t>
  </si>
  <si>
    <t>นายอิสรพงษ์  แก้วเรือง</t>
  </si>
  <si>
    <t>ทส 1621.100601/7/2568 ลงวันที่ 16 มกราคม 2568</t>
  </si>
  <si>
    <t>นางสาวสุกัญญา ภักดีนอก</t>
  </si>
  <si>
    <t>หนังสือสั่งซื้อสั่งจ้าง ที่ ทส 1621.100803/8/2568 ลว.15 มกราคม 2568</t>
  </si>
  <si>
    <t xml:space="preserve">ทส 1621.100502/4 ลงวันที่ 2 เมษายน 2568 </t>
  </si>
  <si>
    <t>นายณัฐสิทธิ์  บับภาวัน</t>
  </si>
  <si>
    <t>ทส 1621.100601/25/2568 ลงวันที่ 4 มีนาคม 2568</t>
  </si>
  <si>
    <t>ทส 1621.100803/233 ลงวันที่ 2 เมษายน 2568</t>
  </si>
  <si>
    <t>นางสาวบ๋ม จานนอก</t>
  </si>
  <si>
    <t>หนังสือสั่งซื้อสั่งจ้าง ที่ ทส 1621.100803/31/2568 ลว.5 มีนาคม 2568</t>
  </si>
  <si>
    <t>นางสาวเกศริน กลิ่นสูงเนิน</t>
  </si>
  <si>
    <t>หนังสือสั่งซื้อสั่งจ้าง ที่ ทส 1621.70402/10/2568 ลว.27 กุมภาพันธ์ 2568</t>
  </si>
  <si>
    <t>นายกิติพงศ์ กุลจันทึก</t>
  </si>
  <si>
    <t>หนังสือสั่งซื้อสั่งจ้าง ที่ ทส 1621.70402/7/2568 ลว.29 มกราคม 2568</t>
  </si>
  <si>
    <t>นางช่วง วงค์พรม</t>
  </si>
  <si>
    <t>รายงานขอจ้าง ที่ ทส 1621.100803/207 ลว.27 มีนาคม 2568</t>
  </si>
  <si>
    <t>ทส 1621.70402/4/2568 ลงวันที่ 15 มกราคม 2568</t>
  </si>
  <si>
    <t>นางช่วง  วงค์พรม</t>
  </si>
  <si>
    <t>ทส 1621.100803/5/2568 ลงวันที่ 13 พฤศจิกายน 2567</t>
  </si>
  <si>
    <t>ทส 1621.90606/4/2568  ลว 1 พฤษภาคม 2568</t>
  </si>
  <si>
    <t>ทส 1621.90601/14/2568  ลว 1 พ.ค.2568</t>
  </si>
  <si>
    <t>ทส 1621.100802/5/2568 ลงวันที่ 4 มีนาคม 2568</t>
  </si>
  <si>
    <t>ทส 1621.90601/17/2568 ลงวันที่ 1 พฤษภาคม 2568</t>
  </si>
  <si>
    <t>ทส 1621.90601/15/2568 ลงวันที่ 1 พฤษภาคม 2568</t>
  </si>
  <si>
    <t>ทส 1621.90611/4/2568  ลว 1 พ.ค.2568</t>
  </si>
  <si>
    <t>นายชุติพงศ์  ทองรุ่ง</t>
  </si>
  <si>
    <t>ทส 1621.90703/19/2568 ลงวันที่ 1 พฤษภาคม 2568</t>
  </si>
  <si>
    <t>ทส 1621.90703/21/2568 ลว 7 พ.ค.2568</t>
  </si>
  <si>
    <t>ทส 1621.90703/22/2568 ลงวันที่ 7 พฤษภาคม 2568</t>
  </si>
  <si>
    <t>ทส 1621.90703/20/2568  ลว 6 พ.ค.2568</t>
  </si>
  <si>
    <t>ทส 1621.100802/7/2568 ลงวันที่ 2 เมษายน 2568</t>
  </si>
  <si>
    <t>นางเจริญ โฝงสูงเนิน</t>
  </si>
  <si>
    <t>ทส 1621.90601/16/2568  ลว 3 พ.ค.2568</t>
  </si>
  <si>
    <t>ทส 1621.90607/9/2568 ลงวันที่ 1 พฤษภาคม 2568</t>
  </si>
  <si>
    <t>ทส 1621.90604/8/2568 ลงวันที่ 1 พฤษภาคม 2568</t>
  </si>
  <si>
    <t>ทส 1621.90604/7/2568 ลงวันที่ 1 พฤษภาคม 2568</t>
  </si>
  <si>
    <t>ทส 1621.90607/8/2568 ลงวันที่ 1 พฤษภาคม 2568</t>
  </si>
  <si>
    <t>ทส 1621.90617/4/2568 ลงวันที่ 1 พฤภาคม 2568</t>
  </si>
  <si>
    <t>ทส 1621.100802/6/2568 ลงวันที่11 มีนาคม 2568</t>
  </si>
  <si>
    <t>ทส 1621.100805/5/2568 ลงวันที่ 18 เมษายน 2568</t>
  </si>
  <si>
    <t>ทส 1621.70819/2/2568 ลงวันที่ 3 มกราคม 2568</t>
  </si>
  <si>
    <t>ทส 1621.70818/2/2568 ลงวันที่ 3 มกราคม 2568</t>
  </si>
  <si>
    <t>ทส 1621.70818/5/2568 ลงวันที่ 21 กุมภาพันธ์ 2568</t>
  </si>
  <si>
    <t>ทส 1621.70821/2/2568 ลงวันที่ 3 มกราคม 2568</t>
  </si>
  <si>
    <t>ทส 1621.70821/5/2568 ลงวันที่ 26 กุมภาพันธ์ 2568</t>
  </si>
  <si>
    <t>ร้านสวนทรัพย์เจริญ โดยนายยอดชาย  ดาดงูเหลือม</t>
  </si>
  <si>
    <t>ทส 1621.70404/3/2568  ลว 10 มี.ค.2568</t>
  </si>
  <si>
    <t>นางสาวณิชชานันท์  วงศ์พรม</t>
  </si>
  <si>
    <t>ทส1621.100806/1/2568 ลว 28 ก.พ.2568</t>
  </si>
  <si>
    <t>ทส 1621.100807/1/2568  ลว 28 ก.พ.2568</t>
  </si>
  <si>
    <t>ทส 1621.100803/47/2568 ลว 23 เม.ย.2568</t>
  </si>
  <si>
    <t>นางช่วง  วงษ์พรม</t>
  </si>
  <si>
    <t>ทส 1621.100808/1/2568  ลว 28 ก.พ.2568</t>
  </si>
  <si>
    <t>ทส 1621.70803/18/2568  ลว 3 มี.ค.2568</t>
  </si>
  <si>
    <t>ทส 1621.70803/19/2568  ลว 3 มี.ค.2568</t>
  </si>
  <si>
    <t>ทส 1621.100901/1/2568  ลว 28 พ.ย.2568</t>
  </si>
  <si>
    <t>นายประสิทธิ์  พลนิกาย</t>
  </si>
  <si>
    <t>ทส 1621.100901/4/2568  ลว 9 ม.ค.2568</t>
  </si>
  <si>
    <t>ทส 1621.100802/1/2568  ลว 3 ธ.ค.2568</t>
  </si>
  <si>
    <t>นางบุญธรรม  พลนิกาย</t>
  </si>
  <si>
    <t>ทส 1621.100901/5/2568  ลว 9 ม.ค.2568</t>
  </si>
  <si>
    <t>นายเก้า หาญแท้</t>
  </si>
  <si>
    <t>ทส 1621.100805/1/2568  ลว 12 พ.ย.2567</t>
  </si>
  <si>
    <t>ทส 1621.100901/16/2568  ลว 6 ก.พ.2568</t>
  </si>
  <si>
    <t>ทส 1621.100901/11/2568  ลว15 ม.ค.2568</t>
  </si>
  <si>
    <t>ทส 1621.100901/29/2568 ลว 4 มี.ค.2568</t>
  </si>
  <si>
    <t>นางธงศักดิ์  บุญประคม</t>
  </si>
  <si>
    <t>ทส 1621.100901/33/2568  ลว 11 มี.ค.2568</t>
  </si>
  <si>
    <t>ค่าจ้างทำทางตรวจการ</t>
  </si>
  <si>
    <t>ทส 100901/25/2568  ลว 11 ก.พ 2568</t>
  </si>
  <si>
    <t>นางธนูศรี  นันกระโทก</t>
  </si>
  <si>
    <t>ทส 1621.70823/23/2568 ลงวันที่ 14 มีนาคม 2568</t>
  </si>
  <si>
    <t>ทส 1621.70810/45/2568 ลงวันที่ 4 กุมภาพันธ์ 2568</t>
  </si>
  <si>
    <t>นายธนพนธ์ เต๋ากระโทก 9,500 บาท</t>
  </si>
  <si>
    <t>นายพร้อม ศาลาดำ 9,500 บาท</t>
  </si>
  <si>
    <t>นายอนุชา เนตรตรี 9,500 บาท</t>
  </si>
  <si>
    <t>นายศิริศักดิ์ จันทร์สองดวง 9,500 บาท</t>
  </si>
  <si>
    <t>ทส 1621.1/97/2568
ลว 22 เม.ย. 68</t>
  </si>
  <si>
    <t>ทส 1621.103/2/2568 ลว.15 ต.ค.67</t>
  </si>
  <si>
    <t>ทส 1621.103/1/2568 ลว.15 ต.ค.67</t>
  </si>
  <si>
    <t>ค่าเช่าเครื่องถ่ายเอกสาร (เมษายน 2568)</t>
  </si>
  <si>
    <t>ห้างหุ่นส่วนจำกัด ออฟฟิศ เซ็นเตอร์ กรุ๊ป 2,854.10 บาท</t>
  </si>
  <si>
    <t>ค่าเช่าเครื่องถ่ายเอกสาร (พฤษภาคม 2568)</t>
  </si>
  <si>
    <t>ร้านดีไซน์ คัมพานี 2,340</t>
  </si>
  <si>
    <t>สะดวก รวดเร็ว มีความชำนาญ</t>
  </si>
  <si>
    <t>ทส 1636.13/41 ลว. 4 มิ.ย.68</t>
  </si>
  <si>
    <t>ร้านโลตัสสติ๊กเกอร์ 7,850</t>
  </si>
  <si>
    <t>ทส 1636.13/42 ลว. 13 มิ.ย.68</t>
  </si>
  <si>
    <t>ทส 1636.13/43 ลว. 13 มิ.ย.68</t>
  </si>
  <si>
    <t>ค่าจ้างถ่ายเอกสารพร้อมเข้าเล่ม</t>
  </si>
  <si>
    <t>ร้านโลตัสสติ๊กเกอร์ 5,500</t>
  </si>
  <si>
    <t>ทส 1636.13/44 ลว. 13 มิ.ย.68</t>
  </si>
  <si>
    <t>ทส 1636.13/45 ลว. 13 มิ.ย.68</t>
  </si>
  <si>
    <t>ทส 1636.13/46 ลว. 13 มิ.ย.68</t>
  </si>
  <si>
    <t>ทส 1636.13/47 ลว. 13 มิ.ย.68</t>
  </si>
  <si>
    <t>ทส 1636.13/48 ลว. 13 มิ.ย.68</t>
  </si>
  <si>
    <t>ทส 1636.13/49 ลว. 13 มิ.ย.68</t>
  </si>
  <si>
    <t>เปลี่ยนยางรถยนต์ราชการ ทะเบียน 1 ฒว 4612 กทม.</t>
  </si>
  <si>
    <t>หจก.ยะลามหาพานิชการยาง 15,600</t>
  </si>
  <si>
    <t>ทส 1636.13/50 ลว. 24 มิ.ย.68</t>
  </si>
  <si>
    <t>ชุดดับเพลิง</t>
  </si>
  <si>
    <t>หจก.สยามเทรดดิ้ง 2004 60,000</t>
  </si>
  <si>
    <t>ทส 1636.13/51 ลว. 26 มิ.ย.68</t>
  </si>
  <si>
    <t>จ้างซ่อมรถยนต์ราชการ</t>
  </si>
  <si>
    <t>บริษัท อีซูซุ</t>
  </si>
  <si>
    <t>ใบสั่งจ้าง เลขที่ 1604.31/</t>
  </si>
  <si>
    <t>หมายเลขทะเบียน 2กจ 7637 กทม.</t>
  </si>
  <si>
    <t>(ข)</t>
  </si>
  <si>
    <t>กรุงเทพบริการ จำกัด</t>
  </si>
  <si>
    <t>และถูกต้องตาม พรบ.</t>
  </si>
  <si>
    <t>2.43/2568 ลว. 28 พ.ค. 68</t>
  </si>
  <si>
    <t>19,049.21 บาท</t>
  </si>
  <si>
    <t>การจัดซื้อจัดจ้าง</t>
  </si>
  <si>
    <t>จ้างเหมาบริการขับรถยนต์</t>
  </si>
  <si>
    <t>นายประสิทธิชัย วนเวียน</t>
  </si>
  <si>
    <t>ข้อตกลง เลขที่ 1604.23/</t>
  </si>
  <si>
    <t>เดือนพฤษภาคม 2568</t>
  </si>
  <si>
    <t>15,000 บาท</t>
  </si>
  <si>
    <t>1.06/2568 ลว. 5 พ.ย. 67</t>
  </si>
  <si>
    <t>ซื้อน้ำมันเชื้อเพลิงสำหรับรถยนต์</t>
  </si>
  <si>
    <t>บมจ.ธนาคาร</t>
  </si>
  <si>
    <t>หนังสือที่ ทส 1604.23/166</t>
  </si>
  <si>
    <t>ราชการ</t>
  </si>
  <si>
    <t xml:space="preserve">กรุงไทย </t>
  </si>
  <si>
    <t>ลว. 27 ก.ย. 67</t>
  </si>
  <si>
    <t>1,500 บาท</t>
  </si>
  <si>
    <t>เช่าเครื่องถ่ายเอกสาร</t>
  </si>
  <si>
    <t>บริษัท ดั๊บเบิ้ล เอ</t>
  </si>
  <si>
    <t>สัญญาเช่า เลขที่ 1604.23/</t>
  </si>
  <si>
    <t>ดิจิตอล ซินเนอร์จี จำกัด</t>
  </si>
  <si>
    <t>1.05/2568 ลว. 4 พ.ย. 67</t>
  </si>
  <si>
    <t>5,580.30 บาท</t>
  </si>
  <si>
    <t>จ้างเหมาบริการด้านงานส่งเสริม</t>
  </si>
  <si>
    <t>นางสาวชัญญานุช ตะวัน</t>
  </si>
  <si>
    <t>ข้อตกลง เลขที่ 1604.61/</t>
  </si>
  <si>
    <t>และเผยแพร่</t>
  </si>
  <si>
    <t>18,000 บาท</t>
  </si>
  <si>
    <t>1.03/2568 ลว. 22 ต.ค. 67</t>
  </si>
  <si>
    <t>เดือนเมษายน 2568</t>
  </si>
  <si>
    <t>เช่าอาคารเก็บเอกสารและพัสดุ</t>
  </si>
  <si>
    <t>นางสาวญานี  โพธิ์เวียง</t>
  </si>
  <si>
    <t>ของสำนักจัดการป่าชุมชน</t>
  </si>
  <si>
    <t>10,000 บาท</t>
  </si>
  <si>
    <t>1.04/2568 ลว.28 ต.ค. 67</t>
  </si>
  <si>
    <t>จ้างเปลี่ยนยางรถยนต์</t>
  </si>
  <si>
    <t>บริษัท จันทร์เกษม</t>
  </si>
  <si>
    <t>ใบสั่งจ้าง เลขที่ 1604.23/</t>
  </si>
  <si>
    <t>หมายเลขทะเบียน ฆช 7445 กทม.</t>
  </si>
  <si>
    <t>อินเตอร์เนทชั่นแนล จำกัด</t>
  </si>
  <si>
    <t>2.46/2568 ลว. 23 มิ.ย. 68</t>
  </si>
  <si>
    <t>23,540 บาท</t>
  </si>
  <si>
    <t>จ้างเหมาบริการเกี่ยวกับงานตรวจสอบ</t>
  </si>
  <si>
    <t>นายประโยชน์  ก้านจันทร์</t>
  </si>
  <si>
    <t>วิเคราะห์ วินิจฉัย ภารกิจด้านงาน</t>
  </si>
  <si>
    <t>25,000 บาท</t>
  </si>
  <si>
    <t>1.07/2568 ลว. 25 มี.ค. 68</t>
  </si>
  <si>
    <t>ส่งเสริมป่าชุมชน เดือนพฤษภาคม 2568</t>
  </si>
  <si>
    <t xml:space="preserve">และเผยแพร่ </t>
  </si>
  <si>
    <t>8,400 บาท</t>
  </si>
  <si>
    <t>เดือนพฤษภาคม2568</t>
  </si>
  <si>
    <t>จ้างซ่อมเครื่องพิมพ์</t>
  </si>
  <si>
    <t>บริษัท ซี.เอส.ที.</t>
  </si>
  <si>
    <t>เซอร์วิสเซส (2000) จำกัด</t>
  </si>
  <si>
    <t>2.31/2568 ลว. 28 มี.ค. 68</t>
  </si>
  <si>
    <t>2,889 บาท</t>
  </si>
  <si>
    <t>ซื้อวัสดุคอมพิวเตอร์ 8 รายการ</t>
  </si>
  <si>
    <t>ใบสั่งจ้าง เลขที่ 1604.61/</t>
  </si>
  <si>
    <t>2.44/2568 ลว. 10 มิ.ย. 68</t>
  </si>
  <si>
    <t>33,234.20 บาท</t>
  </si>
  <si>
    <t>ห้างหุ้นส่วนจำกัด</t>
  </si>
  <si>
    <t>ช้างเย็นจัง คูล</t>
  </si>
  <si>
    <t>2.47/2568 ลว. 23 มิ.ย. 68</t>
  </si>
  <si>
    <t>13,790 บาท</t>
  </si>
  <si>
    <t>จ้างทำตรายาง</t>
  </si>
  <si>
    <t>ร้านน้ำฝน</t>
  </si>
  <si>
    <t>7,520 บาท</t>
  </si>
  <si>
    <t>2.45/2568 ลว. 18 มิ.ย. 68</t>
  </si>
  <si>
    <t>ซื้อวัสดุอุปกรณ์เพื่อใช้ในการจัดโครงการ</t>
  </si>
  <si>
    <t>หนังสือ เลขที่ 1604.31/361</t>
  </si>
  <si>
    <t>สัมมนา เรื่อง การพัฒนาศักยภาพผู้นำ</t>
  </si>
  <si>
    <t>4,260 บาท</t>
  </si>
  <si>
    <t>ลว. 16 พ.ค. 68</t>
  </si>
  <si>
    <t>เครือข่ายป่าชุมชน</t>
  </si>
  <si>
    <t>ร้านนิธิภัณฑ์</t>
  </si>
  <si>
    <t>ใบสั่งจ้าง เลขที่ 1604.41/</t>
  </si>
  <si>
    <t>4,098.10 บาท</t>
  </si>
  <si>
    <t>2.49/2568 ลว. 1 ก.ค. 68</t>
  </si>
  <si>
    <t>ซื้อวัสดุสำนักงานและวัสดุคอมพิวเตอร์</t>
  </si>
  <si>
    <t>ร้านถูกดีบริการ</t>
  </si>
  <si>
    <t>ใบสั่งซื้อสั่งจ้าง ที่ ทส 1613.3/2.11/2568 ลว. 11 มิ.ย. 68</t>
  </si>
  <si>
    <t>ซื้อแบตเตอรี่รถยนต์ราชการ</t>
  </si>
  <si>
    <t>ร้านพัฒนยนต์ 1987</t>
  </si>
  <si>
    <t>ใบสั่งซื้อสั่งจ้าง ที่ ทส 1613.3/2.12/2568 ลว. 26 มิ.ย. 68</t>
  </si>
  <si>
    <t>จ้างทำตรายาง จำนวน 17 อัน</t>
  </si>
  <si>
    <t>เอ็มทีม</t>
  </si>
  <si>
    <t>ทดแทนของเดิมที่ชำรุดและมีข้าราชมาปฏิบัติงานในหน่วยงานเพิ่ม</t>
  </si>
  <si>
    <t>ใบสั่งจ้าง ที่ ทส 1613.2/2.06/2568 ลว. 10 มิ.ย. 68</t>
  </si>
  <si>
    <t xml:space="preserve">จ้างทำตรายาง </t>
  </si>
  <si>
    <t>ร้านมิดไนท์ ไซเบอร์เนต</t>
  </si>
  <si>
    <t>ใบสั่งจ้าง ที่ ทส 1613.4/2.05/2568 ลว. 18 มิ.ย. 68</t>
  </si>
  <si>
    <t>ค่าจ้างซ่อมแซมเครื่องคอมพิวเตอร์ และเครื่องสำรองไฟ</t>
  </si>
  <si>
    <t>V.I.P สโตร์</t>
  </si>
  <si>
    <t>สะดวกบริการรวดเร็ว</t>
  </si>
  <si>
    <t>ที่ ทส 1613.5/2.15/2568 ลว. 20 พ.ค. 68</t>
  </si>
  <si>
    <t>ค่าซื้อวัสดุสำนักงาน จำนวน 12 รายการ</t>
  </si>
  <si>
    <t>ที่ ทส 1613.5/2.16/2568 ลว. 6 มิ.ย. 68</t>
  </si>
  <si>
    <t>ค่าจ้างติดฟิล์มกรองแสงอาคารสำนักงาน</t>
  </si>
  <si>
    <t>นายนนทศักดิ์ ชะระอ่ำ</t>
  </si>
  <si>
    <t>ที่ ทส 1613.5/2.17/2568 ลว. 10 มิ.ย. 68</t>
  </si>
  <si>
    <t>ค่าจ้างซ่อมแซมเครื่องปรับอากาศ</t>
  </si>
  <si>
    <t>สุรพล แอร์เซอร์วิส จำกัด</t>
  </si>
  <si>
    <t>ที่ ทส 1613.5/2.18/2568 ลว. 19 มิ.ย. 68</t>
  </si>
  <si>
    <t>สรุปผลการดำเนินการจัดซื้อจัดจ้าง ประจำเดือน มิถุนายน 2568</t>
  </si>
  <si>
    <t>ประจำเดือน มิ.ย.68/ครั้ง</t>
  </si>
  <si>
    <t>ประจำเดือน มิ.ย.68/บาท</t>
  </si>
  <si>
    <t>มิถุนายน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</si>
</sst>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87" formatCode="_-* #,##0.00_-;\-* #,##0.00_-;_-* &quot;-&quot;??_-;_-@_-"/>
    <numFmt numFmtId="188" formatCode="[$-D00041E]0"/>
    <numFmt numFmtId="189" formatCode="_-&quot;฿&quot;* #,##0.00_-;\-&quot;฿&quot;* #,##0.00_-;_-&quot;฿&quot;* &quot;-&quot;??_-;_-@_-"/>
    <numFmt numFmtId="190" formatCode="_(* #,##0_);_(* \(#,##0\);_(* &quot;-&quot;??_);_(@_)"/>
    <numFmt numFmtId="191" formatCode="[$-107041E]d\ mmm\ yy;@"/>
    <numFmt numFmtId="192" formatCode="_-* #,##0.000_-;\-* #,##0.000_-;_-* &quot;-&quot;??_-;_-@_-"/>
  </numFmts>
  <fonts count="30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Calibri"/>
      <family val="2"/>
      <charset val="22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2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0"/>
      <color rgb="FFFF0000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sz val="16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6"/>
      <color theme="1"/>
      <name val="TH SarabunPSK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2"/>
      <name val="TH SarabunIT๙"/>
      <family val="2"/>
    </font>
    <font>
      <b/>
      <sz val="11"/>
      <color theme="1"/>
      <name val="TH SarabunPSK"/>
      <family val="2"/>
      <charset val="222"/>
    </font>
    <font>
      <b/>
      <sz val="11"/>
      <name val="TH SarabunPSK"/>
      <family val="2"/>
      <charset val="222"/>
    </font>
    <font>
      <b/>
      <sz val="12"/>
      <name val="TH SarabunPSK"/>
      <family val="2"/>
      <charset val="222"/>
    </font>
    <font>
      <b/>
      <sz val="11"/>
      <color rgb="FFFF0000"/>
      <name val="TH SarabunPSK"/>
      <family val="2"/>
      <charset val="222"/>
    </font>
    <font>
      <sz val="12"/>
      <color theme="1"/>
      <name val="TH SarabunPSK"/>
      <family val="2"/>
    </font>
    <font>
      <sz val="12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187" fontId="8" fillId="0" borderId="0" applyFont="0" applyFill="0" applyBorder="0" applyAlignment="0" applyProtection="0"/>
  </cellStyleXfs>
  <cellXfs count="507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87" fontId="4" fillId="0" borderId="0" xfId="3" applyFont="1" applyFill="1"/>
    <xf numFmtId="187" fontId="3" fillId="0" borderId="0" xfId="3" applyFont="1" applyFill="1"/>
    <xf numFmtId="0" fontId="11" fillId="0" borderId="0" xfId="0" applyFont="1"/>
    <xf numFmtId="187" fontId="5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87" fontId="13" fillId="0" borderId="0" xfId="3" applyFont="1" applyFill="1"/>
    <xf numFmtId="187" fontId="12" fillId="0" borderId="0" xfId="3" applyFont="1" applyFill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7" fontId="15" fillId="0" borderId="0" xfId="3" applyFont="1" applyFill="1"/>
    <xf numFmtId="187" fontId="11" fillId="0" borderId="0" xfId="3" applyFont="1" applyFill="1"/>
    <xf numFmtId="187" fontId="11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7" fillId="0" borderId="0" xfId="0" applyFont="1"/>
    <xf numFmtId="0" fontId="10" fillId="0" borderId="0" xfId="0" applyFont="1" applyAlignment="1">
      <alignment horizontal="left"/>
    </xf>
    <xf numFmtId="187" fontId="10" fillId="0" borderId="0" xfId="3" applyFont="1" applyAlignment="1">
      <alignment horizontal="right" vertical="center"/>
    </xf>
    <xf numFmtId="0" fontId="18" fillId="0" borderId="1" xfId="0" applyFont="1" applyBorder="1" applyAlignment="1">
      <alignment horizontal="center" vertical="top" wrapText="1"/>
    </xf>
    <xf numFmtId="187" fontId="18" fillId="0" borderId="1" xfId="3" applyFont="1" applyBorder="1" applyAlignment="1">
      <alignment horizontal="center" vertical="top" wrapText="1"/>
    </xf>
    <xf numFmtId="0" fontId="19" fillId="0" borderId="0" xfId="0" applyFont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1" xfId="0" applyFont="1" applyBorder="1" applyAlignment="1">
      <alignment vertical="top"/>
    </xf>
    <xf numFmtId="0" fontId="18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0" xfId="0" applyFont="1" applyAlignment="1">
      <alignment horizontal="center" vertical="top"/>
    </xf>
    <xf numFmtId="187" fontId="18" fillId="0" borderId="1" xfId="3" applyFont="1" applyBorder="1" applyAlignment="1">
      <alignment horizontal="right" vertical="top"/>
    </xf>
    <xf numFmtId="0" fontId="10" fillId="0" borderId="0" xfId="0" applyFont="1" applyAlignment="1">
      <alignment horizontal="left" vertical="top"/>
    </xf>
    <xf numFmtId="187" fontId="18" fillId="0" borderId="2" xfId="3" applyFont="1" applyBorder="1" applyAlignment="1">
      <alignment horizontal="right" vertical="top"/>
    </xf>
    <xf numFmtId="187" fontId="19" fillId="0" borderId="1" xfId="3" applyFont="1" applyBorder="1" applyAlignment="1">
      <alignment horizontal="left" vertical="top"/>
    </xf>
    <xf numFmtId="187" fontId="19" fillId="0" borderId="1" xfId="3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187" fontId="19" fillId="0" borderId="3" xfId="3" applyFont="1" applyBorder="1" applyAlignment="1">
      <alignment horizontal="right" vertical="top"/>
    </xf>
    <xf numFmtId="187" fontId="19" fillId="0" borderId="2" xfId="3" applyFont="1" applyBorder="1" applyAlignment="1">
      <alignment horizontal="right" vertical="top"/>
    </xf>
    <xf numFmtId="187" fontId="19" fillId="0" borderId="1" xfId="3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/>
    </xf>
    <xf numFmtId="187" fontId="19" fillId="0" borderId="1" xfId="3" applyFont="1" applyBorder="1" applyAlignment="1">
      <alignment horizontal="left" vertical="top" wrapText="1"/>
    </xf>
    <xf numFmtId="187" fontId="19" fillId="0" borderId="1" xfId="3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 vertical="top"/>
    </xf>
    <xf numFmtId="187" fontId="19" fillId="0" borderId="1" xfId="3" applyFont="1" applyBorder="1" applyAlignment="1">
      <alignment horizontal="right" vertical="center"/>
    </xf>
    <xf numFmtId="187" fontId="19" fillId="0" borderId="1" xfId="3" applyFont="1" applyBorder="1" applyAlignment="1">
      <alignment horizontal="right" vertical="top"/>
    </xf>
    <xf numFmtId="187" fontId="18" fillId="0" borderId="2" xfId="3" applyFont="1" applyBorder="1" applyAlignment="1">
      <alignment horizontal="right" vertical="top" wrapText="1"/>
    </xf>
    <xf numFmtId="0" fontId="19" fillId="0" borderId="2" xfId="0" applyFont="1" applyBorder="1" applyAlignment="1">
      <alignment horizontal="left" vertical="top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9" fillId="0" borderId="2" xfId="0" applyFont="1" applyBorder="1" applyAlignment="1">
      <alignment horizontal="center" vertical="top" wrapText="1"/>
    </xf>
    <xf numFmtId="187" fontId="19" fillId="0" borderId="2" xfId="3" applyFont="1" applyBorder="1" applyAlignment="1">
      <alignment horizontal="right" vertical="top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18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87" fontId="19" fillId="0" borderId="1" xfId="3" applyFont="1" applyBorder="1" applyAlignment="1">
      <alignment vertical="top"/>
    </xf>
    <xf numFmtId="187" fontId="10" fillId="0" borderId="0" xfId="3" applyFont="1" applyAlignment="1">
      <alignment horizontal="left" vertical="center"/>
    </xf>
    <xf numFmtId="187" fontId="18" fillId="0" borderId="1" xfId="3" applyFont="1" applyBorder="1" applyAlignment="1">
      <alignment horizontal="right" vertical="top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187" fontId="18" fillId="0" borderId="0" xfId="3" applyFont="1" applyAlignment="1">
      <alignment horizontal="right" vertical="top"/>
    </xf>
    <xf numFmtId="187" fontId="19" fillId="0" borderId="0" xfId="3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187" fontId="19" fillId="0" borderId="2" xfId="3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/>
    </xf>
    <xf numFmtId="187" fontId="19" fillId="0" borderId="0" xfId="3" applyFont="1" applyAlignment="1">
      <alignment horizontal="right" vertical="center"/>
    </xf>
    <xf numFmtId="187" fontId="7" fillId="0" borderId="1" xfId="3" applyFont="1" applyBorder="1" applyAlignment="1">
      <alignment horizontal="center" vertical="top"/>
    </xf>
    <xf numFmtId="187" fontId="19" fillId="0" borderId="2" xfId="3" applyFont="1" applyBorder="1" applyAlignment="1">
      <alignment vertical="top" wrapText="1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top" wrapText="1"/>
    </xf>
    <xf numFmtId="187" fontId="19" fillId="0" borderId="2" xfId="3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187" fontId="19" fillId="0" borderId="1" xfId="3" applyFont="1" applyBorder="1" applyAlignment="1">
      <alignment horizontal="right" vertical="top" wrapText="1"/>
    </xf>
    <xf numFmtId="0" fontId="19" fillId="0" borderId="0" xfId="0" applyFont="1" applyAlignment="1">
      <alignment horizontal="left" vertical="top" wrapText="1"/>
    </xf>
    <xf numFmtId="187" fontId="7" fillId="0" borderId="1" xfId="3" applyFont="1" applyBorder="1" applyAlignment="1">
      <alignment horizontal="right" vertical="top"/>
    </xf>
    <xf numFmtId="0" fontId="18" fillId="0" borderId="1" xfId="0" applyFont="1" applyBorder="1" applyAlignment="1">
      <alignment horizontal="left" wrapText="1"/>
    </xf>
    <xf numFmtId="187" fontId="7" fillId="0" borderId="1" xfId="3" applyFont="1" applyBorder="1" applyAlignment="1">
      <alignment horizontal="left" vertical="top"/>
    </xf>
    <xf numFmtId="187" fontId="19" fillId="0" borderId="2" xfId="3" applyFont="1" applyBorder="1" applyAlignment="1">
      <alignment horizontal="center" vertical="top" wrapText="1"/>
    </xf>
    <xf numFmtId="187" fontId="19" fillId="0" borderId="3" xfId="3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187" fontId="7" fillId="0" borderId="2" xfId="3" applyFont="1" applyBorder="1" applyAlignment="1">
      <alignment horizontal="right" vertical="top"/>
    </xf>
    <xf numFmtId="187" fontId="18" fillId="0" borderId="0" xfId="3" applyFont="1" applyAlignment="1">
      <alignment horizontal="right"/>
    </xf>
    <xf numFmtId="0" fontId="18" fillId="0" borderId="1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9" fillId="0" borderId="0" xfId="0" applyFont="1" applyAlignment="1">
      <alignment horizontal="left" wrapText="1"/>
    </xf>
    <xf numFmtId="187" fontId="19" fillId="0" borderId="3" xfId="3" applyFont="1" applyBorder="1" applyAlignment="1">
      <alignment horizontal="left" vertical="top"/>
    </xf>
    <xf numFmtId="0" fontId="19" fillId="0" borderId="1" xfId="0" applyFont="1" applyBorder="1"/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87" fontId="24" fillId="0" borderId="1" xfId="3" applyFont="1" applyFill="1" applyBorder="1" applyAlignment="1">
      <alignment horizontal="center" vertical="center" wrapText="1"/>
    </xf>
    <xf numFmtId="187" fontId="24" fillId="3" borderId="1" xfId="3" applyFont="1" applyFill="1" applyBorder="1" applyAlignment="1">
      <alignment horizontal="center" vertical="center" wrapText="1"/>
    </xf>
    <xf numFmtId="187" fontId="25" fillId="0" borderId="1" xfId="3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87" fontId="25" fillId="0" borderId="1" xfId="3" applyFont="1" applyBorder="1" applyAlignment="1">
      <alignment horizontal="center"/>
    </xf>
    <xf numFmtId="43" fontId="25" fillId="0" borderId="1" xfId="0" applyNumberFormat="1" applyFont="1" applyBorder="1"/>
    <xf numFmtId="0" fontId="25" fillId="0" borderId="2" xfId="3" applyNumberFormat="1" applyFont="1" applyBorder="1" applyAlignment="1">
      <alignment horizontal="center" vertical="top"/>
    </xf>
    <xf numFmtId="0" fontId="25" fillId="0" borderId="1" xfId="3" applyNumberFormat="1" applyFont="1" applyBorder="1" applyAlignment="1">
      <alignment horizontal="center" vertical="top"/>
    </xf>
    <xf numFmtId="187" fontId="25" fillId="0" borderId="1" xfId="3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87" fontId="25" fillId="0" borderId="0" xfId="3" applyFont="1"/>
    <xf numFmtId="43" fontId="25" fillId="0" borderId="1" xfId="0" applyNumberFormat="1" applyFont="1" applyBorder="1" applyAlignment="1">
      <alignment horizontal="center"/>
    </xf>
    <xf numFmtId="187" fontId="25" fillId="0" borderId="1" xfId="3" applyFont="1" applyBorder="1" applyAlignment="1">
      <alignment horizontal="right"/>
    </xf>
    <xf numFmtId="0" fontId="25" fillId="0" borderId="1" xfId="3" applyNumberFormat="1" applyFont="1" applyBorder="1" applyAlignment="1">
      <alignment horizontal="center"/>
    </xf>
    <xf numFmtId="0" fontId="25" fillId="0" borderId="0" xfId="3" applyNumberFormat="1" applyFont="1" applyAlignment="1">
      <alignment horizontal="center"/>
    </xf>
    <xf numFmtId="0" fontId="25" fillId="0" borderId="0" xfId="0" applyFont="1" applyAlignment="1">
      <alignment horizontal="center"/>
    </xf>
    <xf numFmtId="187" fontId="26" fillId="0" borderId="1" xfId="3" applyFont="1" applyBorder="1" applyAlignment="1">
      <alignment horizontal="right"/>
    </xf>
    <xf numFmtId="187" fontId="26" fillId="0" borderId="2" xfId="3" applyFont="1" applyBorder="1" applyAlignment="1">
      <alignment horizontal="right" vertical="top" wrapText="1"/>
    </xf>
    <xf numFmtId="187" fontId="25" fillId="0" borderId="0" xfId="3" applyFont="1" applyAlignment="1">
      <alignment horizontal="center"/>
    </xf>
    <xf numFmtId="187" fontId="25" fillId="0" borderId="0" xfId="3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17" fontId="25" fillId="0" borderId="0" xfId="3" applyNumberFormat="1" applyFont="1" applyFill="1" applyBorder="1" applyAlignment="1">
      <alignment horizontal="center"/>
    </xf>
    <xf numFmtId="187" fontId="25" fillId="0" borderId="0" xfId="3" applyFont="1" applyFill="1" applyBorder="1" applyAlignment="1">
      <alignment horizontal="right"/>
    </xf>
    <xf numFmtId="187" fontId="25" fillId="0" borderId="0" xfId="3" applyFont="1" applyFill="1" applyAlignment="1">
      <alignment horizontal="right"/>
    </xf>
    <xf numFmtId="187" fontId="25" fillId="0" borderId="0" xfId="0" applyNumberFormat="1" applyFont="1" applyAlignment="1">
      <alignment horizontal="right"/>
    </xf>
    <xf numFmtId="187" fontId="19" fillId="0" borderId="2" xfId="3" applyFont="1" applyBorder="1" applyAlignment="1">
      <alignment horizontal="left" vertical="top"/>
    </xf>
    <xf numFmtId="187" fontId="10" fillId="0" borderId="0" xfId="3" applyFont="1" applyAlignment="1">
      <alignment horizontal="right" vertical="top"/>
    </xf>
    <xf numFmtId="187" fontId="19" fillId="0" borderId="2" xfId="3" applyFont="1" applyBorder="1" applyAlignment="1">
      <alignment vertical="top"/>
    </xf>
    <xf numFmtId="187" fontId="26" fillId="0" borderId="0" xfId="3" applyFont="1" applyAlignment="1">
      <alignment horizontal="right"/>
    </xf>
    <xf numFmtId="0" fontId="18" fillId="0" borderId="4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1" xfId="0" applyFont="1" applyBorder="1" applyAlignment="1">
      <alignment vertical="top" wrapText="1"/>
    </xf>
    <xf numFmtId="0" fontId="28" fillId="0" borderId="0" xfId="0" applyFont="1"/>
    <xf numFmtId="0" fontId="18" fillId="0" borderId="1" xfId="0" applyFont="1" applyBorder="1"/>
    <xf numFmtId="2" fontId="7" fillId="0" borderId="2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187" fontId="26" fillId="0" borderId="0" xfId="3" applyFont="1" applyAlignment="1">
      <alignment horizontal="right" vertical="top"/>
    </xf>
    <xf numFmtId="0" fontId="19" fillId="0" borderId="3" xfId="0" applyFont="1" applyBorder="1" applyAlignment="1">
      <alignment horizontal="center"/>
    </xf>
    <xf numFmtId="187" fontId="18" fillId="0" borderId="0" xfId="3" applyFont="1" applyAlignment="1">
      <alignment horizontal="right" vertical="center"/>
    </xf>
    <xf numFmtId="187" fontId="19" fillId="0" borderId="0" xfId="3" applyFont="1" applyAlignment="1">
      <alignment horizontal="right"/>
    </xf>
    <xf numFmtId="0" fontId="19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187" fontId="18" fillId="0" borderId="0" xfId="3" applyFont="1" applyBorder="1" applyAlignment="1">
      <alignment horizontal="right" vertical="top" wrapText="1"/>
    </xf>
    <xf numFmtId="187" fontId="19" fillId="0" borderId="0" xfId="3" applyFont="1" applyBorder="1" applyAlignment="1">
      <alignment horizontal="right" vertical="top" wrapText="1"/>
    </xf>
    <xf numFmtId="187" fontId="19" fillId="0" borderId="0" xfId="3" applyFont="1" applyBorder="1" applyAlignment="1">
      <alignment horizontal="center" vertical="top" wrapText="1"/>
    </xf>
    <xf numFmtId="187" fontId="19" fillId="0" borderId="0" xfId="3" applyFont="1" applyBorder="1" applyAlignment="1">
      <alignment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2" xfId="0" quotePrefix="1" applyFont="1" applyBorder="1" applyAlignment="1">
      <alignment horizontal="center" vertical="top" wrapText="1"/>
    </xf>
    <xf numFmtId="0" fontId="19" fillId="0" borderId="2" xfId="0" quotePrefix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top" wrapText="1"/>
    </xf>
    <xf numFmtId="187" fontId="18" fillId="0" borderId="2" xfId="3" quotePrefix="1" applyFont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7" fillId="0" borderId="0" xfId="0" applyFont="1"/>
    <xf numFmtId="187" fontId="23" fillId="0" borderId="2" xfId="3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187" fontId="7" fillId="0" borderId="0" xfId="3" applyFont="1" applyAlignment="1">
      <alignment horizontal="right" vertical="center"/>
    </xf>
    <xf numFmtId="187" fontId="25" fillId="0" borderId="2" xfId="3" applyFont="1" applyBorder="1" applyAlignment="1">
      <alignment horizontal="center" vertical="top"/>
    </xf>
    <xf numFmtId="187" fontId="26" fillId="0" borderId="0" xfId="3" applyFont="1" applyAlignment="1">
      <alignment horizontal="right" vertical="center"/>
    </xf>
    <xf numFmtId="187" fontId="26" fillId="0" borderId="2" xfId="3" applyFont="1" applyBorder="1" applyAlignment="1">
      <alignment horizontal="right" vertical="top"/>
    </xf>
    <xf numFmtId="187" fontId="18" fillId="0" borderId="0" xfId="3" applyFont="1" applyBorder="1" applyAlignment="1">
      <alignment horizontal="right"/>
    </xf>
    <xf numFmtId="187" fontId="19" fillId="0" borderId="0" xfId="3" applyFont="1" applyBorder="1" applyAlignment="1">
      <alignment horizontal="right" vertical="top"/>
    </xf>
    <xf numFmtId="187" fontId="19" fillId="0" borderId="0" xfId="3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187" fontId="7" fillId="0" borderId="1" xfId="3" applyFont="1" applyBorder="1" applyAlignment="1">
      <alignment horizontal="right"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 wrapText="1"/>
    </xf>
    <xf numFmtId="187" fontId="28" fillId="0" borderId="0" xfId="3" applyFont="1" applyAlignment="1">
      <alignment horizontal="right" vertical="top"/>
    </xf>
    <xf numFmtId="0" fontId="28" fillId="0" borderId="0" xfId="0" applyFont="1" applyAlignment="1">
      <alignment horizontal="left" vertical="top"/>
    </xf>
    <xf numFmtId="0" fontId="7" fillId="0" borderId="1" xfId="0" applyFont="1" applyBorder="1" applyAlignment="1">
      <alignment vertical="top" wrapText="1"/>
    </xf>
    <xf numFmtId="187" fontId="7" fillId="0" borderId="1" xfId="3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7" fontId="19" fillId="0" borderId="0" xfId="3" applyFont="1" applyAlignment="1">
      <alignment horizontal="right" vertical="top" wrapText="1"/>
    </xf>
    <xf numFmtId="187" fontId="18" fillId="0" borderId="0" xfId="3" applyFont="1" applyAlignment="1">
      <alignment horizontal="right" vertical="top" wrapText="1"/>
    </xf>
    <xf numFmtId="0" fontId="18" fillId="0" borderId="2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189" fontId="7" fillId="4" borderId="3" xfId="0" applyNumberFormat="1" applyFont="1" applyFill="1" applyBorder="1" applyAlignment="1">
      <alignment vertical="top" wrapText="1"/>
    </xf>
    <xf numFmtId="189" fontId="7" fillId="4" borderId="10" xfId="0" applyNumberFormat="1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189" fontId="7" fillId="4" borderId="8" xfId="0" applyNumberFormat="1" applyFont="1" applyFill="1" applyBorder="1" applyAlignment="1">
      <alignment vertical="top" wrapText="1"/>
    </xf>
    <xf numFmtId="187" fontId="7" fillId="4" borderId="3" xfId="3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187" fontId="7" fillId="4" borderId="1" xfId="3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189" fontId="7" fillId="4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 wrapText="1"/>
    </xf>
    <xf numFmtId="187" fontId="19" fillId="0" borderId="1" xfId="3" applyFont="1" applyBorder="1" applyAlignment="1">
      <alignment horizontal="right" vertical="center" wrapText="1"/>
    </xf>
    <xf numFmtId="187" fontId="7" fillId="0" borderId="11" xfId="3" applyFont="1" applyBorder="1" applyAlignment="1">
      <alignment horizontal="right" vertical="center" wrapText="1"/>
    </xf>
    <xf numFmtId="187" fontId="7" fillId="0" borderId="11" xfId="3" applyFont="1" applyBorder="1" applyAlignment="1">
      <alignment horizontal="right" vertical="top" wrapText="1"/>
    </xf>
    <xf numFmtId="0" fontId="19" fillId="0" borderId="11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/>
    </xf>
    <xf numFmtId="187" fontId="7" fillId="0" borderId="12" xfId="3" applyFont="1" applyFill="1" applyBorder="1" applyAlignment="1">
      <alignment vertical="top" wrapText="1"/>
    </xf>
    <xf numFmtId="187" fontId="7" fillId="0" borderId="13" xfId="3" applyFont="1" applyFill="1" applyBorder="1" applyAlignment="1">
      <alignment vertical="top" wrapText="1"/>
    </xf>
    <xf numFmtId="187" fontId="7" fillId="0" borderId="14" xfId="3" applyFont="1" applyFill="1" applyBorder="1" applyAlignment="1">
      <alignment vertical="top" wrapText="1"/>
    </xf>
    <xf numFmtId="187" fontId="7" fillId="0" borderId="12" xfId="3" applyFont="1" applyFill="1" applyBorder="1" applyAlignment="1">
      <alignment horizontal="right" vertical="center"/>
    </xf>
    <xf numFmtId="187" fontId="7" fillId="0" borderId="14" xfId="3" applyFont="1" applyFill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187" fontId="18" fillId="0" borderId="0" xfId="0" applyNumberFormat="1" applyFont="1" applyAlignment="1">
      <alignment vertical="top" wrapText="1"/>
    </xf>
    <xf numFmtId="187" fontId="19" fillId="0" borderId="1" xfId="3" applyFont="1" applyBorder="1" applyAlignment="1">
      <alignment horizontal="right"/>
    </xf>
    <xf numFmtId="187" fontId="19" fillId="0" borderId="2" xfId="3" quotePrefix="1" applyFont="1" applyBorder="1" applyAlignment="1">
      <alignment horizontal="right" vertical="top" wrapText="1"/>
    </xf>
    <xf numFmtId="187" fontId="19" fillId="0" borderId="3" xfId="3" applyFont="1" applyBorder="1" applyAlignment="1">
      <alignment horizontal="right" vertical="top" wrapText="1"/>
    </xf>
    <xf numFmtId="49" fontId="19" fillId="0" borderId="1" xfId="0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left" vertical="top" wrapText="1"/>
    </xf>
    <xf numFmtId="1" fontId="19" fillId="0" borderId="1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center" vertical="top" wrapText="1"/>
    </xf>
    <xf numFmtId="0" fontId="19" fillId="0" borderId="1" xfId="0" quotePrefix="1" applyFont="1" applyBorder="1" applyAlignment="1">
      <alignment horizontal="left" vertical="top" wrapText="1"/>
    </xf>
    <xf numFmtId="187" fontId="19" fillId="0" borderId="1" xfId="3" quotePrefix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187" fontId="19" fillId="0" borderId="1" xfId="3" quotePrefix="1" applyFont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center"/>
    </xf>
    <xf numFmtId="187" fontId="7" fillId="0" borderId="12" xfId="3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center"/>
    </xf>
    <xf numFmtId="187" fontId="7" fillId="0" borderId="2" xfId="3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/>
    </xf>
    <xf numFmtId="187" fontId="7" fillId="0" borderId="15" xfId="3" applyFont="1" applyFill="1" applyBorder="1" applyAlignment="1">
      <alignment vertical="top"/>
    </xf>
    <xf numFmtId="0" fontId="7" fillId="0" borderId="13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87" fontId="7" fillId="0" borderId="12" xfId="3" applyFont="1" applyFill="1" applyBorder="1" applyAlignment="1">
      <alignment horizontal="right" vertical="top"/>
    </xf>
    <xf numFmtId="187" fontId="7" fillId="0" borderId="13" xfId="3" applyFont="1" applyFill="1" applyBorder="1" applyAlignment="1">
      <alignment horizontal="right" vertical="top"/>
    </xf>
    <xf numFmtId="0" fontId="7" fillId="0" borderId="14" xfId="0" applyFont="1" applyBorder="1" applyAlignment="1">
      <alignment horizontal="center" vertical="top"/>
    </xf>
    <xf numFmtId="0" fontId="7" fillId="4" borderId="14" xfId="0" applyFont="1" applyFill="1" applyBorder="1" applyAlignment="1">
      <alignment horizontal="center" vertical="top"/>
    </xf>
    <xf numFmtId="187" fontId="7" fillId="0" borderId="15" xfId="3" applyFont="1" applyFill="1" applyBorder="1" applyAlignment="1">
      <alignment horizontal="right" vertical="top"/>
    </xf>
    <xf numFmtId="187" fontId="7" fillId="0" borderId="2" xfId="3" applyFont="1" applyFill="1" applyBorder="1" applyAlignment="1">
      <alignment horizontal="right" vertical="center"/>
    </xf>
    <xf numFmtId="187" fontId="7" fillId="0" borderId="14" xfId="3" applyFont="1" applyFill="1" applyBorder="1" applyAlignment="1">
      <alignment horizontal="right" vertical="top"/>
    </xf>
    <xf numFmtId="187" fontId="23" fillId="0" borderId="2" xfId="3" applyFont="1" applyFill="1" applyBorder="1" applyAlignment="1">
      <alignment horizontal="right" vertical="center"/>
    </xf>
    <xf numFmtId="187" fontId="7" fillId="0" borderId="12" xfId="3" applyFont="1" applyFill="1" applyBorder="1" applyAlignment="1">
      <alignment horizontal="left" vertical="top"/>
    </xf>
    <xf numFmtId="187" fontId="7" fillId="0" borderId="13" xfId="3" applyFont="1" applyFill="1" applyBorder="1" applyAlignment="1">
      <alignment horizontal="left" vertical="top"/>
    </xf>
    <xf numFmtId="187" fontId="7" fillId="0" borderId="2" xfId="3" applyFont="1" applyFill="1" applyBorder="1" applyAlignment="1">
      <alignment horizontal="left" vertical="center"/>
    </xf>
    <xf numFmtId="187" fontId="7" fillId="0" borderId="14" xfId="3" applyFont="1" applyFill="1" applyBorder="1" applyAlignment="1">
      <alignment horizontal="left" vertical="top"/>
    </xf>
    <xf numFmtId="49" fontId="7" fillId="0" borderId="12" xfId="0" applyNumberFormat="1" applyFont="1" applyBorder="1" applyAlignment="1">
      <alignment horizontal="left" vertical="top"/>
    </xf>
    <xf numFmtId="191" fontId="7" fillId="0" borderId="13" xfId="0" applyNumberFormat="1" applyFont="1" applyBorder="1" applyAlignment="1">
      <alignment horizontal="left" vertical="top"/>
    </xf>
    <xf numFmtId="191" fontId="7" fillId="0" borderId="2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top"/>
    </xf>
    <xf numFmtId="191" fontId="7" fillId="0" borderId="14" xfId="0" applyNumberFormat="1" applyFont="1" applyBorder="1" applyAlignment="1">
      <alignment horizontal="left" vertical="top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vertical="top" wrapText="1"/>
    </xf>
    <xf numFmtId="187" fontId="29" fillId="0" borderId="1" xfId="3" applyFont="1" applyBorder="1" applyAlignment="1">
      <alignment horizontal="right" vertical="top"/>
    </xf>
    <xf numFmtId="0" fontId="19" fillId="0" borderId="1" xfId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187" fontId="7" fillId="0" borderId="1" xfId="3" applyFont="1" applyBorder="1" applyAlignment="1">
      <alignment horizontal="left" vertical="top" wrapText="1"/>
    </xf>
    <xf numFmtId="187" fontId="19" fillId="0" borderId="0" xfId="3" applyFont="1" applyBorder="1" applyAlignment="1">
      <alignment vertical="top"/>
    </xf>
    <xf numFmtId="1" fontId="7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187" fontId="19" fillId="0" borderId="4" xfId="3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43" fontId="29" fillId="0" borderId="1" xfId="0" applyNumberFormat="1" applyFont="1" applyBorder="1" applyAlignment="1">
      <alignment vertical="top" wrapText="1"/>
    </xf>
    <xf numFmtId="0" fontId="19" fillId="0" borderId="3" xfId="5" applyNumberFormat="1" applyFont="1" applyFill="1" applyBorder="1" applyAlignment="1">
      <alignment horizontal="center" vertical="top" wrapText="1"/>
    </xf>
    <xf numFmtId="0" fontId="19" fillId="0" borderId="1" xfId="5" applyNumberFormat="1" applyFont="1" applyFill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/>
    </xf>
    <xf numFmtId="187" fontId="7" fillId="0" borderId="1" xfId="5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190" fontId="7" fillId="0" borderId="3" xfId="3" applyNumberFormat="1" applyFont="1" applyBorder="1" applyAlignment="1">
      <alignment horizontal="center" vertical="top" wrapText="1"/>
    </xf>
    <xf numFmtId="187" fontId="7" fillId="0" borderId="3" xfId="3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/>
    </xf>
    <xf numFmtId="190" fontId="7" fillId="0" borderId="10" xfId="3" applyNumberFormat="1" applyFont="1" applyBorder="1" applyAlignment="1">
      <alignment horizontal="center" vertical="top" wrapText="1"/>
    </xf>
    <xf numFmtId="187" fontId="7" fillId="0" borderId="10" xfId="3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left" vertical="top" wrapText="1"/>
    </xf>
    <xf numFmtId="187" fontId="7" fillId="0" borderId="3" xfId="3" applyFont="1" applyBorder="1" applyAlignment="1">
      <alignment horizontal="right" vertical="top" wrapText="1"/>
    </xf>
    <xf numFmtId="187" fontId="7" fillId="0" borderId="10" xfId="3" applyFont="1" applyBorder="1" applyAlignment="1">
      <alignment horizontal="right" vertical="top" wrapText="1"/>
    </xf>
    <xf numFmtId="0" fontId="7" fillId="0" borderId="10" xfId="0" applyFont="1" applyBorder="1" applyAlignment="1">
      <alignment horizontal="center" vertical="top"/>
    </xf>
    <xf numFmtId="187" fontId="23" fillId="0" borderId="10" xfId="3" applyFont="1" applyBorder="1" applyAlignment="1">
      <alignment horizontal="right" vertical="top"/>
    </xf>
    <xf numFmtId="0" fontId="23" fillId="0" borderId="10" xfId="0" applyFont="1" applyBorder="1" applyAlignment="1">
      <alignment horizontal="center" vertical="top"/>
    </xf>
    <xf numFmtId="0" fontId="23" fillId="0" borderId="10" xfId="0" applyFont="1" applyBorder="1" applyAlignment="1">
      <alignment vertical="top"/>
    </xf>
    <xf numFmtId="190" fontId="23" fillId="0" borderId="11" xfId="3" applyNumberFormat="1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187" fontId="23" fillId="0" borderId="1" xfId="3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187" fontId="7" fillId="0" borderId="1" xfId="3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17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/>
    </xf>
    <xf numFmtId="187" fontId="7" fillId="0" borderId="1" xfId="3" applyFont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187" fontId="23" fillId="0" borderId="0" xfId="3" applyFont="1" applyAlignment="1">
      <alignment horizontal="right" vertical="top"/>
    </xf>
    <xf numFmtId="187" fontId="7" fillId="0" borderId="0" xfId="3" applyFont="1" applyAlignment="1">
      <alignment horizontal="right"/>
    </xf>
    <xf numFmtId="59" fontId="7" fillId="0" borderId="18" xfId="0" applyNumberFormat="1" applyFont="1" applyBorder="1" applyAlignment="1">
      <alignment horizontal="center" vertical="top" wrapText="1"/>
    </xf>
    <xf numFmtId="0" fontId="19" fillId="0" borderId="18" xfId="0" applyFont="1" applyBorder="1" applyAlignment="1">
      <alignment horizontal="left" vertical="top" wrapText="1"/>
    </xf>
    <xf numFmtId="187" fontId="19" fillId="0" borderId="18" xfId="3" applyFont="1" applyBorder="1" applyAlignment="1">
      <alignment horizontal="right" vertical="top" wrapText="1"/>
    </xf>
    <xf numFmtId="0" fontId="19" fillId="0" borderId="18" xfId="0" applyFont="1" applyBorder="1" applyAlignment="1">
      <alignment horizontal="center" vertical="top" wrapText="1"/>
    </xf>
    <xf numFmtId="59" fontId="7" fillId="0" borderId="14" xfId="0" applyNumberFormat="1" applyFont="1" applyBorder="1" applyAlignment="1">
      <alignment horizontal="center" vertical="top" wrapText="1"/>
    </xf>
    <xf numFmtId="0" fontId="19" fillId="0" borderId="12" xfId="0" applyFont="1" applyBorder="1" applyAlignment="1">
      <alignment horizontal="left" vertical="top" wrapText="1"/>
    </xf>
    <xf numFmtId="187" fontId="19" fillId="0" borderId="14" xfId="3" applyFont="1" applyBorder="1" applyAlignment="1">
      <alignment horizontal="right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left" vertical="top" wrapText="1"/>
    </xf>
    <xf numFmtId="4" fontId="19" fillId="0" borderId="12" xfId="0" applyNumberFormat="1" applyFont="1" applyBorder="1" applyAlignment="1">
      <alignment horizontal="center" vertical="top" wrapText="1"/>
    </xf>
    <xf numFmtId="0" fontId="19" fillId="0" borderId="14" xfId="0" applyFont="1" applyBorder="1" applyAlignment="1">
      <alignment horizontal="left" vertical="top" wrapText="1"/>
    </xf>
    <xf numFmtId="187" fontId="19" fillId="0" borderId="12" xfId="3" applyFont="1" applyBorder="1" applyAlignment="1">
      <alignment horizontal="right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3" xfId="0" applyFont="1" applyBorder="1" applyAlignment="1">
      <alignment vertical="top" wrapText="1"/>
    </xf>
    <xf numFmtId="0" fontId="19" fillId="0" borderId="13" xfId="0" applyFont="1" applyBorder="1" applyAlignment="1">
      <alignment horizontal="left" vertical="top" wrapText="1"/>
    </xf>
    <xf numFmtId="59" fontId="19" fillId="0" borderId="18" xfId="0" applyNumberFormat="1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59" fontId="19" fillId="0" borderId="14" xfId="0" applyNumberFormat="1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4" fontId="19" fillId="0" borderId="19" xfId="0" applyNumberFormat="1" applyFont="1" applyBorder="1" applyAlignment="1">
      <alignment horizontal="center" vertical="top" wrapText="1"/>
    </xf>
    <xf numFmtId="4" fontId="19" fillId="0" borderId="13" xfId="0" applyNumberFormat="1" applyFont="1" applyBorder="1" applyAlignment="1">
      <alignment horizontal="center" vertical="top" wrapText="1"/>
    </xf>
    <xf numFmtId="59" fontId="7" fillId="0" borderId="3" xfId="0" quotePrefix="1" applyNumberFormat="1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59" fontId="19" fillId="0" borderId="11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59" fontId="19" fillId="0" borderId="10" xfId="0" applyNumberFormat="1" applyFont="1" applyBorder="1" applyAlignment="1">
      <alignment horizontal="center" vertical="top" wrapText="1"/>
    </xf>
    <xf numFmtId="59" fontId="19" fillId="0" borderId="12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19" fillId="0" borderId="18" xfId="0" quotePrefix="1" applyFont="1" applyBorder="1" applyAlignment="1">
      <alignment horizontal="center" vertical="top" wrapText="1"/>
    </xf>
    <xf numFmtId="59" fontId="19" fillId="0" borderId="13" xfId="0" applyNumberFormat="1" applyFont="1" applyBorder="1" applyAlignment="1">
      <alignment horizontal="center" vertical="top" wrapText="1"/>
    </xf>
    <xf numFmtId="0" fontId="19" fillId="0" borderId="14" xfId="0" quotePrefix="1" applyFont="1" applyBorder="1" applyAlignment="1">
      <alignment horizontal="left" vertical="top" wrapText="1"/>
    </xf>
    <xf numFmtId="0" fontId="7" fillId="0" borderId="14" xfId="0" applyFont="1" applyBorder="1" applyAlignment="1">
      <alignment vertical="top" wrapText="1"/>
    </xf>
    <xf numFmtId="0" fontId="19" fillId="0" borderId="14" xfId="0" quotePrefix="1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59" fontId="7" fillId="0" borderId="13" xfId="0" applyNumberFormat="1" applyFont="1" applyBorder="1" applyAlignment="1">
      <alignment horizontal="center" vertical="top" wrapText="1"/>
    </xf>
    <xf numFmtId="187" fontId="19" fillId="0" borderId="13" xfId="3" applyFont="1" applyBorder="1" applyAlignment="1">
      <alignment horizontal="right" vertical="top" wrapText="1"/>
    </xf>
    <xf numFmtId="49" fontId="19" fillId="0" borderId="13" xfId="0" applyNumberFormat="1" applyFont="1" applyBorder="1" applyAlignment="1">
      <alignment horizontal="left" vertical="top" wrapText="1"/>
    </xf>
    <xf numFmtId="187" fontId="7" fillId="0" borderId="13" xfId="3" applyFont="1" applyBorder="1" applyAlignment="1">
      <alignment horizontal="right" vertical="top" wrapText="1"/>
    </xf>
    <xf numFmtId="187" fontId="19" fillId="0" borderId="10" xfId="3" applyFont="1" applyBorder="1" applyAlignment="1">
      <alignment horizontal="right" vertical="top" wrapText="1"/>
    </xf>
    <xf numFmtId="187" fontId="19" fillId="0" borderId="19" xfId="3" applyFont="1" applyBorder="1" applyAlignment="1">
      <alignment horizontal="right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 wrapText="1"/>
    </xf>
    <xf numFmtId="188" fontId="7" fillId="0" borderId="18" xfId="0" applyNumberFormat="1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187" fontId="7" fillId="0" borderId="18" xfId="3" applyFont="1" applyFill="1" applyBorder="1" applyAlignment="1">
      <alignment horizontal="right" vertical="top" wrapText="1"/>
    </xf>
    <xf numFmtId="187" fontId="7" fillId="0" borderId="14" xfId="3" applyFont="1" applyFill="1" applyBorder="1" applyAlignment="1">
      <alignment horizontal="right" vertical="top" wrapText="1"/>
    </xf>
    <xf numFmtId="187" fontId="7" fillId="0" borderId="0" xfId="3" applyFont="1" applyBorder="1" applyAlignment="1">
      <alignment horizontal="right" vertical="top" wrapText="1"/>
    </xf>
    <xf numFmtId="188" fontId="7" fillId="0" borderId="1" xfId="0" applyNumberFormat="1" applyFont="1" applyBorder="1" applyAlignment="1">
      <alignment horizontal="center" vertical="top" wrapText="1"/>
    </xf>
    <xf numFmtId="187" fontId="7" fillId="0" borderId="11" xfId="3" applyFont="1" applyFill="1" applyBorder="1" applyAlignment="1">
      <alignment horizontal="right" vertical="top" wrapText="1"/>
    </xf>
    <xf numFmtId="188" fontId="7" fillId="0" borderId="11" xfId="0" applyNumberFormat="1" applyFont="1" applyBorder="1" applyAlignment="1">
      <alignment horizontal="center" vertical="top" wrapText="1"/>
    </xf>
    <xf numFmtId="187" fontId="7" fillId="0" borderId="1" xfId="3" applyFont="1" applyFill="1" applyBorder="1" applyAlignment="1">
      <alignment horizontal="right" vertical="top" wrapText="1"/>
    </xf>
    <xf numFmtId="188" fontId="7" fillId="0" borderId="14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 wrapText="1"/>
    </xf>
    <xf numFmtId="188" fontId="7" fillId="0" borderId="3" xfId="0" applyNumberFormat="1" applyFont="1" applyBorder="1" applyAlignment="1">
      <alignment horizontal="center" vertical="top" wrapText="1"/>
    </xf>
    <xf numFmtId="187" fontId="7" fillId="0" borderId="3" xfId="3" applyFont="1" applyFill="1" applyBorder="1" applyAlignment="1">
      <alignment horizontal="right" vertical="top" wrapText="1"/>
    </xf>
    <xf numFmtId="0" fontId="7" fillId="0" borderId="3" xfId="0" applyFont="1" applyBorder="1" applyAlignment="1">
      <alignment vertical="top" wrapText="1"/>
    </xf>
    <xf numFmtId="187" fontId="23" fillId="0" borderId="0" xfId="3" applyFont="1" applyBorder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4" fontId="7" fillId="0" borderId="0" xfId="0" applyNumberFormat="1" applyFont="1" applyAlignment="1">
      <alignment horizontal="left" vertical="top" wrapText="1"/>
    </xf>
    <xf numFmtId="187" fontId="10" fillId="0" borderId="0" xfId="3" applyFont="1" applyBorder="1" applyAlignment="1">
      <alignment horizontal="right" vertical="center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9" fillId="4" borderId="1" xfId="0" applyFont="1" applyFill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87" fontId="19" fillId="0" borderId="1" xfId="3" applyFont="1" applyFill="1" applyBorder="1" applyAlignment="1">
      <alignment horizontal="right" vertical="top" wrapText="1"/>
    </xf>
    <xf numFmtId="187" fontId="19" fillId="0" borderId="11" xfId="3" applyFont="1" applyBorder="1" applyAlignment="1">
      <alignment horizontal="right" vertical="top" wrapText="1"/>
    </xf>
    <xf numFmtId="0" fontId="19" fillId="0" borderId="21" xfId="0" applyFont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9" fillId="0" borderId="21" xfId="0" applyFont="1" applyBorder="1" applyAlignment="1">
      <alignment vertical="top" wrapText="1"/>
    </xf>
    <xf numFmtId="3" fontId="19" fillId="0" borderId="1" xfId="0" applyNumberFormat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187" fontId="19" fillId="0" borderId="4" xfId="3" applyFont="1" applyBorder="1" applyAlignment="1">
      <alignment horizontal="center" vertical="top"/>
    </xf>
    <xf numFmtId="187" fontId="19" fillId="0" borderId="2" xfId="3" applyFont="1" applyBorder="1" applyAlignment="1">
      <alignment horizontal="center" vertical="top"/>
    </xf>
    <xf numFmtId="187" fontId="19" fillId="0" borderId="5" xfId="3" applyFont="1" applyBorder="1" applyAlignment="1">
      <alignment horizontal="center" vertical="top"/>
    </xf>
    <xf numFmtId="187" fontId="19" fillId="0" borderId="4" xfId="3" applyFont="1" applyBorder="1" applyAlignment="1">
      <alignment horizontal="center" vertical="top" wrapText="1"/>
    </xf>
    <xf numFmtId="187" fontId="19" fillId="0" borderId="2" xfId="3" applyFont="1" applyBorder="1" applyAlignment="1">
      <alignment horizontal="center" vertical="top" wrapText="1"/>
    </xf>
    <xf numFmtId="187" fontId="19" fillId="0" borderId="5" xfId="3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 wrapText="1"/>
    </xf>
    <xf numFmtId="187" fontId="7" fillId="4" borderId="3" xfId="3" applyFont="1" applyFill="1" applyBorder="1" applyAlignment="1">
      <alignment horizontal="right" vertical="top" wrapText="1"/>
    </xf>
    <xf numFmtId="187" fontId="7" fillId="4" borderId="10" xfId="3" applyFont="1" applyFill="1" applyBorder="1" applyAlignment="1">
      <alignment horizontal="right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87" fontId="19" fillId="0" borderId="1" xfId="3" applyFont="1" applyBorder="1" applyAlignment="1">
      <alignment horizontal="right" vertical="top" wrapText="1"/>
    </xf>
    <xf numFmtId="0" fontId="22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top"/>
    </xf>
    <xf numFmtId="0" fontId="19" fillId="0" borderId="10" xfId="0" quotePrefix="1" applyFont="1" applyBorder="1" applyAlignment="1">
      <alignment horizontal="center" vertical="top" wrapText="1"/>
    </xf>
    <xf numFmtId="187" fontId="19" fillId="0" borderId="3" xfId="3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19" fillId="0" borderId="3" xfId="0" applyFont="1" applyBorder="1"/>
    <xf numFmtId="0" fontId="19" fillId="0" borderId="10" xfId="0" applyFont="1" applyBorder="1"/>
    <xf numFmtId="0" fontId="7" fillId="0" borderId="21" xfId="0" applyFont="1" applyBorder="1" applyAlignment="1">
      <alignment horizontal="center"/>
    </xf>
    <xf numFmtId="0" fontId="19" fillId="0" borderId="11" xfId="0" applyFont="1" applyBorder="1"/>
    <xf numFmtId="0" fontId="19" fillId="0" borderId="22" xfId="0" applyFont="1" applyBorder="1"/>
    <xf numFmtId="0" fontId="19" fillId="0" borderId="21" xfId="0" applyFont="1" applyBorder="1"/>
    <xf numFmtId="0" fontId="7" fillId="0" borderId="7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187" fontId="19" fillId="0" borderId="3" xfId="3" applyFont="1" applyBorder="1" applyAlignment="1">
      <alignment horizontal="right"/>
    </xf>
    <xf numFmtId="187" fontId="19" fillId="0" borderId="10" xfId="3" applyFont="1" applyBorder="1" applyAlignment="1">
      <alignment horizontal="right"/>
    </xf>
    <xf numFmtId="187" fontId="19" fillId="0" borderId="11" xfId="3" applyFont="1" applyBorder="1" applyAlignment="1">
      <alignment horizontal="right"/>
    </xf>
    <xf numFmtId="187" fontId="7" fillId="0" borderId="3" xfId="3" applyFont="1" applyBorder="1" applyAlignment="1">
      <alignment horizontal="right"/>
    </xf>
    <xf numFmtId="187" fontId="7" fillId="0" borderId="6" xfId="3" applyFont="1" applyBorder="1" applyAlignment="1">
      <alignment horizontal="right"/>
    </xf>
    <xf numFmtId="187" fontId="19" fillId="0" borderId="9" xfId="3" applyFont="1" applyBorder="1" applyAlignment="1">
      <alignment horizontal="right"/>
    </xf>
    <xf numFmtId="187" fontId="7" fillId="0" borderId="7" xfId="3" applyFont="1" applyBorder="1" applyAlignment="1">
      <alignment horizontal="right"/>
    </xf>
    <xf numFmtId="187" fontId="19" fillId="0" borderId="22" xfId="3" applyFont="1" applyBorder="1" applyAlignment="1">
      <alignment horizontal="right"/>
    </xf>
    <xf numFmtId="187" fontId="19" fillId="0" borderId="21" xfId="3" applyFont="1" applyBorder="1" applyAlignment="1">
      <alignment horizontal="right"/>
    </xf>
    <xf numFmtId="187" fontId="7" fillId="0" borderId="22" xfId="3" applyFont="1" applyBorder="1" applyAlignment="1">
      <alignment horizontal="right"/>
    </xf>
    <xf numFmtId="187" fontId="7" fillId="0" borderId="9" xfId="3" applyFont="1" applyBorder="1" applyAlignment="1">
      <alignment horizontal="right"/>
    </xf>
    <xf numFmtId="187" fontId="7" fillId="0" borderId="21" xfId="3" applyFont="1" applyBorder="1" applyAlignment="1">
      <alignment horizontal="right"/>
    </xf>
    <xf numFmtId="187" fontId="19" fillId="0" borderId="8" xfId="3" applyFont="1" applyBorder="1" applyAlignment="1">
      <alignment horizontal="right"/>
    </xf>
    <xf numFmtId="187" fontId="19" fillId="0" borderId="23" xfId="3" applyFont="1" applyBorder="1" applyAlignment="1">
      <alignment horizontal="right"/>
    </xf>
    <xf numFmtId="187" fontId="19" fillId="0" borderId="24" xfId="3" applyFont="1" applyBorder="1" applyAlignment="1">
      <alignment horizontal="right"/>
    </xf>
    <xf numFmtId="187" fontId="7" fillId="0" borderId="8" xfId="3" applyFont="1" applyBorder="1" applyAlignment="1">
      <alignment horizontal="right"/>
    </xf>
    <xf numFmtId="187" fontId="7" fillId="0" borderId="23" xfId="3" applyFont="1" applyBorder="1" applyAlignment="1">
      <alignment horizontal="right"/>
    </xf>
    <xf numFmtId="187" fontId="7" fillId="0" borderId="24" xfId="3" applyFont="1" applyBorder="1" applyAlignment="1">
      <alignment horizontal="right"/>
    </xf>
    <xf numFmtId="4" fontId="7" fillId="0" borderId="22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3" fontId="7" fillId="0" borderId="10" xfId="0" applyNumberFormat="1" applyFont="1" applyBorder="1" applyAlignment="1">
      <alignment horizontal="left"/>
    </xf>
    <xf numFmtId="192" fontId="19" fillId="0" borderId="11" xfId="3" applyNumberFormat="1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4" fontId="7" fillId="0" borderId="21" xfId="0" applyNumberFormat="1" applyFont="1" applyBorder="1" applyAlignment="1">
      <alignment horizontal="left"/>
    </xf>
    <xf numFmtId="0" fontId="19" fillId="0" borderId="0" xfId="0" applyFont="1" applyBorder="1"/>
    <xf numFmtId="187" fontId="13" fillId="0" borderId="0" xfId="0" applyNumberFormat="1" applyFont="1"/>
    <xf numFmtId="187" fontId="25" fillId="0" borderId="0" xfId="3" applyFont="1" applyBorder="1" applyAlignment="1">
      <alignment horizontal="right"/>
    </xf>
    <xf numFmtId="0" fontId="7" fillId="4" borderId="14" xfId="0" applyFont="1" applyFill="1" applyBorder="1" applyAlignment="1">
      <alignment horizontal="center" vertical="center"/>
    </xf>
    <xf numFmtId="187" fontId="7" fillId="0" borderId="25" xfId="3" applyFont="1" applyFill="1" applyBorder="1" applyAlignment="1">
      <alignment vertical="center"/>
    </xf>
    <xf numFmtId="187" fontId="7" fillId="0" borderId="14" xfId="3" applyFont="1" applyFill="1" applyBorder="1" applyAlignment="1">
      <alignment horizontal="right" vertical="center"/>
    </xf>
    <xf numFmtId="187" fontId="7" fillId="0" borderId="25" xfId="3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87" fontId="7" fillId="0" borderId="14" xfId="3" applyFont="1" applyFill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187" fontId="7" fillId="0" borderId="15" xfId="3" applyFont="1" applyFill="1" applyBorder="1" applyAlignment="1">
      <alignment vertical="center" wrapText="1"/>
    </xf>
    <xf numFmtId="187" fontId="7" fillId="0" borderId="13" xfId="3" applyFont="1" applyFill="1" applyBorder="1" applyAlignment="1">
      <alignment horizontal="right" vertical="center"/>
    </xf>
    <xf numFmtId="187" fontId="7" fillId="0" borderId="15" xfId="3" applyFont="1" applyFill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191" fontId="7" fillId="0" borderId="13" xfId="0" applyNumberFormat="1" applyFont="1" applyBorder="1" applyAlignment="1">
      <alignment horizontal="left" vertical="center"/>
    </xf>
    <xf numFmtId="187" fontId="7" fillId="0" borderId="25" xfId="3" applyFont="1" applyFill="1" applyBorder="1" applyAlignment="1">
      <alignment vertical="top" wrapText="1"/>
    </xf>
    <xf numFmtId="187" fontId="7" fillId="0" borderId="25" xfId="3" applyFont="1" applyFill="1" applyBorder="1" applyAlignment="1">
      <alignment horizontal="right" vertical="top"/>
    </xf>
    <xf numFmtId="0" fontId="7" fillId="0" borderId="26" xfId="0" applyFont="1" applyBorder="1" applyAlignment="1">
      <alignment horizontal="center" vertical="top"/>
    </xf>
    <xf numFmtId="187" fontId="7" fillId="0" borderId="15" xfId="3" applyFont="1" applyFill="1" applyBorder="1" applyAlignment="1">
      <alignment vertical="center"/>
    </xf>
    <xf numFmtId="187" fontId="7" fillId="0" borderId="13" xfId="3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25" fillId="0" borderId="1" xfId="3" applyNumberFormat="1" applyFont="1" applyBorder="1" applyAlignment="1">
      <alignment horizontal="right"/>
    </xf>
  </cellXfs>
  <cellStyles count="10">
    <cellStyle name="Comma 2" xfId="9" xr:uid="{A23F0241-152C-4A2B-AD95-2702345A6E93}"/>
    <cellStyle name="Normal 2" xfId="1" xr:uid="{2A950D1B-282D-4380-9E34-DBC23E96F037}"/>
    <cellStyle name="เครื่องหมายจุลภาค 6 2" xfId="2" xr:uid="{94A38810-EB82-4B25-98EE-EBE6095AAEBD}"/>
    <cellStyle name="จุลภาค" xfId="3" builtinId="3"/>
    <cellStyle name="จุลภาค 2" xfId="4" xr:uid="{3C43DB26-6C83-4ABD-AA15-D91416E8BD63}"/>
    <cellStyle name="จุลภาค 2 3 3" xfId="5" xr:uid="{E6870E28-F7E0-454B-B95F-7B547074A0CA}"/>
    <cellStyle name="ปกติ" xfId="0" builtinId="0"/>
    <cellStyle name="ปกติ 2 3 3" xfId="6" xr:uid="{B3F61FA9-906B-4079-8A8E-ECF143DC77D2}"/>
    <cellStyle name="ปกติ 3" xfId="7" xr:uid="{89432D09-29D5-49F4-8562-AAA359FB55E3}"/>
    <cellStyle name="ปกติ 6 2" xfId="8" xr:uid="{BC36040E-0F6D-44A4-95E9-B58D72B06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ABC2-9C31-4445-93A0-5EBEDD219D15}">
  <sheetPr>
    <tabColor rgb="FFFF0000"/>
  </sheetPr>
  <dimension ref="A2:Q50"/>
  <sheetViews>
    <sheetView zoomScale="120" zoomScaleNormal="120" zoomScalePageLayoutView="120" workbookViewId="0">
      <selection activeCell="O8" sqref="O8"/>
    </sheetView>
  </sheetViews>
  <sheetFormatPr defaultRowHeight="24"/>
  <cols>
    <col min="1" max="1" width="5.375" style="1" bestFit="1" customWidth="1"/>
    <col min="2" max="2" width="27.25" style="1" customWidth="1"/>
    <col min="3" max="3" width="9.375" style="3" bestFit="1" customWidth="1"/>
    <col min="4" max="4" width="10.625" style="2" customWidth="1"/>
    <col min="5" max="5" width="11.25" style="1" customWidth="1"/>
    <col min="6" max="6" width="12.375" style="1" customWidth="1"/>
    <col min="7" max="7" width="9.75" style="1" customWidth="1"/>
    <col min="8" max="9" width="11.375" style="1" customWidth="1"/>
    <col min="10" max="10" width="12.375" style="1" customWidth="1"/>
    <col min="11" max="11" width="11.75" style="1" customWidth="1"/>
    <col min="12" max="12" width="12.625" style="66" bestFit="1" customWidth="1"/>
    <col min="13" max="14" width="9" style="1"/>
    <col min="15" max="15" width="10.25" style="1" bestFit="1" customWidth="1"/>
    <col min="16" max="16" width="11.375" style="1" bestFit="1" customWidth="1"/>
    <col min="17" max="16384" width="9" style="1"/>
  </cols>
  <sheetData>
    <row r="2" spans="1:17" s="20" customFormat="1" ht="25.5" customHeight="1">
      <c r="A2" s="19"/>
      <c r="B2" s="406" t="s">
        <v>2077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7" s="20" customFormat="1">
      <c r="A3" s="19"/>
      <c r="B3" s="406" t="s">
        <v>58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</row>
    <row r="4" spans="1:17" s="70" customFormat="1" ht="20.25" customHeight="1">
      <c r="A4" s="407" t="s">
        <v>3</v>
      </c>
      <c r="B4" s="408" t="s">
        <v>9</v>
      </c>
      <c r="C4" s="409" t="s">
        <v>10</v>
      </c>
      <c r="D4" s="409"/>
      <c r="E4" s="409"/>
      <c r="F4" s="409"/>
      <c r="G4" s="409" t="s">
        <v>11</v>
      </c>
      <c r="H4" s="409"/>
      <c r="I4" s="409"/>
      <c r="J4" s="409"/>
      <c r="K4" s="409" t="s">
        <v>12</v>
      </c>
      <c r="L4" s="409"/>
    </row>
    <row r="5" spans="1:17" s="70" customFormat="1" ht="34.5">
      <c r="A5" s="407"/>
      <c r="B5" s="408"/>
      <c r="C5" s="105" t="s">
        <v>13</v>
      </c>
      <c r="D5" s="106" t="s">
        <v>2078</v>
      </c>
      <c r="E5" s="107" t="s">
        <v>14</v>
      </c>
      <c r="F5" s="108" t="s">
        <v>2079</v>
      </c>
      <c r="G5" s="105" t="s">
        <v>13</v>
      </c>
      <c r="H5" s="106" t="s">
        <v>2078</v>
      </c>
      <c r="I5" s="109" t="s">
        <v>14</v>
      </c>
      <c r="J5" s="108" t="s">
        <v>2079</v>
      </c>
      <c r="K5" s="104" t="s">
        <v>15</v>
      </c>
      <c r="L5" s="105" t="s">
        <v>16</v>
      </c>
    </row>
    <row r="6" spans="1:17" s="70" customFormat="1" ht="18">
      <c r="A6" s="110">
        <v>1</v>
      </c>
      <c r="B6" s="111" t="s">
        <v>17</v>
      </c>
      <c r="C6" s="110">
        <v>14</v>
      </c>
      <c r="D6" s="110">
        <v>1</v>
      </c>
      <c r="E6" s="112">
        <v>1345022.36</v>
      </c>
      <c r="F6" s="125">
        <v>15700</v>
      </c>
      <c r="G6" s="110">
        <v>62</v>
      </c>
      <c r="H6" s="110">
        <v>7</v>
      </c>
      <c r="I6" s="112">
        <v>8549493.1899999995</v>
      </c>
      <c r="J6" s="137">
        <v>132828.22999999998</v>
      </c>
      <c r="K6" s="110">
        <f>SUM(C6+D6+G6+H6)</f>
        <v>84</v>
      </c>
      <c r="L6" s="113">
        <f>SUM(E6+F6+I6+J6)</f>
        <v>10043043.779999999</v>
      </c>
    </row>
    <row r="7" spans="1:17" s="71" customFormat="1" ht="17.25">
      <c r="A7" s="110">
        <v>2</v>
      </c>
      <c r="B7" s="111" t="s">
        <v>18</v>
      </c>
      <c r="C7" s="114">
        <v>6</v>
      </c>
      <c r="D7" s="115">
        <v>2</v>
      </c>
      <c r="E7" s="116">
        <v>549460</v>
      </c>
      <c r="F7" s="172">
        <v>292000</v>
      </c>
      <c r="G7" s="117">
        <v>15</v>
      </c>
      <c r="H7" s="117">
        <v>3</v>
      </c>
      <c r="I7" s="116">
        <v>509100</v>
      </c>
      <c r="J7" s="116">
        <v>161000</v>
      </c>
      <c r="K7" s="117">
        <f>SUM(C7+D7+G7+H7)</f>
        <v>26</v>
      </c>
      <c r="L7" s="116">
        <f>SUM(E7+F7+I7+J7)</f>
        <v>1511560</v>
      </c>
    </row>
    <row r="8" spans="1:17" s="70" customFormat="1" ht="17.25">
      <c r="A8" s="110">
        <v>3</v>
      </c>
      <c r="B8" s="111" t="s">
        <v>19</v>
      </c>
      <c r="C8" s="110">
        <v>21</v>
      </c>
      <c r="D8" s="110">
        <v>3</v>
      </c>
      <c r="E8" s="112">
        <v>977109.95000000007</v>
      </c>
      <c r="F8" s="112">
        <v>38994.199999999997</v>
      </c>
      <c r="G8" s="110">
        <v>80</v>
      </c>
      <c r="H8" s="110">
        <v>12</v>
      </c>
      <c r="I8" s="112">
        <v>2861298.3</v>
      </c>
      <c r="J8" s="112">
        <v>152866.61000000002</v>
      </c>
      <c r="K8" s="110">
        <f>SUM(C8+D8+G8+H8)</f>
        <v>116</v>
      </c>
      <c r="L8" s="119">
        <f>SUM(E8+F8+I8+J8)</f>
        <v>4030269.0599999996</v>
      </c>
    </row>
    <row r="9" spans="1:17" s="70" customFormat="1" ht="17.25">
      <c r="A9" s="110">
        <v>4</v>
      </c>
      <c r="B9" s="111" t="s">
        <v>20</v>
      </c>
      <c r="C9" s="110">
        <v>187</v>
      </c>
      <c r="D9" s="110" t="s">
        <v>68</v>
      </c>
      <c r="E9" s="120">
        <v>20946684.450000003</v>
      </c>
      <c r="F9" s="112" t="s">
        <v>68</v>
      </c>
      <c r="G9" s="110">
        <v>384</v>
      </c>
      <c r="H9" s="110" t="s">
        <v>68</v>
      </c>
      <c r="I9" s="112">
        <v>32014251.52</v>
      </c>
      <c r="J9" s="112" t="s">
        <v>68</v>
      </c>
      <c r="K9" s="110">
        <f>SUM(C9+G9)</f>
        <v>571</v>
      </c>
      <c r="L9" s="119">
        <f>SUM(E9+I9)</f>
        <v>52960935.969999999</v>
      </c>
    </row>
    <row r="10" spans="1:17" s="70" customFormat="1" ht="18">
      <c r="A10" s="110">
        <v>5</v>
      </c>
      <c r="B10" s="111" t="s">
        <v>21</v>
      </c>
      <c r="C10" s="110">
        <v>7</v>
      </c>
      <c r="D10" s="121">
        <v>0</v>
      </c>
      <c r="E10" s="112">
        <v>30239000</v>
      </c>
      <c r="F10" s="121">
        <v>0</v>
      </c>
      <c r="G10" s="110">
        <v>29</v>
      </c>
      <c r="H10" s="110">
        <v>11</v>
      </c>
      <c r="I10" s="112">
        <v>7424563</v>
      </c>
      <c r="J10" s="173">
        <v>215700</v>
      </c>
      <c r="K10" s="110">
        <f>SUM(C10+D10+G10+H10)</f>
        <v>47</v>
      </c>
      <c r="L10" s="119">
        <f>SUM(E10+F10+I10+J10)</f>
        <v>37879263</v>
      </c>
      <c r="O10" s="485"/>
    </row>
    <row r="11" spans="1:17" s="70" customFormat="1" ht="17.25">
      <c r="A11" s="110">
        <v>6</v>
      </c>
      <c r="B11" s="111" t="s">
        <v>22</v>
      </c>
      <c r="C11" s="110">
        <v>35</v>
      </c>
      <c r="D11" s="110">
        <v>6</v>
      </c>
      <c r="E11" s="112">
        <v>11410882.35</v>
      </c>
      <c r="F11" s="112">
        <v>14052326.699999999</v>
      </c>
      <c r="G11" s="110">
        <v>119</v>
      </c>
      <c r="H11" s="110">
        <v>18</v>
      </c>
      <c r="I11" s="112">
        <v>8475821.3600000013</v>
      </c>
      <c r="J11" s="112">
        <v>271494.34999999998</v>
      </c>
      <c r="K11" s="110">
        <f>SUM(C11+D11+G11+H11)</f>
        <v>178</v>
      </c>
      <c r="L11" s="119">
        <f>SUM(E11+F11+I11+J11)</f>
        <v>34210524.759999998</v>
      </c>
    </row>
    <row r="12" spans="1:17" s="70" customFormat="1" ht="17.25">
      <c r="A12" s="110">
        <v>7</v>
      </c>
      <c r="B12" s="111" t="s">
        <v>23</v>
      </c>
      <c r="C12" s="110">
        <v>88</v>
      </c>
      <c r="D12" s="110">
        <v>16</v>
      </c>
      <c r="E12" s="112">
        <v>14483979.709999999</v>
      </c>
      <c r="F12" s="112">
        <v>658072.20000000007</v>
      </c>
      <c r="G12" s="110">
        <v>191</v>
      </c>
      <c r="H12" s="110">
        <v>35</v>
      </c>
      <c r="I12" s="112">
        <v>48781582.849999987</v>
      </c>
      <c r="J12" s="112">
        <v>1770395.0999999996</v>
      </c>
      <c r="K12" s="110">
        <f>SUM(C12+D12+G12+H12)</f>
        <v>330</v>
      </c>
      <c r="L12" s="112">
        <f>SUM(E12+F12+I12+J12)</f>
        <v>65694029.859999985</v>
      </c>
      <c r="O12" s="484"/>
    </row>
    <row r="13" spans="1:17" s="70" customFormat="1" ht="17.25">
      <c r="A13" s="110">
        <v>8</v>
      </c>
      <c r="B13" s="111" t="s">
        <v>24</v>
      </c>
      <c r="C13" s="110">
        <v>0</v>
      </c>
      <c r="D13" s="110" t="s">
        <v>68</v>
      </c>
      <c r="E13" s="110">
        <v>0</v>
      </c>
      <c r="F13" s="110" t="s">
        <v>68</v>
      </c>
      <c r="G13" s="110">
        <v>0</v>
      </c>
      <c r="H13" s="110" t="s">
        <v>68</v>
      </c>
      <c r="I13" s="110">
        <v>0</v>
      </c>
      <c r="J13" s="110" t="s">
        <v>68</v>
      </c>
      <c r="K13" s="110">
        <v>0</v>
      </c>
      <c r="L13" s="110">
        <v>0</v>
      </c>
    </row>
    <row r="14" spans="1:17" s="70" customFormat="1" ht="18">
      <c r="A14" s="110">
        <v>9</v>
      </c>
      <c r="B14" s="111" t="s">
        <v>25</v>
      </c>
      <c r="C14" s="110">
        <v>4</v>
      </c>
      <c r="D14" s="110">
        <v>3</v>
      </c>
      <c r="E14" s="112">
        <v>388252</v>
      </c>
      <c r="F14" s="112">
        <v>547126</v>
      </c>
      <c r="G14" s="110">
        <v>22</v>
      </c>
      <c r="H14" s="110">
        <v>5</v>
      </c>
      <c r="I14" s="112">
        <v>936909.45</v>
      </c>
      <c r="J14" s="112">
        <v>54686</v>
      </c>
      <c r="K14" s="110">
        <f>SUM(C14+D14+G14+H14)</f>
        <v>34</v>
      </c>
      <c r="L14" s="119">
        <f>SUM(E14+F14+I14+J14)</f>
        <v>1926973.45</v>
      </c>
      <c r="P14" s="98"/>
    </row>
    <row r="15" spans="1:17" s="70" customFormat="1" ht="17.25">
      <c r="A15" s="110">
        <v>10</v>
      </c>
      <c r="B15" s="111" t="s">
        <v>26</v>
      </c>
      <c r="C15" s="110">
        <v>1</v>
      </c>
      <c r="D15" s="110">
        <v>4</v>
      </c>
      <c r="E15" s="112">
        <v>2680</v>
      </c>
      <c r="F15" s="112">
        <v>210942.13999999998</v>
      </c>
      <c r="G15" s="110">
        <v>4</v>
      </c>
      <c r="H15" s="110">
        <v>3</v>
      </c>
      <c r="I15" s="112">
        <v>214970</v>
      </c>
      <c r="J15" s="506">
        <v>96138.260000000009</v>
      </c>
      <c r="K15" s="110">
        <f>SUM(C15+D15+G15+H15)</f>
        <v>12</v>
      </c>
      <c r="L15" s="119">
        <f>SUM(E15+F15+I15+J15)</f>
        <v>524730.4</v>
      </c>
      <c r="Q15" s="70" t="s">
        <v>71</v>
      </c>
    </row>
    <row r="16" spans="1:17" s="70" customFormat="1" ht="17.25">
      <c r="A16" s="110">
        <v>11</v>
      </c>
      <c r="B16" s="111" t="s">
        <v>27</v>
      </c>
      <c r="C16" s="110">
        <v>2</v>
      </c>
      <c r="D16" s="110">
        <v>0</v>
      </c>
      <c r="E16" s="112">
        <v>235298.15</v>
      </c>
      <c r="F16" s="110">
        <v>0</v>
      </c>
      <c r="G16" s="110">
        <v>51</v>
      </c>
      <c r="H16" s="110">
        <v>3</v>
      </c>
      <c r="I16" s="112">
        <v>6306054.7999999998</v>
      </c>
      <c r="J16" s="112">
        <v>54428</v>
      </c>
      <c r="K16" s="110">
        <f>SUM(C16+D16+G16+H16)</f>
        <v>56</v>
      </c>
      <c r="L16" s="119">
        <f>SUM(E16+F16+I16+J16)</f>
        <v>6595780.9500000002</v>
      </c>
    </row>
    <row r="17" spans="1:15" s="70" customFormat="1" ht="17.25">
      <c r="A17" s="110">
        <v>12</v>
      </c>
      <c r="B17" s="111" t="s">
        <v>28</v>
      </c>
      <c r="C17" s="110">
        <v>0</v>
      </c>
      <c r="D17" s="110" t="s">
        <v>68</v>
      </c>
      <c r="E17" s="110">
        <v>0</v>
      </c>
      <c r="F17" s="110" t="s">
        <v>68</v>
      </c>
      <c r="G17" s="110">
        <v>0</v>
      </c>
      <c r="H17" s="110" t="s">
        <v>68</v>
      </c>
      <c r="I17" s="110">
        <v>0</v>
      </c>
      <c r="J17" s="110" t="s">
        <v>68</v>
      </c>
      <c r="K17" s="110">
        <v>0</v>
      </c>
      <c r="L17" s="110">
        <v>0</v>
      </c>
    </row>
    <row r="18" spans="1:15" s="70" customFormat="1" ht="17.25">
      <c r="A18" s="110">
        <v>13</v>
      </c>
      <c r="B18" s="111" t="s">
        <v>29</v>
      </c>
      <c r="C18" s="110">
        <v>0</v>
      </c>
      <c r="D18" s="110">
        <v>0</v>
      </c>
      <c r="E18" s="110">
        <v>0</v>
      </c>
      <c r="F18" s="110">
        <v>0</v>
      </c>
      <c r="G18" s="110">
        <v>11</v>
      </c>
      <c r="H18" s="110">
        <v>1</v>
      </c>
      <c r="I18" s="112">
        <v>2535338.6799999997</v>
      </c>
      <c r="J18" s="112">
        <v>5894.8</v>
      </c>
      <c r="K18" s="110">
        <f>SUM(C18+D18+G18+H18)</f>
        <v>12</v>
      </c>
      <c r="L18" s="119">
        <f>SUM(E18+F18+I18+J18)</f>
        <v>2541233.4799999995</v>
      </c>
    </row>
    <row r="19" spans="1:15" s="70" customFormat="1" ht="17.25">
      <c r="A19" s="110">
        <v>14</v>
      </c>
      <c r="B19" s="111" t="s">
        <v>30</v>
      </c>
      <c r="C19" s="110">
        <v>4</v>
      </c>
      <c r="D19" s="110">
        <v>0</v>
      </c>
      <c r="E19" s="112">
        <v>136000</v>
      </c>
      <c r="F19" s="121">
        <v>0</v>
      </c>
      <c r="G19" s="110">
        <v>7</v>
      </c>
      <c r="H19" s="110">
        <v>0</v>
      </c>
      <c r="I19" s="112">
        <v>31100</v>
      </c>
      <c r="J19" s="121">
        <v>0</v>
      </c>
      <c r="K19" s="110">
        <f>SUM(C19+D19+G19+H19)</f>
        <v>11</v>
      </c>
      <c r="L19" s="119">
        <f>SUM(E19+F19+I19+J19)</f>
        <v>167100</v>
      </c>
    </row>
    <row r="20" spans="1:15" s="70" customFormat="1" ht="17.25">
      <c r="A20" s="110">
        <v>15</v>
      </c>
      <c r="B20" s="111" t="s">
        <v>31</v>
      </c>
      <c r="C20" s="110">
        <v>12</v>
      </c>
      <c r="D20" s="110">
        <v>7</v>
      </c>
      <c r="E20" s="112">
        <v>326257</v>
      </c>
      <c r="F20" s="112">
        <v>12120308</v>
      </c>
      <c r="G20" s="110">
        <v>46</v>
      </c>
      <c r="H20" s="110">
        <v>29</v>
      </c>
      <c r="I20" s="112">
        <v>34404656.079999998</v>
      </c>
      <c r="J20" s="112">
        <v>20359356.039999999</v>
      </c>
      <c r="K20" s="110">
        <f>SUM(C20+D20+G20+H20)</f>
        <v>94</v>
      </c>
      <c r="L20" s="119">
        <f>SUM(E20+F20+I20+J20)</f>
        <v>67210577.120000005</v>
      </c>
    </row>
    <row r="21" spans="1:15" s="70" customFormat="1" ht="17.25">
      <c r="A21" s="110">
        <v>16</v>
      </c>
      <c r="B21" s="111" t="s">
        <v>32</v>
      </c>
      <c r="C21" s="110">
        <v>2</v>
      </c>
      <c r="D21" s="110">
        <v>0</v>
      </c>
      <c r="E21" s="112">
        <v>61000</v>
      </c>
      <c r="F21" s="122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SUM(C21+D21+G21+H21)</f>
        <v>2</v>
      </c>
      <c r="L21" s="119">
        <f>SUM(E21+F21+I21+J21)</f>
        <v>61000</v>
      </c>
    </row>
    <row r="22" spans="1:15" s="70" customFormat="1" ht="17.25">
      <c r="A22" s="110">
        <v>17</v>
      </c>
      <c r="B22" s="111" t="s">
        <v>33</v>
      </c>
      <c r="C22" s="110">
        <v>1</v>
      </c>
      <c r="D22" s="123">
        <v>0</v>
      </c>
      <c r="E22" s="112">
        <v>1000</v>
      </c>
      <c r="F22" s="121">
        <v>0</v>
      </c>
      <c r="G22" s="110">
        <v>1</v>
      </c>
      <c r="H22" s="110">
        <v>0</v>
      </c>
      <c r="I22" s="112">
        <v>3000</v>
      </c>
      <c r="J22" s="123">
        <v>0</v>
      </c>
      <c r="K22" s="110">
        <f>SUM(C22+G22)</f>
        <v>2</v>
      </c>
      <c r="L22" s="112">
        <f>SUM(E22+I22)</f>
        <v>4000</v>
      </c>
    </row>
    <row r="23" spans="1:15" s="70" customFormat="1" ht="17.25">
      <c r="A23" s="110">
        <v>18</v>
      </c>
      <c r="B23" s="111" t="s">
        <v>34</v>
      </c>
      <c r="C23" s="110">
        <v>0</v>
      </c>
      <c r="D23" s="110" t="s">
        <v>68</v>
      </c>
      <c r="E23" s="110">
        <v>0</v>
      </c>
      <c r="F23" s="110" t="s">
        <v>68</v>
      </c>
      <c r="G23" s="110">
        <v>0</v>
      </c>
      <c r="H23" s="110" t="s">
        <v>68</v>
      </c>
      <c r="I23" s="110">
        <v>0</v>
      </c>
      <c r="J23" s="110" t="s">
        <v>68</v>
      </c>
      <c r="K23" s="110">
        <v>0</v>
      </c>
      <c r="L23" s="110">
        <v>0</v>
      </c>
    </row>
    <row r="24" spans="1:15" s="70" customFormat="1" ht="18">
      <c r="A24" s="110">
        <v>19</v>
      </c>
      <c r="B24" s="111" t="s">
        <v>35</v>
      </c>
      <c r="C24" s="110">
        <v>4</v>
      </c>
      <c r="D24" s="110">
        <v>3</v>
      </c>
      <c r="E24" s="112">
        <v>84960</v>
      </c>
      <c r="F24" s="112">
        <v>64500</v>
      </c>
      <c r="G24" s="110">
        <v>88</v>
      </c>
      <c r="H24" s="110">
        <v>9</v>
      </c>
      <c r="I24" s="112">
        <v>1883600</v>
      </c>
      <c r="J24" s="147">
        <v>87900</v>
      </c>
      <c r="K24" s="110">
        <f>SUM(C24+D24+G24+H24)</f>
        <v>104</v>
      </c>
      <c r="L24" s="112">
        <f>SUM(E24+F24+I24+J24)</f>
        <v>2120960</v>
      </c>
    </row>
    <row r="25" spans="1:15" s="70" customFormat="1" ht="17.25">
      <c r="A25" s="110">
        <v>20</v>
      </c>
      <c r="B25" s="111" t="s">
        <v>36</v>
      </c>
      <c r="C25" s="110">
        <v>0</v>
      </c>
      <c r="D25" s="110" t="s">
        <v>68</v>
      </c>
      <c r="E25" s="110">
        <v>0</v>
      </c>
      <c r="F25" s="110" t="s">
        <v>68</v>
      </c>
      <c r="G25" s="110">
        <v>0</v>
      </c>
      <c r="H25" s="110" t="s">
        <v>68</v>
      </c>
      <c r="I25" s="110">
        <v>0</v>
      </c>
      <c r="J25" s="110" t="s">
        <v>68</v>
      </c>
      <c r="K25" s="110">
        <v>0</v>
      </c>
      <c r="L25" s="110">
        <v>0</v>
      </c>
    </row>
    <row r="26" spans="1:15" s="70" customFormat="1" ht="17.25">
      <c r="A26" s="110">
        <v>21</v>
      </c>
      <c r="B26" s="111" t="s">
        <v>37</v>
      </c>
      <c r="C26" s="110">
        <v>0</v>
      </c>
      <c r="D26" s="110" t="s">
        <v>68</v>
      </c>
      <c r="E26" s="110">
        <v>0</v>
      </c>
      <c r="F26" s="110" t="s">
        <v>68</v>
      </c>
      <c r="G26" s="110">
        <v>0</v>
      </c>
      <c r="H26" s="110" t="s">
        <v>68</v>
      </c>
      <c r="I26" s="110">
        <v>0</v>
      </c>
      <c r="J26" s="110" t="s">
        <v>68</v>
      </c>
      <c r="K26" s="110">
        <v>0</v>
      </c>
      <c r="L26" s="110">
        <v>0</v>
      </c>
      <c r="O26" s="83"/>
    </row>
    <row r="27" spans="1:15" s="70" customFormat="1" ht="17.25">
      <c r="A27" s="110">
        <v>22</v>
      </c>
      <c r="B27" s="111" t="s">
        <v>38</v>
      </c>
      <c r="C27" s="110">
        <v>39</v>
      </c>
      <c r="D27" s="110">
        <v>8</v>
      </c>
      <c r="E27" s="112">
        <v>1984395</v>
      </c>
      <c r="F27" s="112">
        <v>202021</v>
      </c>
      <c r="G27" s="110">
        <v>107</v>
      </c>
      <c r="H27" s="110">
        <v>11</v>
      </c>
      <c r="I27" s="112">
        <v>14011558.23</v>
      </c>
      <c r="J27" s="118">
        <v>614816.94999999995</v>
      </c>
      <c r="K27" s="110">
        <f>SUM(C27+D27+G27+H27)</f>
        <v>165</v>
      </c>
      <c r="L27" s="119">
        <f>SUM(E27+F27+I27+J27)</f>
        <v>16812791.18</v>
      </c>
    </row>
    <row r="28" spans="1:15" s="70" customFormat="1" ht="18">
      <c r="A28" s="110">
        <v>23</v>
      </c>
      <c r="B28" s="111" t="s">
        <v>39</v>
      </c>
      <c r="C28" s="110">
        <v>57</v>
      </c>
      <c r="D28" s="123">
        <v>3</v>
      </c>
      <c r="E28" s="112">
        <v>10433523.800000001</v>
      </c>
      <c r="F28" s="112">
        <v>147534</v>
      </c>
      <c r="G28" s="110">
        <v>332</v>
      </c>
      <c r="H28" s="123">
        <v>10</v>
      </c>
      <c r="I28" s="112">
        <v>27569250.690000001</v>
      </c>
      <c r="J28" s="124">
        <v>323833.90000000002</v>
      </c>
      <c r="K28" s="110">
        <f>SUM(C28+D28+G28+H28)</f>
        <v>402</v>
      </c>
      <c r="L28" s="119">
        <f>SUM(E28+F28+I28+J28)</f>
        <v>38474142.390000001</v>
      </c>
    </row>
    <row r="29" spans="1:15" s="70" customFormat="1" ht="17.25">
      <c r="A29" s="110">
        <v>24</v>
      </c>
      <c r="B29" s="111" t="s">
        <v>40</v>
      </c>
      <c r="C29" s="110">
        <v>124</v>
      </c>
      <c r="D29" s="110">
        <v>4</v>
      </c>
      <c r="E29" s="112">
        <v>5181296.3</v>
      </c>
      <c r="F29" s="118">
        <v>321409.05</v>
      </c>
      <c r="G29" s="110">
        <v>63</v>
      </c>
      <c r="H29" s="110">
        <v>8</v>
      </c>
      <c r="I29" s="112">
        <v>5203661.46</v>
      </c>
      <c r="J29" s="118">
        <v>53900</v>
      </c>
      <c r="K29" s="110">
        <f>SUM(C29+D29+G29+H29)</f>
        <v>199</v>
      </c>
      <c r="L29" s="119">
        <f>SUM(E29+F29+I29+J29)</f>
        <v>10760266.809999999</v>
      </c>
    </row>
    <row r="30" spans="1:15" s="70" customFormat="1" ht="17.25">
      <c r="A30" s="110">
        <v>25</v>
      </c>
      <c r="B30" s="111" t="s">
        <v>41</v>
      </c>
      <c r="C30" s="110">
        <v>389</v>
      </c>
      <c r="D30" s="110">
        <v>30</v>
      </c>
      <c r="E30" s="112">
        <v>12989480.949999999</v>
      </c>
      <c r="F30" s="112">
        <v>1366866</v>
      </c>
      <c r="G30" s="110">
        <v>741</v>
      </c>
      <c r="H30" s="110">
        <v>175</v>
      </c>
      <c r="I30" s="112">
        <v>30647908.989999998</v>
      </c>
      <c r="J30" s="112">
        <v>7696569.8999999994</v>
      </c>
      <c r="K30" s="110">
        <f>SUM(C30+D30+G30+H30)</f>
        <v>1335</v>
      </c>
      <c r="L30" s="119">
        <f>SUM(E30+F30+I30+J30)</f>
        <v>52700825.839999996</v>
      </c>
    </row>
    <row r="31" spans="1:15" s="70" customFormat="1" ht="17.25">
      <c r="A31" s="110">
        <v>26</v>
      </c>
      <c r="B31" s="111" t="s">
        <v>42</v>
      </c>
      <c r="C31" s="110">
        <v>16</v>
      </c>
      <c r="D31" s="110">
        <v>2</v>
      </c>
      <c r="E31" s="112">
        <v>360999.8</v>
      </c>
      <c r="F31" s="112">
        <v>25492</v>
      </c>
      <c r="G31" s="110">
        <v>26</v>
      </c>
      <c r="H31" s="110">
        <v>3</v>
      </c>
      <c r="I31" s="112">
        <v>1348949.17</v>
      </c>
      <c r="J31" s="112">
        <v>23521.11</v>
      </c>
      <c r="K31" s="110">
        <f>SUM(C31+D31+G31+H31)</f>
        <v>47</v>
      </c>
      <c r="L31" s="119">
        <f>SUM(E31+F31+I31+J31)</f>
        <v>1758962.08</v>
      </c>
    </row>
    <row r="32" spans="1:15" s="70" customFormat="1" ht="17.25">
      <c r="A32" s="110">
        <v>27</v>
      </c>
      <c r="B32" s="111" t="s">
        <v>43</v>
      </c>
      <c r="C32" s="110">
        <v>16</v>
      </c>
      <c r="D32" s="110" t="s">
        <v>68</v>
      </c>
      <c r="E32" s="112">
        <v>765777</v>
      </c>
      <c r="F32" s="112" t="s">
        <v>68</v>
      </c>
      <c r="G32" s="110">
        <v>41</v>
      </c>
      <c r="H32" s="110" t="s">
        <v>68</v>
      </c>
      <c r="I32" s="112">
        <v>1528385.96</v>
      </c>
      <c r="J32" s="112" t="s">
        <v>68</v>
      </c>
      <c r="K32" s="110">
        <f>SUM(C32+G32)</f>
        <v>57</v>
      </c>
      <c r="L32" s="119">
        <f>SUM(E32+I32)</f>
        <v>2294162.96</v>
      </c>
    </row>
    <row r="33" spans="1:12" s="70" customFormat="1" ht="17.25">
      <c r="A33" s="110">
        <v>28</v>
      </c>
      <c r="B33" s="111" t="s">
        <v>44</v>
      </c>
      <c r="C33" s="110">
        <v>96</v>
      </c>
      <c r="D33" s="110">
        <v>6</v>
      </c>
      <c r="E33" s="112">
        <v>1328509</v>
      </c>
      <c r="F33" s="126">
        <v>81000</v>
      </c>
      <c r="G33" s="110">
        <v>136</v>
      </c>
      <c r="H33" s="123">
        <v>9</v>
      </c>
      <c r="I33" s="112">
        <v>5863182</v>
      </c>
      <c r="J33" s="126">
        <v>24550</v>
      </c>
      <c r="K33" s="110">
        <f>SUM(C33+D33+G33+H33)</f>
        <v>247</v>
      </c>
      <c r="L33" s="119">
        <f>SUM(E33+F33+I33+J33)</f>
        <v>7297241</v>
      </c>
    </row>
    <row r="34" spans="1:12" s="70" customFormat="1" ht="17.25">
      <c r="A34" s="110">
        <v>29</v>
      </c>
      <c r="B34" s="111" t="s">
        <v>45</v>
      </c>
      <c r="C34" s="110">
        <v>0</v>
      </c>
      <c r="D34" s="110" t="s">
        <v>68</v>
      </c>
      <c r="E34" s="110">
        <v>0</v>
      </c>
      <c r="F34" s="110" t="s">
        <v>68</v>
      </c>
      <c r="G34" s="110">
        <v>0</v>
      </c>
      <c r="H34" s="110" t="s">
        <v>68</v>
      </c>
      <c r="I34" s="110">
        <v>0</v>
      </c>
      <c r="J34" s="110" t="s">
        <v>68</v>
      </c>
      <c r="K34" s="110">
        <v>0</v>
      </c>
      <c r="L34" s="110">
        <v>0</v>
      </c>
    </row>
    <row r="35" spans="1:12" s="70" customFormat="1" ht="17.25">
      <c r="A35" s="110">
        <v>30</v>
      </c>
      <c r="B35" s="111" t="s">
        <v>46</v>
      </c>
      <c r="C35" s="110">
        <v>64</v>
      </c>
      <c r="D35" s="123" t="s">
        <v>68</v>
      </c>
      <c r="E35" s="112">
        <v>1492930</v>
      </c>
      <c r="F35" s="127" t="s">
        <v>68</v>
      </c>
      <c r="G35" s="110">
        <v>113</v>
      </c>
      <c r="H35" s="123" t="s">
        <v>68</v>
      </c>
      <c r="I35" s="112">
        <v>6514095.2800000003</v>
      </c>
      <c r="J35" s="127" t="s">
        <v>68</v>
      </c>
      <c r="K35" s="110">
        <f>SUM(C35+G35)</f>
        <v>177</v>
      </c>
      <c r="L35" s="119">
        <f>SUM(E35+I35)</f>
        <v>8007025.2800000003</v>
      </c>
    </row>
    <row r="36" spans="1:12" s="70" customFormat="1" ht="17.25">
      <c r="A36" s="110">
        <v>31</v>
      </c>
      <c r="B36" s="111" t="s">
        <v>47</v>
      </c>
      <c r="C36" s="110">
        <v>0</v>
      </c>
      <c r="D36" s="110" t="s">
        <v>68</v>
      </c>
      <c r="E36" s="110">
        <v>0</v>
      </c>
      <c r="F36" s="110" t="s">
        <v>68</v>
      </c>
      <c r="G36" s="110">
        <v>0</v>
      </c>
      <c r="H36" s="110" t="s">
        <v>68</v>
      </c>
      <c r="I36" s="110">
        <v>0</v>
      </c>
      <c r="J36" s="110" t="s">
        <v>68</v>
      </c>
      <c r="K36" s="110">
        <v>0</v>
      </c>
      <c r="L36" s="110">
        <v>0</v>
      </c>
    </row>
    <row r="37" spans="1:12" s="70" customFormat="1" ht="17.25">
      <c r="A37" s="110">
        <v>32</v>
      </c>
      <c r="B37" s="111" t="s">
        <v>48</v>
      </c>
      <c r="C37" s="110">
        <v>0</v>
      </c>
      <c r="D37" s="110" t="s">
        <v>68</v>
      </c>
      <c r="E37" s="110">
        <v>0</v>
      </c>
      <c r="F37" s="110" t="s">
        <v>68</v>
      </c>
      <c r="G37" s="110">
        <v>0</v>
      </c>
      <c r="H37" s="110" t="s">
        <v>68</v>
      </c>
      <c r="I37" s="110">
        <v>0</v>
      </c>
      <c r="J37" s="110" t="s">
        <v>68</v>
      </c>
      <c r="K37" s="110">
        <v>0</v>
      </c>
      <c r="L37" s="110">
        <v>0</v>
      </c>
    </row>
    <row r="38" spans="1:12" s="70" customFormat="1" ht="17.25">
      <c r="A38" s="110">
        <v>33</v>
      </c>
      <c r="B38" s="111" t="s">
        <v>49</v>
      </c>
      <c r="C38" s="110">
        <v>0</v>
      </c>
      <c r="D38" s="110" t="s">
        <v>68</v>
      </c>
      <c r="E38" s="110">
        <v>0</v>
      </c>
      <c r="F38" s="110" t="s">
        <v>68</v>
      </c>
      <c r="G38" s="110">
        <v>0</v>
      </c>
      <c r="H38" s="110" t="s">
        <v>68</v>
      </c>
      <c r="I38" s="110">
        <v>0</v>
      </c>
      <c r="J38" s="110" t="s">
        <v>68</v>
      </c>
      <c r="K38" s="110">
        <v>0</v>
      </c>
      <c r="L38" s="110">
        <v>0</v>
      </c>
    </row>
    <row r="39" spans="1:12" s="70" customFormat="1" ht="17.25">
      <c r="A39" s="110">
        <v>34</v>
      </c>
      <c r="B39" s="111" t="s">
        <v>50</v>
      </c>
      <c r="C39" s="110">
        <v>314</v>
      </c>
      <c r="D39" s="110">
        <v>4</v>
      </c>
      <c r="E39" s="112">
        <v>16275617.700000001</v>
      </c>
      <c r="F39" s="112">
        <v>61710</v>
      </c>
      <c r="G39" s="110">
        <v>694</v>
      </c>
      <c r="H39" s="110">
        <v>30</v>
      </c>
      <c r="I39" s="112">
        <v>71884542.74000001</v>
      </c>
      <c r="J39" s="112">
        <v>2270971.08</v>
      </c>
      <c r="K39" s="121">
        <f>SUM(C39+D39+G39+H39)</f>
        <v>1042</v>
      </c>
      <c r="L39" s="119">
        <f>SUM(E39+F39+I39+J39)</f>
        <v>90492841.520000011</v>
      </c>
    </row>
    <row r="40" spans="1:12" s="70" customFormat="1" ht="17.25">
      <c r="A40" s="110">
        <v>35</v>
      </c>
      <c r="B40" s="111" t="s">
        <v>51</v>
      </c>
      <c r="C40" s="110">
        <v>0</v>
      </c>
      <c r="D40" s="110" t="s">
        <v>68</v>
      </c>
      <c r="E40" s="110">
        <v>0</v>
      </c>
      <c r="F40" s="110" t="s">
        <v>68</v>
      </c>
      <c r="G40" s="110">
        <v>0</v>
      </c>
      <c r="H40" s="110" t="s">
        <v>68</v>
      </c>
      <c r="I40" s="110">
        <v>0</v>
      </c>
      <c r="J40" s="110" t="s">
        <v>68</v>
      </c>
      <c r="K40" s="110">
        <v>0</v>
      </c>
      <c r="L40" s="110">
        <v>0</v>
      </c>
    </row>
    <row r="41" spans="1:12" s="70" customFormat="1" ht="17.25">
      <c r="A41" s="110">
        <v>36</v>
      </c>
      <c r="B41" s="111" t="s">
        <v>52</v>
      </c>
      <c r="C41" s="110">
        <v>75</v>
      </c>
      <c r="D41" s="123">
        <v>2</v>
      </c>
      <c r="E41" s="112">
        <v>3748649.4</v>
      </c>
      <c r="F41" s="112">
        <v>58160</v>
      </c>
      <c r="G41" s="110">
        <v>340</v>
      </c>
      <c r="H41" s="110">
        <v>44</v>
      </c>
      <c r="I41" s="112">
        <v>47237649.68</v>
      </c>
      <c r="J41" s="112">
        <v>1274723.8500000001</v>
      </c>
      <c r="K41" s="110">
        <f>SUM(C41+D41+G41+H41)</f>
        <v>461</v>
      </c>
      <c r="L41" s="119">
        <f>SUM(E41+F41+I41+J41)</f>
        <v>52319182.93</v>
      </c>
    </row>
    <row r="42" spans="1:12" s="70" customFormat="1" ht="17.25">
      <c r="A42" s="110">
        <v>37</v>
      </c>
      <c r="B42" s="111" t="s">
        <v>53</v>
      </c>
      <c r="C42" s="110">
        <v>0</v>
      </c>
      <c r="D42" s="110" t="s">
        <v>68</v>
      </c>
      <c r="E42" s="110">
        <v>0</v>
      </c>
      <c r="F42" s="110" t="s">
        <v>68</v>
      </c>
      <c r="G42" s="110">
        <v>0</v>
      </c>
      <c r="H42" s="110" t="s">
        <v>68</v>
      </c>
      <c r="I42" s="110">
        <v>0</v>
      </c>
      <c r="J42" s="110" t="s">
        <v>68</v>
      </c>
      <c r="K42" s="110">
        <v>0</v>
      </c>
      <c r="L42" s="110">
        <v>0</v>
      </c>
    </row>
    <row r="43" spans="1:12" s="70" customFormat="1" ht="17.25">
      <c r="A43" s="110">
        <v>38</v>
      </c>
      <c r="B43" s="111" t="s">
        <v>54</v>
      </c>
      <c r="C43" s="110">
        <v>14</v>
      </c>
      <c r="D43" s="110">
        <v>2</v>
      </c>
      <c r="E43" s="112">
        <v>180968</v>
      </c>
      <c r="F43" s="112">
        <v>10750</v>
      </c>
      <c r="G43" s="110">
        <v>42</v>
      </c>
      <c r="H43" s="123">
        <v>2</v>
      </c>
      <c r="I43" s="112">
        <v>3974362.9</v>
      </c>
      <c r="J43" s="118">
        <v>5500</v>
      </c>
      <c r="K43" s="110">
        <f>SUM(C43+D43+G43+H43)</f>
        <v>60</v>
      </c>
      <c r="L43" s="119">
        <f>SUM(E43+F43+I43+J43)</f>
        <v>4171580.9</v>
      </c>
    </row>
    <row r="44" spans="1:12" s="70" customFormat="1" ht="17.25">
      <c r="A44" s="110">
        <v>39</v>
      </c>
      <c r="B44" s="111" t="s">
        <v>55</v>
      </c>
      <c r="C44" s="110">
        <v>0</v>
      </c>
      <c r="D44" s="110" t="s">
        <v>68</v>
      </c>
      <c r="E44" s="110">
        <v>0</v>
      </c>
      <c r="F44" s="110" t="s">
        <v>68</v>
      </c>
      <c r="G44" s="110">
        <v>0</v>
      </c>
      <c r="H44" s="110" t="s">
        <v>68</v>
      </c>
      <c r="I44" s="110">
        <v>0</v>
      </c>
      <c r="J44" s="110" t="s">
        <v>68</v>
      </c>
      <c r="K44" s="110">
        <v>0</v>
      </c>
      <c r="L44" s="110">
        <v>0</v>
      </c>
    </row>
    <row r="45" spans="1:12" s="70" customFormat="1" ht="18">
      <c r="A45" s="110">
        <v>40</v>
      </c>
      <c r="B45" s="111" t="s">
        <v>56</v>
      </c>
      <c r="C45" s="110">
        <v>10</v>
      </c>
      <c r="D45" s="110">
        <v>6</v>
      </c>
      <c r="E45" s="112">
        <v>82713</v>
      </c>
      <c r="F45" s="112">
        <v>93740</v>
      </c>
      <c r="G45" s="110">
        <v>30</v>
      </c>
      <c r="H45" s="110">
        <v>5</v>
      </c>
      <c r="I45" s="112">
        <v>9674728</v>
      </c>
      <c r="J45" s="174">
        <v>37600</v>
      </c>
      <c r="K45" s="110">
        <f>SUM(C45+D45+G45+H45)</f>
        <v>51</v>
      </c>
      <c r="L45" s="119">
        <f>SUM(E45+F45+I45+J45)</f>
        <v>9888781</v>
      </c>
    </row>
    <row r="46" spans="1:12" s="70" customFormat="1" ht="17.25">
      <c r="A46" s="128"/>
      <c r="B46" s="129"/>
      <c r="C46" s="123"/>
      <c r="D46" s="123"/>
      <c r="E46" s="130" t="s">
        <v>2080</v>
      </c>
      <c r="F46" s="131">
        <f>SUM(F6:F45)</f>
        <v>30368651.289999999</v>
      </c>
      <c r="G46" s="123"/>
      <c r="H46" s="123"/>
      <c r="I46" s="130" t="s">
        <v>2080</v>
      </c>
      <c r="J46" s="132">
        <f>SUM(J6:J45)</f>
        <v>35688674.18</v>
      </c>
      <c r="K46" s="123" t="s">
        <v>57</v>
      </c>
      <c r="L46" s="133">
        <f>SUM(L6:L45)</f>
        <v>582459785.71999979</v>
      </c>
    </row>
    <row r="47" spans="1:12" s="70" customFormat="1" ht="17.25">
      <c r="A47" s="10"/>
      <c r="B47" s="22"/>
      <c r="C47" s="9"/>
      <c r="D47" s="10"/>
      <c r="E47" s="11"/>
      <c r="F47" s="12"/>
      <c r="G47" s="9"/>
      <c r="H47" s="10"/>
      <c r="I47" s="4"/>
      <c r="J47" s="12"/>
      <c r="K47" s="13"/>
      <c r="L47" s="7"/>
    </row>
    <row r="48" spans="1:12">
      <c r="A48" s="8"/>
      <c r="B48" s="6"/>
      <c r="C48" s="14"/>
      <c r="D48" s="8"/>
      <c r="E48" s="15"/>
      <c r="F48" s="16"/>
      <c r="G48" s="14"/>
      <c r="H48" s="17"/>
      <c r="I48" s="5"/>
      <c r="J48" s="16"/>
      <c r="K48" s="18"/>
      <c r="L48" s="64"/>
    </row>
    <row r="49" spans="1:12">
      <c r="A49" s="8"/>
      <c r="B49" s="6"/>
      <c r="C49" s="14"/>
      <c r="D49" s="8"/>
      <c r="E49" s="15"/>
      <c r="F49" s="16"/>
      <c r="G49" s="14"/>
      <c r="H49" s="8"/>
      <c r="I49" s="5"/>
      <c r="J49" s="16" t="s">
        <v>59</v>
      </c>
      <c r="K49" s="18"/>
      <c r="L49" s="65"/>
    </row>
    <row r="50" spans="1:12">
      <c r="A50" s="8"/>
      <c r="B50" s="6"/>
      <c r="C50" s="14"/>
      <c r="D50" s="8"/>
      <c r="E50" s="15"/>
      <c r="F50" s="16"/>
      <c r="G50" s="14"/>
      <c r="H50" s="8"/>
      <c r="I50" s="5"/>
      <c r="J50" s="16"/>
      <c r="K50" s="18"/>
      <c r="L50" s="64"/>
    </row>
  </sheetData>
  <mergeCells count="7">
    <mergeCell ref="B2:L2"/>
    <mergeCell ref="B3:L3"/>
    <mergeCell ref="A4:A5"/>
    <mergeCell ref="B4:B5"/>
    <mergeCell ref="C4:F4"/>
    <mergeCell ref="G4:J4"/>
    <mergeCell ref="K4:L4"/>
  </mergeCells>
  <phoneticPr fontId="2" type="noConversion"/>
  <pageMargins left="0.59" right="0.59" top="0.59" bottom="0.59" header="0" footer="0"/>
  <pageSetup paperSize="9" scale="85" orientation="landscape" r:id="rId1"/>
  <headerFooter>
    <oddHeader xml:space="preserve">&amp;R
&amp;P
</oddHeader>
  </headerFooter>
  <ignoredErrors>
    <ignoredError sqref="K21:L21 K9:L9 K32:L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B53AF-F565-4B92-B363-AC539AA4452A}">
  <sheetPr>
    <tabColor rgb="FF00B050"/>
  </sheetPr>
  <dimension ref="A1:I22"/>
  <sheetViews>
    <sheetView topLeftCell="A2" zoomScale="130" zoomScaleNormal="130" workbookViewId="0">
      <selection activeCell="C8" sqref="C8"/>
    </sheetView>
  </sheetViews>
  <sheetFormatPr defaultRowHeight="24"/>
  <cols>
    <col min="1" max="1" width="5.75" style="21" customWidth="1"/>
    <col min="2" max="2" width="25.5" style="166" customWidth="1"/>
    <col min="3" max="3" width="13.25" style="25" customWidth="1"/>
    <col min="4" max="4" width="11.625" style="25" customWidth="1"/>
    <col min="5" max="5" width="11.25" style="21" customWidth="1"/>
    <col min="6" max="6" width="21.5" style="24" customWidth="1"/>
    <col min="7" max="7" width="20.875" style="24" customWidth="1"/>
    <col min="8" max="8" width="13.5" style="21" bestFit="1" customWidth="1"/>
    <col min="9" max="9" width="19.625" style="1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17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4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77" customFormat="1" ht="15.75">
      <c r="A6" s="145"/>
      <c r="B6" s="164" t="s">
        <v>61</v>
      </c>
      <c r="C6" s="87"/>
      <c r="D6" s="87"/>
      <c r="E6" s="48"/>
      <c r="F6" s="50"/>
      <c r="G6" s="50"/>
      <c r="H6" s="48"/>
      <c r="I6" s="51"/>
    </row>
    <row r="7" spans="1:9" s="77" customFormat="1" ht="47.25">
      <c r="A7" s="375">
        <v>1</v>
      </c>
      <c r="B7" s="374" t="s">
        <v>1121</v>
      </c>
      <c r="C7" s="377">
        <v>15700</v>
      </c>
      <c r="D7" s="377">
        <v>15700</v>
      </c>
      <c r="E7" s="373" t="s">
        <v>77</v>
      </c>
      <c r="F7" s="374" t="s">
        <v>1124</v>
      </c>
      <c r="G7" s="374" t="s">
        <v>1124</v>
      </c>
      <c r="H7" s="373" t="s">
        <v>1125</v>
      </c>
      <c r="I7" s="356" t="s">
        <v>1126</v>
      </c>
    </row>
    <row r="8" spans="1:9" s="77" customFormat="1" ht="15.75">
      <c r="A8" s="146"/>
      <c r="B8" s="165"/>
      <c r="C8" s="57">
        <f>SUM(C7)</f>
        <v>15700</v>
      </c>
      <c r="D8" s="62"/>
      <c r="E8" s="92"/>
      <c r="F8" s="76"/>
      <c r="G8" s="76"/>
      <c r="H8" s="92"/>
      <c r="I8" s="81"/>
    </row>
    <row r="9" spans="1:9" s="34" customFormat="1" ht="15.75">
      <c r="A9" s="84"/>
      <c r="B9" s="164" t="s">
        <v>62</v>
      </c>
      <c r="C9" s="87"/>
      <c r="D9" s="87"/>
      <c r="E9" s="48"/>
      <c r="F9" s="50"/>
      <c r="G9" s="50"/>
      <c r="H9" s="48"/>
      <c r="I9" s="51"/>
    </row>
    <row r="10" spans="1:9" s="28" customFormat="1" ht="47.25">
      <c r="A10" s="373">
        <v>1</v>
      </c>
      <c r="B10" s="374" t="s">
        <v>1120</v>
      </c>
      <c r="C10" s="377">
        <v>60000</v>
      </c>
      <c r="D10" s="377">
        <v>60000</v>
      </c>
      <c r="E10" s="373" t="s">
        <v>77</v>
      </c>
      <c r="F10" s="374" t="s">
        <v>1127</v>
      </c>
      <c r="G10" s="374" t="s">
        <v>1127</v>
      </c>
      <c r="H10" s="373" t="s">
        <v>1125</v>
      </c>
      <c r="I10" s="356" t="s">
        <v>1128</v>
      </c>
    </row>
    <row r="11" spans="1:9" s="28" customFormat="1" ht="47.25">
      <c r="A11" s="375">
        <v>2</v>
      </c>
      <c r="B11" s="374" t="s">
        <v>1129</v>
      </c>
      <c r="C11" s="377">
        <v>13000</v>
      </c>
      <c r="D11" s="377">
        <v>13000</v>
      </c>
      <c r="E11" s="373" t="s">
        <v>77</v>
      </c>
      <c r="F11" s="374" t="s">
        <v>1130</v>
      </c>
      <c r="G11" s="374" t="s">
        <v>1131</v>
      </c>
      <c r="H11" s="376" t="s">
        <v>1125</v>
      </c>
      <c r="I11" s="356" t="s">
        <v>1132</v>
      </c>
    </row>
    <row r="12" spans="1:9" s="28" customFormat="1" ht="63">
      <c r="A12" s="387">
        <v>3</v>
      </c>
      <c r="B12" s="303" t="s">
        <v>1133</v>
      </c>
      <c r="C12" s="388">
        <v>25234.15</v>
      </c>
      <c r="D12" s="388">
        <v>25234.15</v>
      </c>
      <c r="E12" s="198" t="s">
        <v>77</v>
      </c>
      <c r="F12" s="303" t="s">
        <v>1134</v>
      </c>
      <c r="G12" s="303" t="s">
        <v>1134</v>
      </c>
      <c r="H12" s="198" t="s">
        <v>1125</v>
      </c>
      <c r="I12" s="389" t="s">
        <v>1135</v>
      </c>
    </row>
    <row r="13" spans="1:9" s="28" customFormat="1" ht="31.5">
      <c r="A13" s="380">
        <v>4</v>
      </c>
      <c r="B13" s="191" t="s">
        <v>1122</v>
      </c>
      <c r="C13" s="383">
        <v>2796.98</v>
      </c>
      <c r="D13" s="383">
        <v>2796.98</v>
      </c>
      <c r="E13" s="182" t="s">
        <v>77</v>
      </c>
      <c r="F13" s="191" t="s">
        <v>1136</v>
      </c>
      <c r="G13" s="191" t="s">
        <v>1137</v>
      </c>
      <c r="H13" s="182" t="s">
        <v>1125</v>
      </c>
      <c r="I13" s="188" t="s">
        <v>1138</v>
      </c>
    </row>
    <row r="14" spans="1:9" s="28" customFormat="1" ht="47.25">
      <c r="A14" s="384">
        <v>5</v>
      </c>
      <c r="B14" s="385" t="s">
        <v>1123</v>
      </c>
      <c r="C14" s="378">
        <v>12600</v>
      </c>
      <c r="D14" s="378">
        <v>12600</v>
      </c>
      <c r="E14" s="386" t="s">
        <v>77</v>
      </c>
      <c r="F14" s="385" t="s">
        <v>1139</v>
      </c>
      <c r="G14" s="385" t="s">
        <v>1139</v>
      </c>
      <c r="H14" s="386" t="s">
        <v>1125</v>
      </c>
      <c r="I14" s="364" t="s">
        <v>1140</v>
      </c>
    </row>
    <row r="15" spans="1:9" s="28" customFormat="1" ht="63">
      <c r="A15" s="182">
        <v>6</v>
      </c>
      <c r="B15" s="191" t="s">
        <v>1141</v>
      </c>
      <c r="C15" s="383">
        <v>15452.1</v>
      </c>
      <c r="D15" s="383">
        <v>15452.1</v>
      </c>
      <c r="E15" s="182" t="s">
        <v>77</v>
      </c>
      <c r="F15" s="191" t="s">
        <v>1142</v>
      </c>
      <c r="G15" s="191" t="s">
        <v>1142</v>
      </c>
      <c r="H15" s="182" t="s">
        <v>1125</v>
      </c>
      <c r="I15" s="188" t="s">
        <v>1143</v>
      </c>
    </row>
    <row r="16" spans="1:9" s="28" customFormat="1" ht="63">
      <c r="A16" s="382">
        <v>7</v>
      </c>
      <c r="B16" s="223" t="s">
        <v>1144</v>
      </c>
      <c r="C16" s="381">
        <v>3745</v>
      </c>
      <c r="D16" s="381">
        <v>3745</v>
      </c>
      <c r="E16" s="226" t="s">
        <v>77</v>
      </c>
      <c r="F16" s="223" t="s">
        <v>1145</v>
      </c>
      <c r="G16" s="223" t="s">
        <v>1145</v>
      </c>
      <c r="H16" s="226" t="s">
        <v>1125</v>
      </c>
      <c r="I16" s="359" t="s">
        <v>1138</v>
      </c>
    </row>
    <row r="17" spans="1:9" s="28" customFormat="1" ht="15.75">
      <c r="A17" s="391"/>
      <c r="B17" s="391"/>
      <c r="C17" s="390">
        <f>SUM(C10:C16)</f>
        <v>132828.22999999998</v>
      </c>
      <c r="D17" s="379"/>
      <c r="E17" s="391"/>
      <c r="F17" s="392"/>
      <c r="G17" s="392"/>
      <c r="H17" s="391"/>
      <c r="I17" s="394"/>
    </row>
    <row r="18" spans="1:9" s="28" customFormat="1" ht="15.75">
      <c r="A18" s="391"/>
      <c r="B18" s="391"/>
      <c r="C18" s="379"/>
      <c r="D18" s="379"/>
      <c r="E18" s="391"/>
      <c r="F18" s="392"/>
      <c r="G18" s="392"/>
      <c r="H18" s="391"/>
      <c r="I18" s="395"/>
    </row>
    <row r="19" spans="1:9" s="28" customFormat="1" ht="15.75">
      <c r="A19" s="391"/>
      <c r="B19" s="391"/>
      <c r="C19" s="379"/>
      <c r="D19" s="379"/>
      <c r="E19" s="391"/>
      <c r="F19" s="392"/>
      <c r="G19" s="392"/>
      <c r="H19" s="391"/>
      <c r="I19" s="395"/>
    </row>
    <row r="20" spans="1:9">
      <c r="C20" s="393"/>
      <c r="D20" s="393"/>
    </row>
    <row r="21" spans="1:9">
      <c r="C21" s="393"/>
      <c r="D21" s="393"/>
    </row>
    <row r="22" spans="1:9">
      <c r="C22" s="393"/>
      <c r="D22" s="393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DCB3-9EF7-4AAD-87C4-9D59A6689503}">
  <sheetPr>
    <tabColor rgb="FF00B050"/>
  </sheetPr>
  <dimension ref="A1:I24"/>
  <sheetViews>
    <sheetView topLeftCell="A2" zoomScale="130" zoomScaleNormal="130" workbookViewId="0">
      <selection activeCell="C23" sqref="C23"/>
    </sheetView>
  </sheetViews>
  <sheetFormatPr defaultRowHeight="24"/>
  <cols>
    <col min="1" max="1" width="5.75" style="21" customWidth="1"/>
    <col min="2" max="2" width="25.375" style="52" customWidth="1"/>
    <col min="3" max="3" width="13.25" style="25" customWidth="1"/>
    <col min="4" max="4" width="10.375" style="25" customWidth="1"/>
    <col min="5" max="5" width="11.25" style="21" customWidth="1"/>
    <col min="6" max="6" width="21.5" style="24" customWidth="1"/>
    <col min="7" max="7" width="19.5" style="24" customWidth="1"/>
    <col min="8" max="8" width="13.5" style="21" bestFit="1" customWidth="1"/>
    <col min="9" max="9" width="20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18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69" t="s">
        <v>1</v>
      </c>
      <c r="D5" s="69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5" customFormat="1" ht="15.75">
      <c r="A6" s="54"/>
      <c r="B6" s="37" t="s">
        <v>61</v>
      </c>
      <c r="C6" s="56"/>
      <c r="D6" s="56"/>
      <c r="E6" s="67"/>
      <c r="F6" s="67"/>
      <c r="G6" s="67"/>
      <c r="H6" s="67"/>
      <c r="I6" s="67"/>
    </row>
    <row r="7" spans="1:9" s="35" customFormat="1" ht="15.75">
      <c r="A7" s="302">
        <v>1</v>
      </c>
      <c r="B7" s="303" t="s">
        <v>813</v>
      </c>
      <c r="C7" s="310">
        <v>27000</v>
      </c>
      <c r="D7" s="310">
        <v>25145</v>
      </c>
      <c r="E7" s="198" t="s">
        <v>77</v>
      </c>
      <c r="F7" s="303" t="s">
        <v>154</v>
      </c>
      <c r="G7" s="303" t="s">
        <v>154</v>
      </c>
      <c r="H7" s="198" t="s">
        <v>769</v>
      </c>
      <c r="I7" s="303" t="s">
        <v>801</v>
      </c>
    </row>
    <row r="8" spans="1:9" s="35" customFormat="1" ht="15.75">
      <c r="A8" s="312"/>
      <c r="B8" s="248" t="s">
        <v>814</v>
      </c>
      <c r="C8" s="311"/>
      <c r="D8" s="311"/>
      <c r="E8" s="308"/>
      <c r="F8" s="309" t="s">
        <v>802</v>
      </c>
      <c r="G8" s="309" t="s">
        <v>803</v>
      </c>
      <c r="H8" s="312"/>
      <c r="I8" s="294" t="s">
        <v>431</v>
      </c>
    </row>
    <row r="9" spans="1:9" s="35" customFormat="1" ht="31.5">
      <c r="A9" s="312"/>
      <c r="B9" s="248" t="s">
        <v>815</v>
      </c>
      <c r="C9" s="313"/>
      <c r="D9" s="313"/>
      <c r="E9" s="314"/>
      <c r="F9" s="306" t="s">
        <v>804</v>
      </c>
      <c r="G9" s="315"/>
      <c r="H9" s="315"/>
      <c r="I9" s="315"/>
    </row>
    <row r="10" spans="1:9" s="35" customFormat="1" ht="15.75">
      <c r="A10" s="198">
        <v>2</v>
      </c>
      <c r="B10" s="303" t="s">
        <v>805</v>
      </c>
      <c r="C10" s="310">
        <v>265000</v>
      </c>
      <c r="D10" s="310">
        <v>243665.75</v>
      </c>
      <c r="E10" s="198" t="s">
        <v>77</v>
      </c>
      <c r="F10" s="303" t="s">
        <v>806</v>
      </c>
      <c r="G10" s="303" t="s">
        <v>806</v>
      </c>
      <c r="H10" s="198" t="s">
        <v>807</v>
      </c>
      <c r="I10" s="303" t="s">
        <v>808</v>
      </c>
    </row>
    <row r="11" spans="1:9" s="35" customFormat="1" ht="15.75">
      <c r="A11" s="199"/>
      <c r="B11" s="306"/>
      <c r="C11" s="311"/>
      <c r="D11" s="311"/>
      <c r="E11" s="308"/>
      <c r="F11" s="309" t="s">
        <v>809</v>
      </c>
      <c r="G11" s="309" t="s">
        <v>810</v>
      </c>
      <c r="H11" s="312"/>
      <c r="I11" s="294" t="s">
        <v>811</v>
      </c>
    </row>
    <row r="12" spans="1:9" s="35" customFormat="1" ht="15.75">
      <c r="A12" s="315"/>
      <c r="B12" s="306"/>
      <c r="C12" s="313"/>
      <c r="D12" s="313"/>
      <c r="E12" s="314"/>
      <c r="F12" s="306" t="s">
        <v>812</v>
      </c>
      <c r="G12" s="315"/>
      <c r="H12" s="315"/>
      <c r="I12" s="315"/>
    </row>
    <row r="13" spans="1:9" s="35" customFormat="1" ht="15.75">
      <c r="A13" s="45"/>
      <c r="B13" s="49"/>
      <c r="C13" s="42">
        <f>SUM(C7:C12)</f>
        <v>292000</v>
      </c>
      <c r="D13" s="47"/>
      <c r="E13" s="136"/>
      <c r="F13" s="136"/>
      <c r="G13" s="136"/>
      <c r="H13" s="136"/>
      <c r="I13" s="136"/>
    </row>
    <row r="14" spans="1:9" s="35" customFormat="1" ht="15.75">
      <c r="A14" s="54"/>
      <c r="B14" s="37" t="s">
        <v>62</v>
      </c>
      <c r="C14" s="56"/>
      <c r="D14" s="56"/>
      <c r="E14" s="44"/>
      <c r="F14" s="43"/>
      <c r="G14" s="43"/>
      <c r="H14" s="44"/>
      <c r="I14" s="43"/>
    </row>
    <row r="15" spans="1:9" s="35" customFormat="1" ht="15.75">
      <c r="A15" s="198">
        <v>1</v>
      </c>
      <c r="B15" s="303" t="s">
        <v>832</v>
      </c>
      <c r="C15" s="305">
        <v>150000</v>
      </c>
      <c r="D15" s="305">
        <v>110000</v>
      </c>
      <c r="E15" s="198" t="s">
        <v>77</v>
      </c>
      <c r="F15" s="303" t="s">
        <v>816</v>
      </c>
      <c r="G15" s="303" t="s">
        <v>817</v>
      </c>
      <c r="H15" s="198" t="s">
        <v>769</v>
      </c>
      <c r="I15" s="303" t="s">
        <v>801</v>
      </c>
    </row>
    <row r="16" spans="1:9" s="35" customFormat="1" ht="31.5">
      <c r="A16" s="199"/>
      <c r="B16" s="248" t="s">
        <v>833</v>
      </c>
      <c r="C16" s="307"/>
      <c r="D16" s="307"/>
      <c r="E16" s="308"/>
      <c r="F16" s="309"/>
      <c r="G16" s="309" t="s">
        <v>818</v>
      </c>
      <c r="H16" s="199"/>
      <c r="I16" s="294" t="s">
        <v>819</v>
      </c>
    </row>
    <row r="17" spans="1:9" s="35" customFormat="1" ht="15.75">
      <c r="A17" s="198">
        <v>2</v>
      </c>
      <c r="B17" s="303" t="s">
        <v>820</v>
      </c>
      <c r="C17" s="304">
        <v>6000</v>
      </c>
      <c r="D17" s="305">
        <v>4900.6000000000004</v>
      </c>
      <c r="E17" s="198" t="s">
        <v>77</v>
      </c>
      <c r="F17" s="303" t="s">
        <v>821</v>
      </c>
      <c r="G17" s="303" t="s">
        <v>821</v>
      </c>
      <c r="H17" s="198" t="s">
        <v>769</v>
      </c>
      <c r="I17" s="303" t="s">
        <v>808</v>
      </c>
    </row>
    <row r="18" spans="1:9" s="35" customFormat="1" ht="15.75">
      <c r="A18" s="199"/>
      <c r="B18" s="248"/>
      <c r="C18" s="307"/>
      <c r="D18" s="307"/>
      <c r="E18" s="308"/>
      <c r="F18" s="309" t="s">
        <v>822</v>
      </c>
      <c r="G18" s="309" t="s">
        <v>823</v>
      </c>
      <c r="H18" s="199"/>
      <c r="I18" s="294" t="s">
        <v>819</v>
      </c>
    </row>
    <row r="19" spans="1:9" s="35" customFormat="1" ht="15.75">
      <c r="A19" s="199"/>
      <c r="B19" s="248"/>
      <c r="C19" s="307"/>
      <c r="D19" s="307"/>
      <c r="E19" s="308"/>
      <c r="F19" s="309" t="s">
        <v>824</v>
      </c>
      <c r="G19" s="309"/>
      <c r="H19" s="199"/>
      <c r="I19" s="294"/>
    </row>
    <row r="20" spans="1:9" s="35" customFormat="1" ht="15.75">
      <c r="A20" s="198">
        <v>3</v>
      </c>
      <c r="B20" s="303" t="s">
        <v>834</v>
      </c>
      <c r="C20" s="304">
        <v>5000</v>
      </c>
      <c r="D20" s="305">
        <v>3200</v>
      </c>
      <c r="E20" s="198" t="s">
        <v>77</v>
      </c>
      <c r="F20" s="303" t="s">
        <v>825</v>
      </c>
      <c r="G20" s="303" t="s">
        <v>826</v>
      </c>
      <c r="H20" s="198" t="s">
        <v>769</v>
      </c>
      <c r="I20" s="303" t="s">
        <v>827</v>
      </c>
    </row>
    <row r="21" spans="1:9" s="35" customFormat="1" ht="15.75">
      <c r="A21" s="199"/>
      <c r="B21" s="248" t="s">
        <v>835</v>
      </c>
      <c r="C21" s="307"/>
      <c r="D21" s="307"/>
      <c r="E21" s="308"/>
      <c r="F21" s="309" t="s">
        <v>828</v>
      </c>
      <c r="G21" s="309" t="s">
        <v>829</v>
      </c>
      <c r="H21" s="199"/>
      <c r="I21" s="294" t="s">
        <v>830</v>
      </c>
    </row>
    <row r="22" spans="1:9" s="35" customFormat="1" ht="15.75">
      <c r="A22" s="226"/>
      <c r="B22" s="223" t="s">
        <v>836</v>
      </c>
      <c r="C22" s="316"/>
      <c r="D22" s="316"/>
      <c r="E22" s="254"/>
      <c r="F22" s="223" t="s">
        <v>831</v>
      </c>
      <c r="G22" s="317"/>
      <c r="H22" s="317"/>
      <c r="I22" s="317"/>
    </row>
    <row r="23" spans="1:9" s="35" customFormat="1" ht="15.75">
      <c r="A23" s="39"/>
      <c r="B23" s="88"/>
      <c r="C23" s="72">
        <f>SUM(C15:C22)</f>
        <v>161000</v>
      </c>
      <c r="D23" s="73"/>
      <c r="E23" s="39"/>
      <c r="F23" s="74"/>
      <c r="G23" s="74"/>
      <c r="H23" s="39"/>
      <c r="I23" s="74"/>
    </row>
    <row r="24" spans="1:9" s="35" customFormat="1" ht="15.75">
      <c r="A24" s="39"/>
      <c r="B24" s="88"/>
      <c r="C24" s="73"/>
      <c r="D24" s="73"/>
      <c r="E24" s="39"/>
      <c r="F24" s="74"/>
      <c r="G24" s="74"/>
      <c r="H24" s="39"/>
      <c r="I24" s="74"/>
    </row>
  </sheetData>
  <mergeCells count="4">
    <mergeCell ref="A4:I4"/>
    <mergeCell ref="A2:I2"/>
    <mergeCell ref="A3:I3"/>
    <mergeCell ref="A1:I1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7CAF-5646-4F00-9CBE-718AE58FD555}">
  <sheetPr>
    <tabColor rgb="FF00B050"/>
  </sheetPr>
  <dimension ref="A1:I55"/>
  <sheetViews>
    <sheetView topLeftCell="A29" zoomScale="130" zoomScaleNormal="130" workbookViewId="0">
      <selection activeCell="C54" sqref="C54"/>
    </sheetView>
  </sheetViews>
  <sheetFormatPr defaultRowHeight="24"/>
  <cols>
    <col min="1" max="1" width="5.75" style="21" customWidth="1"/>
    <col min="2" max="2" width="23" style="24" customWidth="1"/>
    <col min="3" max="3" width="13.25" style="25" customWidth="1"/>
    <col min="4" max="4" width="11.875" style="25" customWidth="1"/>
    <col min="5" max="5" width="11.25" style="21" customWidth="1"/>
    <col min="6" max="6" width="21" style="24" customWidth="1"/>
    <col min="7" max="7" width="21.625" style="24" bestFit="1" customWidth="1"/>
    <col min="8" max="8" width="13.5" style="21" bestFit="1" customWidth="1"/>
    <col min="9" max="9" width="21.375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19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5" customFormat="1" ht="15.75">
      <c r="A6" s="54"/>
      <c r="B6" s="37" t="s">
        <v>61</v>
      </c>
      <c r="C6" s="56"/>
      <c r="D6" s="56"/>
      <c r="E6" s="44"/>
      <c r="F6" s="43"/>
      <c r="G6" s="43"/>
      <c r="H6" s="44"/>
      <c r="I6" s="43"/>
    </row>
    <row r="7" spans="1:9" s="35" customFormat="1" ht="15.75">
      <c r="A7" s="447">
        <v>1</v>
      </c>
      <c r="B7" s="437" t="s">
        <v>1984</v>
      </c>
      <c r="C7" s="457">
        <v>1500</v>
      </c>
      <c r="D7" s="457">
        <v>1500</v>
      </c>
      <c r="E7" s="447" t="s">
        <v>77</v>
      </c>
      <c r="F7" s="454" t="s">
        <v>1985</v>
      </c>
      <c r="G7" s="454" t="s">
        <v>1985</v>
      </c>
      <c r="H7" s="148" t="s">
        <v>1003</v>
      </c>
      <c r="I7" s="438" t="s">
        <v>1986</v>
      </c>
    </row>
    <row r="8" spans="1:9" s="35" customFormat="1" ht="15.75">
      <c r="A8" s="441"/>
      <c r="B8" s="440" t="s">
        <v>1987</v>
      </c>
      <c r="C8" s="458"/>
      <c r="D8" s="458"/>
      <c r="E8" s="441" t="s">
        <v>1972</v>
      </c>
      <c r="F8" s="455" t="s">
        <v>1988</v>
      </c>
      <c r="G8" s="455" t="s">
        <v>1988</v>
      </c>
      <c r="H8" s="442" t="s">
        <v>1974</v>
      </c>
      <c r="I8" s="480" t="s">
        <v>1989</v>
      </c>
    </row>
    <row r="9" spans="1:9" s="35" customFormat="1" ht="15.75">
      <c r="A9" s="450"/>
      <c r="B9" s="451"/>
      <c r="C9" s="459"/>
      <c r="D9" s="459"/>
      <c r="E9" s="450"/>
      <c r="F9" s="475" t="s">
        <v>1990</v>
      </c>
      <c r="G9" s="475" t="s">
        <v>1990</v>
      </c>
      <c r="H9" s="445" t="s">
        <v>1977</v>
      </c>
      <c r="I9" s="446"/>
    </row>
    <row r="10" spans="1:9" s="35" customFormat="1" ht="15.75">
      <c r="A10" s="441">
        <v>2</v>
      </c>
      <c r="B10" s="448" t="s">
        <v>2030</v>
      </c>
      <c r="C10" s="460">
        <v>33234.199999999997</v>
      </c>
      <c r="D10" s="461">
        <v>33234.199999999997</v>
      </c>
      <c r="E10" s="447" t="s">
        <v>77</v>
      </c>
      <c r="F10" s="151" t="s">
        <v>2026</v>
      </c>
      <c r="G10" s="151" t="s">
        <v>2026</v>
      </c>
      <c r="H10" s="148" t="s">
        <v>1003</v>
      </c>
      <c r="I10" s="438" t="s">
        <v>2031</v>
      </c>
    </row>
    <row r="11" spans="1:9" s="35" customFormat="1" ht="15.75">
      <c r="A11" s="441"/>
      <c r="B11" s="449"/>
      <c r="C11" s="458"/>
      <c r="D11" s="150"/>
      <c r="E11" s="441" t="s">
        <v>1972</v>
      </c>
      <c r="F11" s="476" t="s">
        <v>2027</v>
      </c>
      <c r="G11" s="476" t="s">
        <v>2027</v>
      </c>
      <c r="H11" s="442" t="s">
        <v>1974</v>
      </c>
      <c r="I11" s="480" t="s">
        <v>2032</v>
      </c>
    </row>
    <row r="12" spans="1:9" s="35" customFormat="1" ht="15.75">
      <c r="A12" s="441"/>
      <c r="B12" s="451"/>
      <c r="C12" s="459"/>
      <c r="D12" s="462"/>
      <c r="E12" s="450"/>
      <c r="F12" s="477" t="s">
        <v>2033</v>
      </c>
      <c r="G12" s="477" t="s">
        <v>2033</v>
      </c>
      <c r="H12" s="445" t="s">
        <v>1977</v>
      </c>
      <c r="I12" s="446"/>
    </row>
    <row r="13" spans="1:9" s="28" customFormat="1" ht="15.75">
      <c r="A13" s="436">
        <v>3</v>
      </c>
      <c r="B13" s="437" t="s">
        <v>2042</v>
      </c>
      <c r="C13" s="463">
        <v>4260</v>
      </c>
      <c r="D13" s="463">
        <v>4260</v>
      </c>
      <c r="E13" s="436" t="s">
        <v>77</v>
      </c>
      <c r="F13" s="437" t="s">
        <v>2039</v>
      </c>
      <c r="G13" s="437" t="s">
        <v>2039</v>
      </c>
      <c r="H13" s="148" t="s">
        <v>1003</v>
      </c>
      <c r="I13" s="438" t="s">
        <v>2043</v>
      </c>
    </row>
    <row r="14" spans="1:9" s="28" customFormat="1" ht="15.75">
      <c r="A14" s="439"/>
      <c r="B14" s="440" t="s">
        <v>2044</v>
      </c>
      <c r="C14" s="464"/>
      <c r="D14" s="464"/>
      <c r="E14" s="441" t="s">
        <v>1972</v>
      </c>
      <c r="F14" s="440" t="s">
        <v>2045</v>
      </c>
      <c r="G14" s="440" t="s">
        <v>2045</v>
      </c>
      <c r="H14" s="442" t="s">
        <v>1974</v>
      </c>
      <c r="I14" s="480" t="s">
        <v>2046</v>
      </c>
    </row>
    <row r="15" spans="1:9" s="28" customFormat="1" ht="15.75">
      <c r="A15" s="443"/>
      <c r="B15" s="451" t="s">
        <v>2047</v>
      </c>
      <c r="C15" s="465"/>
      <c r="D15" s="465"/>
      <c r="E15" s="443"/>
      <c r="F15" s="477"/>
      <c r="G15" s="477"/>
      <c r="H15" s="445" t="s">
        <v>1977</v>
      </c>
      <c r="I15" s="446"/>
    </row>
    <row r="16" spans="1:9" s="35" customFormat="1" ht="15.75">
      <c r="A16" s="45"/>
      <c r="B16" s="49"/>
      <c r="C16" s="42">
        <f>SUM(C7:C15)</f>
        <v>38994.199999999997</v>
      </c>
      <c r="D16" s="47"/>
      <c r="E16" s="85"/>
      <c r="F16" s="134"/>
      <c r="G16" s="134"/>
      <c r="H16" s="85"/>
      <c r="I16" s="134"/>
    </row>
    <row r="17" spans="1:9" s="35" customFormat="1" ht="15.75">
      <c r="A17" s="54"/>
      <c r="B17" s="37" t="s">
        <v>62</v>
      </c>
      <c r="C17" s="56"/>
      <c r="D17" s="56"/>
      <c r="E17" s="44"/>
      <c r="F17" s="43"/>
      <c r="G17" s="43"/>
      <c r="H17" s="44"/>
      <c r="I17" s="43"/>
    </row>
    <row r="18" spans="1:9" s="35" customFormat="1" ht="15.75">
      <c r="A18" s="436">
        <v>1</v>
      </c>
      <c r="B18" s="437" t="s">
        <v>1968</v>
      </c>
      <c r="C18" s="461">
        <v>19049.21</v>
      </c>
      <c r="D18" s="463">
        <v>19049.21</v>
      </c>
      <c r="E18" s="436" t="s">
        <v>77</v>
      </c>
      <c r="F18" s="437" t="s">
        <v>1969</v>
      </c>
      <c r="G18" s="437" t="s">
        <v>1969</v>
      </c>
      <c r="H18" s="148" t="s">
        <v>1003</v>
      </c>
      <c r="I18" s="438" t="s">
        <v>1970</v>
      </c>
    </row>
    <row r="19" spans="1:9" s="35" customFormat="1" ht="15.75">
      <c r="A19" s="439"/>
      <c r="B19" s="440" t="s">
        <v>1971</v>
      </c>
      <c r="C19" s="328"/>
      <c r="D19" s="466"/>
      <c r="E19" s="441" t="s">
        <v>1972</v>
      </c>
      <c r="F19" s="478" t="s">
        <v>1973</v>
      </c>
      <c r="G19" s="478" t="s">
        <v>1973</v>
      </c>
      <c r="H19" s="442" t="s">
        <v>1974</v>
      </c>
      <c r="I19" s="480" t="s">
        <v>1975</v>
      </c>
    </row>
    <row r="20" spans="1:9" s="35" customFormat="1" ht="15.75">
      <c r="A20" s="443"/>
      <c r="B20" s="444"/>
      <c r="C20" s="467"/>
      <c r="D20" s="468"/>
      <c r="E20" s="443"/>
      <c r="F20" s="444" t="s">
        <v>1976</v>
      </c>
      <c r="G20" s="444" t="s">
        <v>1976</v>
      </c>
      <c r="H20" s="445" t="s">
        <v>1977</v>
      </c>
      <c r="I20" s="446"/>
    </row>
    <row r="21" spans="1:9" s="35" customFormat="1" ht="15.75">
      <c r="A21" s="447">
        <v>2</v>
      </c>
      <c r="B21" s="437" t="s">
        <v>1978</v>
      </c>
      <c r="C21" s="461">
        <v>15000</v>
      </c>
      <c r="D21" s="463">
        <v>15000</v>
      </c>
      <c r="E21" s="436" t="s">
        <v>77</v>
      </c>
      <c r="F21" s="437" t="s">
        <v>1979</v>
      </c>
      <c r="G21" s="437" t="s">
        <v>1979</v>
      </c>
      <c r="H21" s="148" t="s">
        <v>1003</v>
      </c>
      <c r="I21" s="151" t="s">
        <v>1980</v>
      </c>
    </row>
    <row r="22" spans="1:9" s="35" customFormat="1" ht="15.75">
      <c r="A22" s="441"/>
      <c r="B22" s="440" t="s">
        <v>1981</v>
      </c>
      <c r="C22" s="328"/>
      <c r="D22" s="466"/>
      <c r="E22" s="441" t="s">
        <v>1972</v>
      </c>
      <c r="F22" s="440" t="s">
        <v>1982</v>
      </c>
      <c r="G22" s="440" t="s">
        <v>1982</v>
      </c>
      <c r="H22" s="442" t="s">
        <v>1974</v>
      </c>
      <c r="I22" s="476" t="s">
        <v>1983</v>
      </c>
    </row>
    <row r="23" spans="1:9" s="35" customFormat="1" ht="15.75">
      <c r="A23" s="450"/>
      <c r="B23" s="444"/>
      <c r="C23" s="467"/>
      <c r="D23" s="468"/>
      <c r="E23" s="443"/>
      <c r="F23" s="444"/>
      <c r="G23" s="444"/>
      <c r="H23" s="445" t="s">
        <v>1977</v>
      </c>
      <c r="I23" s="481"/>
    </row>
    <row r="24" spans="1:9" s="35" customFormat="1" ht="15.75">
      <c r="A24" s="436">
        <v>3</v>
      </c>
      <c r="B24" s="437" t="s">
        <v>1991</v>
      </c>
      <c r="C24" s="461">
        <v>5580.3</v>
      </c>
      <c r="D24" s="463">
        <v>5580.3</v>
      </c>
      <c r="E24" s="436" t="s">
        <v>77</v>
      </c>
      <c r="F24" s="437" t="s">
        <v>1992</v>
      </c>
      <c r="G24" s="437" t="s">
        <v>1992</v>
      </c>
      <c r="H24" s="148" t="s">
        <v>1003</v>
      </c>
      <c r="I24" s="438" t="s">
        <v>1993</v>
      </c>
    </row>
    <row r="25" spans="1:9" s="35" customFormat="1" ht="15.75">
      <c r="A25" s="439"/>
      <c r="B25" s="440" t="s">
        <v>1981</v>
      </c>
      <c r="C25" s="150"/>
      <c r="D25" s="464"/>
      <c r="E25" s="441" t="s">
        <v>1972</v>
      </c>
      <c r="F25" s="440" t="s">
        <v>1994</v>
      </c>
      <c r="G25" s="440" t="s">
        <v>1994</v>
      </c>
      <c r="H25" s="442" t="s">
        <v>1974</v>
      </c>
      <c r="I25" s="480" t="s">
        <v>1995</v>
      </c>
    </row>
    <row r="26" spans="1:9" s="35" customFormat="1" ht="15.75">
      <c r="A26" s="443"/>
      <c r="B26" s="444"/>
      <c r="C26" s="462"/>
      <c r="D26" s="465"/>
      <c r="E26" s="443"/>
      <c r="F26" s="477" t="s">
        <v>1996</v>
      </c>
      <c r="G26" s="477" t="s">
        <v>1996</v>
      </c>
      <c r="H26" s="445" t="s">
        <v>1977</v>
      </c>
      <c r="I26" s="446"/>
    </row>
    <row r="27" spans="1:9" s="35" customFormat="1" ht="15.75">
      <c r="A27" s="436">
        <v>4</v>
      </c>
      <c r="B27" s="454" t="s">
        <v>1997</v>
      </c>
      <c r="C27" s="457">
        <v>18000</v>
      </c>
      <c r="D27" s="469">
        <v>18000</v>
      </c>
      <c r="E27" s="436" t="s">
        <v>77</v>
      </c>
      <c r="F27" s="151" t="s">
        <v>1998</v>
      </c>
      <c r="G27" s="151" t="s">
        <v>1998</v>
      </c>
      <c r="H27" s="148" t="s">
        <v>1003</v>
      </c>
      <c r="I27" s="151" t="s">
        <v>1999</v>
      </c>
    </row>
    <row r="28" spans="1:9" s="35" customFormat="1" ht="15.75">
      <c r="A28" s="439"/>
      <c r="B28" s="455" t="s">
        <v>2000</v>
      </c>
      <c r="C28" s="458"/>
      <c r="D28" s="470"/>
      <c r="E28" s="441" t="s">
        <v>1972</v>
      </c>
      <c r="F28" s="476" t="s">
        <v>2001</v>
      </c>
      <c r="G28" s="476" t="s">
        <v>2001</v>
      </c>
      <c r="H28" s="442" t="s">
        <v>1974</v>
      </c>
      <c r="I28" s="476" t="s">
        <v>2002</v>
      </c>
    </row>
    <row r="29" spans="1:9" s="35" customFormat="1" ht="15.75">
      <c r="A29" s="443"/>
      <c r="B29" s="456" t="s">
        <v>2003</v>
      </c>
      <c r="C29" s="459"/>
      <c r="D29" s="471"/>
      <c r="E29" s="443"/>
      <c r="F29" s="477"/>
      <c r="G29" s="477"/>
      <c r="H29" s="445" t="s">
        <v>1977</v>
      </c>
      <c r="I29" s="481"/>
    </row>
    <row r="30" spans="1:9" s="35" customFormat="1" ht="15.75">
      <c r="A30" s="447">
        <v>5</v>
      </c>
      <c r="B30" s="437" t="s">
        <v>2004</v>
      </c>
      <c r="C30" s="472">
        <v>10000</v>
      </c>
      <c r="D30" s="463">
        <v>10000</v>
      </c>
      <c r="E30" s="436" t="s">
        <v>77</v>
      </c>
      <c r="F30" s="151" t="s">
        <v>2005</v>
      </c>
      <c r="G30" s="151" t="s">
        <v>2005</v>
      </c>
      <c r="H30" s="148" t="s">
        <v>1003</v>
      </c>
      <c r="I30" s="151" t="s">
        <v>1980</v>
      </c>
    </row>
    <row r="31" spans="1:9" s="28" customFormat="1" ht="15.75">
      <c r="A31" s="441"/>
      <c r="B31" s="440" t="s">
        <v>2006</v>
      </c>
      <c r="C31" s="473"/>
      <c r="D31" s="464"/>
      <c r="E31" s="441" t="s">
        <v>1972</v>
      </c>
      <c r="F31" s="476" t="s">
        <v>2007</v>
      </c>
      <c r="G31" s="476" t="s">
        <v>2007</v>
      </c>
      <c r="H31" s="442" t="s">
        <v>1974</v>
      </c>
      <c r="I31" s="476" t="s">
        <v>2008</v>
      </c>
    </row>
    <row r="32" spans="1:9" s="28" customFormat="1" ht="15.75">
      <c r="A32" s="450"/>
      <c r="B32" s="444" t="s">
        <v>1981</v>
      </c>
      <c r="C32" s="474"/>
      <c r="D32" s="465"/>
      <c r="E32" s="443"/>
      <c r="F32" s="477"/>
      <c r="G32" s="477"/>
      <c r="H32" s="445" t="s">
        <v>1977</v>
      </c>
      <c r="I32" s="481"/>
    </row>
    <row r="33" spans="1:9" s="28" customFormat="1" ht="15.75">
      <c r="A33" s="436">
        <v>6</v>
      </c>
      <c r="B33" s="437" t="s">
        <v>2009</v>
      </c>
      <c r="C33" s="457">
        <v>23540</v>
      </c>
      <c r="D33" s="457">
        <v>23540</v>
      </c>
      <c r="E33" s="447" t="s">
        <v>77</v>
      </c>
      <c r="F33" s="454" t="s">
        <v>2010</v>
      </c>
      <c r="G33" s="454" t="s">
        <v>2010</v>
      </c>
      <c r="H33" s="148" t="s">
        <v>1003</v>
      </c>
      <c r="I33" s="438" t="s">
        <v>2011</v>
      </c>
    </row>
    <row r="34" spans="1:9" s="28" customFormat="1" ht="15.75">
      <c r="A34" s="439"/>
      <c r="B34" s="440" t="s">
        <v>2012</v>
      </c>
      <c r="C34" s="458"/>
      <c r="D34" s="458"/>
      <c r="E34" s="441" t="s">
        <v>1972</v>
      </c>
      <c r="F34" s="455" t="s">
        <v>2013</v>
      </c>
      <c r="G34" s="455" t="s">
        <v>2013</v>
      </c>
      <c r="H34" s="442" t="s">
        <v>1974</v>
      </c>
      <c r="I34" s="480" t="s">
        <v>2014</v>
      </c>
    </row>
    <row r="35" spans="1:9" s="28" customFormat="1" ht="15.75">
      <c r="A35" s="443"/>
      <c r="B35" s="451"/>
      <c r="C35" s="459"/>
      <c r="D35" s="459"/>
      <c r="E35" s="450"/>
      <c r="F35" s="482" t="s">
        <v>2015</v>
      </c>
      <c r="G35" s="482" t="s">
        <v>2015</v>
      </c>
      <c r="H35" s="445" t="s">
        <v>1977</v>
      </c>
      <c r="I35" s="446"/>
    </row>
    <row r="36" spans="1:9" s="28" customFormat="1" ht="15.75">
      <c r="A36" s="436">
        <v>7</v>
      </c>
      <c r="B36" s="437" t="s">
        <v>2016</v>
      </c>
      <c r="C36" s="463">
        <v>25000</v>
      </c>
      <c r="D36" s="463">
        <v>25000</v>
      </c>
      <c r="E36" s="436" t="s">
        <v>77</v>
      </c>
      <c r="F36" s="437" t="s">
        <v>2017</v>
      </c>
      <c r="G36" s="437" t="s">
        <v>2017</v>
      </c>
      <c r="H36" s="148" t="s">
        <v>1003</v>
      </c>
      <c r="I36" s="438" t="s">
        <v>1980</v>
      </c>
    </row>
    <row r="37" spans="1:9" s="28" customFormat="1" ht="15.75">
      <c r="A37" s="439"/>
      <c r="B37" s="440" t="s">
        <v>2018</v>
      </c>
      <c r="C37" s="464"/>
      <c r="D37" s="464"/>
      <c r="E37" s="441" t="s">
        <v>1972</v>
      </c>
      <c r="F37" s="440" t="s">
        <v>2019</v>
      </c>
      <c r="G37" s="440" t="s">
        <v>2019</v>
      </c>
      <c r="H37" s="442" t="s">
        <v>1974</v>
      </c>
      <c r="I37" s="480" t="s">
        <v>2020</v>
      </c>
    </row>
    <row r="38" spans="1:9" s="28" customFormat="1" ht="15.75">
      <c r="A38" s="443"/>
      <c r="B38" s="451" t="s">
        <v>2021</v>
      </c>
      <c r="C38" s="465"/>
      <c r="D38" s="465"/>
      <c r="E38" s="443"/>
      <c r="F38" s="477"/>
      <c r="G38" s="477"/>
      <c r="H38" s="445" t="s">
        <v>1977</v>
      </c>
      <c r="I38" s="446"/>
    </row>
    <row r="39" spans="1:9" s="28" customFormat="1" ht="15.75">
      <c r="A39" s="436">
        <v>8</v>
      </c>
      <c r="B39" s="454" t="s">
        <v>1997</v>
      </c>
      <c r="C39" s="457">
        <v>8400</v>
      </c>
      <c r="D39" s="469">
        <v>8400</v>
      </c>
      <c r="E39" s="436" t="s">
        <v>77</v>
      </c>
      <c r="F39" s="151" t="s">
        <v>1998</v>
      </c>
      <c r="G39" s="151" t="s">
        <v>1998</v>
      </c>
      <c r="H39" s="148" t="s">
        <v>1003</v>
      </c>
      <c r="I39" s="151" t="s">
        <v>1999</v>
      </c>
    </row>
    <row r="40" spans="1:9" s="28" customFormat="1" ht="15.75">
      <c r="A40" s="439"/>
      <c r="B40" s="455" t="s">
        <v>2022</v>
      </c>
      <c r="C40" s="458"/>
      <c r="D40" s="470"/>
      <c r="E40" s="441" t="s">
        <v>1972</v>
      </c>
      <c r="F40" s="476" t="s">
        <v>2023</v>
      </c>
      <c r="G40" s="476" t="s">
        <v>2023</v>
      </c>
      <c r="H40" s="442" t="s">
        <v>1974</v>
      </c>
      <c r="I40" s="476" t="s">
        <v>2002</v>
      </c>
    </row>
    <row r="41" spans="1:9" s="28" customFormat="1" ht="15.75">
      <c r="A41" s="439"/>
      <c r="B41" s="456" t="s">
        <v>2024</v>
      </c>
      <c r="C41" s="459"/>
      <c r="D41" s="471"/>
      <c r="E41" s="443"/>
      <c r="F41" s="477"/>
      <c r="G41" s="477"/>
      <c r="H41" s="445" t="s">
        <v>1977</v>
      </c>
      <c r="I41" s="481"/>
    </row>
    <row r="42" spans="1:9" s="28" customFormat="1" ht="15.75">
      <c r="A42" s="436">
        <v>9</v>
      </c>
      <c r="B42" s="437" t="s">
        <v>2025</v>
      </c>
      <c r="C42" s="472">
        <v>2889</v>
      </c>
      <c r="D42" s="463">
        <v>2889</v>
      </c>
      <c r="E42" s="436" t="s">
        <v>77</v>
      </c>
      <c r="F42" s="151" t="s">
        <v>2026</v>
      </c>
      <c r="G42" s="151" t="s">
        <v>2026</v>
      </c>
      <c r="H42" s="148" t="s">
        <v>1003</v>
      </c>
      <c r="I42" s="438" t="s">
        <v>1970</v>
      </c>
    </row>
    <row r="43" spans="1:9" s="28" customFormat="1" ht="15.75">
      <c r="A43" s="439"/>
      <c r="B43" s="440"/>
      <c r="C43" s="473"/>
      <c r="D43" s="464"/>
      <c r="E43" s="441" t="s">
        <v>1972</v>
      </c>
      <c r="F43" s="476" t="s">
        <v>2027</v>
      </c>
      <c r="G43" s="476" t="s">
        <v>2027</v>
      </c>
      <c r="H43" s="442" t="s">
        <v>1974</v>
      </c>
      <c r="I43" s="480" t="s">
        <v>2028</v>
      </c>
    </row>
    <row r="44" spans="1:9" s="28" customFormat="1" ht="15.75">
      <c r="A44" s="443"/>
      <c r="B44" s="444"/>
      <c r="C44" s="474"/>
      <c r="D44" s="465"/>
      <c r="E44" s="443"/>
      <c r="F44" s="477" t="s">
        <v>2029</v>
      </c>
      <c r="G44" s="477" t="s">
        <v>2029</v>
      </c>
      <c r="H44" s="445" t="s">
        <v>1977</v>
      </c>
      <c r="I44" s="446"/>
    </row>
    <row r="45" spans="1:9" s="28" customFormat="1" ht="15.75">
      <c r="A45" s="447">
        <v>10</v>
      </c>
      <c r="B45" s="454" t="s">
        <v>244</v>
      </c>
      <c r="C45" s="457">
        <v>13790</v>
      </c>
      <c r="D45" s="469">
        <v>13790</v>
      </c>
      <c r="E45" s="436" t="s">
        <v>77</v>
      </c>
      <c r="F45" s="151" t="s">
        <v>2034</v>
      </c>
      <c r="G45" s="151" t="s">
        <v>2034</v>
      </c>
      <c r="H45" s="148" t="s">
        <v>1003</v>
      </c>
      <c r="I45" s="438" t="s">
        <v>2031</v>
      </c>
    </row>
    <row r="46" spans="1:9" s="28" customFormat="1" ht="15.75">
      <c r="A46" s="452"/>
      <c r="B46" s="455"/>
      <c r="C46" s="458"/>
      <c r="D46" s="470"/>
      <c r="E46" s="441" t="s">
        <v>1972</v>
      </c>
      <c r="F46" s="476" t="s">
        <v>2035</v>
      </c>
      <c r="G46" s="476" t="s">
        <v>2035</v>
      </c>
      <c r="H46" s="442" t="s">
        <v>1974</v>
      </c>
      <c r="I46" s="480" t="s">
        <v>2036</v>
      </c>
    </row>
    <row r="47" spans="1:9" s="28" customFormat="1" ht="15.75">
      <c r="A47" s="453"/>
      <c r="B47" s="456"/>
      <c r="C47" s="459"/>
      <c r="D47" s="471"/>
      <c r="E47" s="443"/>
      <c r="F47" s="479" t="s">
        <v>2037</v>
      </c>
      <c r="G47" s="479" t="s">
        <v>2037</v>
      </c>
      <c r="H47" s="445" t="s">
        <v>1977</v>
      </c>
      <c r="I47" s="446"/>
    </row>
    <row r="48" spans="1:9" s="28" customFormat="1" ht="15.75">
      <c r="A48" s="436">
        <v>11</v>
      </c>
      <c r="B48" s="437" t="s">
        <v>2038</v>
      </c>
      <c r="C48" s="457">
        <v>7520</v>
      </c>
      <c r="D48" s="457">
        <v>7520</v>
      </c>
      <c r="E48" s="447" t="s">
        <v>77</v>
      </c>
      <c r="F48" s="454" t="s">
        <v>2039</v>
      </c>
      <c r="G48" s="454" t="s">
        <v>2039</v>
      </c>
      <c r="H48" s="148" t="s">
        <v>1003</v>
      </c>
      <c r="I48" s="438" t="s">
        <v>1970</v>
      </c>
    </row>
    <row r="49" spans="1:9" s="28" customFormat="1" ht="15.75">
      <c r="A49" s="439"/>
      <c r="B49" s="440"/>
      <c r="C49" s="458"/>
      <c r="D49" s="458"/>
      <c r="E49" s="441" t="s">
        <v>1972</v>
      </c>
      <c r="F49" s="455" t="s">
        <v>2040</v>
      </c>
      <c r="G49" s="455" t="s">
        <v>2040</v>
      </c>
      <c r="H49" s="442" t="s">
        <v>1974</v>
      </c>
      <c r="I49" s="480" t="s">
        <v>2041</v>
      </c>
    </row>
    <row r="50" spans="1:9" s="28" customFormat="1" ht="15.75">
      <c r="A50" s="443"/>
      <c r="B50" s="451"/>
      <c r="C50" s="459"/>
      <c r="D50" s="459"/>
      <c r="E50" s="450"/>
      <c r="F50" s="475"/>
      <c r="G50" s="475"/>
      <c r="H50" s="445" t="s">
        <v>1977</v>
      </c>
      <c r="I50" s="446"/>
    </row>
    <row r="51" spans="1:9" s="28" customFormat="1" ht="15.75">
      <c r="A51" s="436">
        <v>12</v>
      </c>
      <c r="B51" s="454" t="s">
        <v>2038</v>
      </c>
      <c r="C51" s="457">
        <v>4098.1000000000004</v>
      </c>
      <c r="D51" s="469">
        <v>4098.1000000000004</v>
      </c>
      <c r="E51" s="436" t="s">
        <v>77</v>
      </c>
      <c r="F51" s="151" t="s">
        <v>2048</v>
      </c>
      <c r="G51" s="151" t="s">
        <v>2048</v>
      </c>
      <c r="H51" s="148" t="s">
        <v>1003</v>
      </c>
      <c r="I51" s="438" t="s">
        <v>2049</v>
      </c>
    </row>
    <row r="52" spans="1:9" s="28" customFormat="1" ht="15.75">
      <c r="A52" s="439"/>
      <c r="B52" s="455"/>
      <c r="C52" s="458"/>
      <c r="D52" s="470"/>
      <c r="E52" s="441" t="s">
        <v>1972</v>
      </c>
      <c r="F52" s="476" t="s">
        <v>2050</v>
      </c>
      <c r="G52" s="476" t="s">
        <v>2050</v>
      </c>
      <c r="H52" s="442" t="s">
        <v>1974</v>
      </c>
      <c r="I52" s="480" t="s">
        <v>2051</v>
      </c>
    </row>
    <row r="53" spans="1:9" s="28" customFormat="1" ht="15.75">
      <c r="A53" s="443"/>
      <c r="B53" s="456"/>
      <c r="C53" s="459"/>
      <c r="D53" s="471"/>
      <c r="E53" s="443"/>
      <c r="F53" s="477"/>
      <c r="G53" s="477"/>
      <c r="H53" s="445" t="s">
        <v>1977</v>
      </c>
      <c r="I53" s="446"/>
    </row>
    <row r="54" spans="1:9" s="28" customFormat="1" ht="15.75">
      <c r="A54" s="33"/>
      <c r="B54" s="78"/>
      <c r="C54" s="72">
        <f>SUM(C18:C53)</f>
        <v>152866.61000000002</v>
      </c>
      <c r="D54" s="79"/>
      <c r="E54" s="33"/>
      <c r="F54" s="78"/>
      <c r="G54" s="78"/>
      <c r="H54" s="33"/>
      <c r="I54" s="78"/>
    </row>
    <row r="55" spans="1:9" s="28" customFormat="1" ht="15.75">
      <c r="A55" s="33"/>
      <c r="B55" s="78"/>
      <c r="C55" s="79"/>
      <c r="D55" s="79"/>
      <c r="E55" s="33"/>
      <c r="F55" s="78"/>
      <c r="G55" s="78"/>
      <c r="H55" s="33"/>
      <c r="I55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97F0-1427-4EC4-BBF9-C35AEFDF33B2}">
  <sheetPr>
    <tabColor rgb="FF00B050"/>
  </sheetPr>
  <dimension ref="A1:I20"/>
  <sheetViews>
    <sheetView zoomScale="130" zoomScaleNormal="130" workbookViewId="0">
      <selection activeCell="C19" sqref="C19"/>
    </sheetView>
  </sheetViews>
  <sheetFormatPr defaultRowHeight="24"/>
  <cols>
    <col min="1" max="1" width="5.75" style="21" customWidth="1"/>
    <col min="2" max="2" width="22" style="24" customWidth="1"/>
    <col min="3" max="3" width="13.25" style="25" customWidth="1"/>
    <col min="4" max="4" width="11.25" style="25" customWidth="1"/>
    <col min="5" max="5" width="11.25" style="21" customWidth="1"/>
    <col min="6" max="6" width="21" style="1" customWidth="1"/>
    <col min="7" max="7" width="21.625" style="1" bestFit="1" customWidth="1"/>
    <col min="8" max="8" width="13.5" style="21" bestFit="1" customWidth="1"/>
    <col min="9" max="9" width="21.375" style="1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75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28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28" customFormat="1" ht="15.75">
      <c r="A6" s="54"/>
      <c r="B6" s="37" t="s">
        <v>61</v>
      </c>
      <c r="C6" s="412" t="s">
        <v>63</v>
      </c>
      <c r="D6" s="413"/>
      <c r="E6" s="413"/>
      <c r="F6" s="413"/>
      <c r="G6" s="413"/>
      <c r="H6" s="413"/>
      <c r="I6" s="414"/>
    </row>
    <row r="7" spans="1:9" s="28" customFormat="1" ht="15.75">
      <c r="A7" s="29"/>
      <c r="B7" s="53" t="s">
        <v>62</v>
      </c>
      <c r="C7" s="56"/>
      <c r="D7" s="56"/>
      <c r="E7" s="44"/>
      <c r="F7" s="67"/>
      <c r="G7" s="67"/>
      <c r="H7" s="44"/>
      <c r="I7" s="67"/>
    </row>
    <row r="8" spans="1:9" s="28" customFormat="1" ht="63">
      <c r="A8" s="231">
        <v>1</v>
      </c>
      <c r="B8" s="240" t="s">
        <v>793</v>
      </c>
      <c r="C8" s="244">
        <v>44000</v>
      </c>
      <c r="D8" s="46">
        <v>43579</v>
      </c>
      <c r="E8" s="300" t="s">
        <v>77</v>
      </c>
      <c r="F8" s="301" t="s">
        <v>768</v>
      </c>
      <c r="G8" s="301" t="s">
        <v>768</v>
      </c>
      <c r="H8" s="298" t="s">
        <v>769</v>
      </c>
      <c r="I8" s="141" t="s">
        <v>770</v>
      </c>
    </row>
    <row r="9" spans="1:9" s="28" customFormat="1" ht="63">
      <c r="A9" s="231">
        <v>2</v>
      </c>
      <c r="B9" s="240" t="s">
        <v>794</v>
      </c>
      <c r="C9" s="244">
        <v>40000</v>
      </c>
      <c r="D9" s="244">
        <v>39235</v>
      </c>
      <c r="E9" s="300" t="s">
        <v>77</v>
      </c>
      <c r="F9" s="301" t="s">
        <v>771</v>
      </c>
      <c r="G9" s="301" t="s">
        <v>771</v>
      </c>
      <c r="H9" s="298" t="s">
        <v>769</v>
      </c>
      <c r="I9" s="141" t="s">
        <v>772</v>
      </c>
    </row>
    <row r="10" spans="1:9" s="28" customFormat="1" ht="63">
      <c r="A10" s="231">
        <v>3</v>
      </c>
      <c r="B10" s="240" t="s">
        <v>795</v>
      </c>
      <c r="C10" s="244">
        <v>11000</v>
      </c>
      <c r="D10" s="244">
        <v>10142</v>
      </c>
      <c r="E10" s="300" t="s">
        <v>77</v>
      </c>
      <c r="F10" s="301" t="s">
        <v>773</v>
      </c>
      <c r="G10" s="301" t="s">
        <v>773</v>
      </c>
      <c r="H10" s="298" t="s">
        <v>769</v>
      </c>
      <c r="I10" s="141" t="s">
        <v>774</v>
      </c>
    </row>
    <row r="11" spans="1:9" s="28" customFormat="1" ht="47.25">
      <c r="A11" s="231">
        <v>4</v>
      </c>
      <c r="B11" s="240" t="s">
        <v>796</v>
      </c>
      <c r="C11" s="244">
        <v>28500</v>
      </c>
      <c r="D11" s="244">
        <v>28372</v>
      </c>
      <c r="E11" s="300" t="s">
        <v>77</v>
      </c>
      <c r="F11" s="301" t="s">
        <v>775</v>
      </c>
      <c r="G11" s="301" t="s">
        <v>775</v>
      </c>
      <c r="H11" s="298" t="s">
        <v>769</v>
      </c>
      <c r="I11" s="141" t="s">
        <v>776</v>
      </c>
    </row>
    <row r="12" spans="1:9" s="28" customFormat="1" ht="63">
      <c r="A12" s="231">
        <v>5</v>
      </c>
      <c r="B12" s="240" t="s">
        <v>797</v>
      </c>
      <c r="C12" s="244">
        <v>28000</v>
      </c>
      <c r="D12" s="244">
        <v>27392</v>
      </c>
      <c r="E12" s="300" t="s">
        <v>77</v>
      </c>
      <c r="F12" s="301" t="s">
        <v>777</v>
      </c>
      <c r="G12" s="301" t="s">
        <v>777</v>
      </c>
      <c r="H12" s="298" t="s">
        <v>769</v>
      </c>
      <c r="I12" s="141" t="s">
        <v>778</v>
      </c>
    </row>
    <row r="13" spans="1:9" s="28" customFormat="1" ht="47.25">
      <c r="A13" s="231">
        <v>6</v>
      </c>
      <c r="B13" s="240" t="s">
        <v>798</v>
      </c>
      <c r="C13" s="244">
        <v>3500</v>
      </c>
      <c r="D13" s="244">
        <v>3046</v>
      </c>
      <c r="E13" s="300" t="s">
        <v>77</v>
      </c>
      <c r="F13" s="301" t="s">
        <v>779</v>
      </c>
      <c r="G13" s="301" t="s">
        <v>779</v>
      </c>
      <c r="H13" s="298" t="s">
        <v>769</v>
      </c>
      <c r="I13" s="141" t="s">
        <v>780</v>
      </c>
    </row>
    <row r="14" spans="1:9" s="28" customFormat="1" ht="47.25">
      <c r="A14" s="231">
        <v>7</v>
      </c>
      <c r="B14" s="240" t="s">
        <v>781</v>
      </c>
      <c r="C14" s="244">
        <v>3500</v>
      </c>
      <c r="D14" s="244">
        <v>3046</v>
      </c>
      <c r="E14" s="300" t="s">
        <v>77</v>
      </c>
      <c r="F14" s="301" t="s">
        <v>779</v>
      </c>
      <c r="G14" s="301" t="s">
        <v>779</v>
      </c>
      <c r="H14" s="298" t="s">
        <v>769</v>
      </c>
      <c r="I14" s="141" t="s">
        <v>782</v>
      </c>
    </row>
    <row r="15" spans="1:9" s="28" customFormat="1" ht="47.25">
      <c r="A15" s="84">
        <v>8</v>
      </c>
      <c r="B15" s="192" t="s">
        <v>783</v>
      </c>
      <c r="C15" s="87">
        <v>3000</v>
      </c>
      <c r="D15" s="87">
        <v>2746</v>
      </c>
      <c r="E15" s="300" t="s">
        <v>77</v>
      </c>
      <c r="F15" s="301" t="s">
        <v>784</v>
      </c>
      <c r="G15" s="301" t="s">
        <v>784</v>
      </c>
      <c r="H15" s="299" t="s">
        <v>769</v>
      </c>
      <c r="I15" s="141" t="s">
        <v>785</v>
      </c>
    </row>
    <row r="16" spans="1:9" s="28" customFormat="1" ht="63">
      <c r="A16" s="231">
        <v>9</v>
      </c>
      <c r="B16" s="240" t="s">
        <v>799</v>
      </c>
      <c r="C16" s="244">
        <v>33000</v>
      </c>
      <c r="D16" s="244">
        <v>32956</v>
      </c>
      <c r="E16" s="300" t="s">
        <v>77</v>
      </c>
      <c r="F16" s="301" t="s">
        <v>786</v>
      </c>
      <c r="G16" s="301" t="s">
        <v>786</v>
      </c>
      <c r="H16" s="298" t="s">
        <v>769</v>
      </c>
      <c r="I16" s="141" t="s">
        <v>787</v>
      </c>
    </row>
    <row r="17" spans="1:9" s="28" customFormat="1" ht="47.25">
      <c r="A17" s="231">
        <v>10</v>
      </c>
      <c r="B17" s="240" t="s">
        <v>788</v>
      </c>
      <c r="C17" s="244">
        <v>7200</v>
      </c>
      <c r="D17" s="244">
        <v>7200</v>
      </c>
      <c r="E17" s="300" t="s">
        <v>77</v>
      </c>
      <c r="F17" s="301" t="s">
        <v>789</v>
      </c>
      <c r="G17" s="301" t="s">
        <v>789</v>
      </c>
      <c r="H17" s="298" t="s">
        <v>769</v>
      </c>
      <c r="I17" s="141" t="s">
        <v>790</v>
      </c>
    </row>
    <row r="18" spans="1:9" s="28" customFormat="1" ht="63">
      <c r="A18" s="84">
        <v>11</v>
      </c>
      <c r="B18" s="192" t="s">
        <v>800</v>
      </c>
      <c r="C18" s="87">
        <v>14000</v>
      </c>
      <c r="D18" s="87">
        <v>13856</v>
      </c>
      <c r="E18" s="300" t="s">
        <v>77</v>
      </c>
      <c r="F18" s="301" t="s">
        <v>791</v>
      </c>
      <c r="G18" s="301" t="s">
        <v>791</v>
      </c>
      <c r="H18" s="299" t="s">
        <v>769</v>
      </c>
      <c r="I18" s="141" t="s">
        <v>792</v>
      </c>
    </row>
    <row r="19" spans="1:9" s="28" customFormat="1" ht="15.75">
      <c r="A19" s="33"/>
      <c r="B19" s="78"/>
      <c r="C19" s="72">
        <f>SUM(C8:C18)</f>
        <v>215700</v>
      </c>
      <c r="D19" s="79"/>
      <c r="E19" s="33"/>
      <c r="H19" s="33"/>
    </row>
    <row r="20" spans="1:9" s="28" customFormat="1" ht="15.75">
      <c r="A20" s="33"/>
      <c r="B20" s="78"/>
      <c r="C20" s="79"/>
      <c r="D20" s="79"/>
      <c r="E20" s="33"/>
      <c r="H20" s="33"/>
    </row>
  </sheetData>
  <mergeCells count="5">
    <mergeCell ref="A1:I1"/>
    <mergeCell ref="A2:I2"/>
    <mergeCell ref="A3:I3"/>
    <mergeCell ref="A4:I4"/>
    <mergeCell ref="C6:I6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EA98-5255-4D23-9362-1F401DAA625E}">
  <sheetPr>
    <tabColor rgb="FF00B050"/>
  </sheetPr>
  <dimension ref="A1:I34"/>
  <sheetViews>
    <sheetView zoomScale="130" zoomScaleNormal="130" workbookViewId="0">
      <selection activeCell="C33" sqref="C33"/>
    </sheetView>
  </sheetViews>
  <sheetFormatPr defaultRowHeight="24"/>
  <cols>
    <col min="1" max="1" width="5.75" style="21" customWidth="1"/>
    <col min="2" max="2" width="22.75" style="41" customWidth="1"/>
    <col min="3" max="3" width="13.25" style="25" customWidth="1"/>
    <col min="4" max="4" width="12.875" style="25" customWidth="1"/>
    <col min="5" max="5" width="12.25" style="21" customWidth="1"/>
    <col min="6" max="6" width="19.875" style="1" customWidth="1"/>
    <col min="7" max="7" width="20.875" style="1" customWidth="1"/>
    <col min="8" max="8" width="15.875" style="21" customWidth="1"/>
    <col min="9" max="9" width="19.75" style="1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22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3.75" customHeight="1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9" customFormat="1" ht="15.75">
      <c r="A6" s="54"/>
      <c r="B6" s="37" t="s">
        <v>61</v>
      </c>
      <c r="C6" s="87"/>
      <c r="D6" s="87"/>
      <c r="E6" s="48"/>
      <c r="F6" s="51"/>
      <c r="G6" s="51"/>
      <c r="H6" s="48"/>
      <c r="I6" s="51"/>
    </row>
    <row r="7" spans="1:9" s="39" customFormat="1" ht="47.25">
      <c r="A7" s="54">
        <v>1</v>
      </c>
      <c r="B7" s="192" t="s">
        <v>315</v>
      </c>
      <c r="C7" s="56">
        <v>32742</v>
      </c>
      <c r="D7" s="56">
        <f t="shared" ref="D7:D12" si="0">SUM(C7)</f>
        <v>32742</v>
      </c>
      <c r="E7" s="84" t="s">
        <v>155</v>
      </c>
      <c r="F7" s="141" t="s">
        <v>342</v>
      </c>
      <c r="G7" s="141" t="s">
        <v>342</v>
      </c>
      <c r="H7" s="84" t="s">
        <v>306</v>
      </c>
      <c r="I7" s="141" t="s">
        <v>359</v>
      </c>
    </row>
    <row r="8" spans="1:9" s="39" customFormat="1" ht="31.5">
      <c r="A8" s="54">
        <v>2</v>
      </c>
      <c r="B8" s="192" t="s">
        <v>316</v>
      </c>
      <c r="C8" s="56">
        <v>2568</v>
      </c>
      <c r="D8" s="56">
        <f t="shared" si="0"/>
        <v>2568</v>
      </c>
      <c r="E8" s="84" t="s">
        <v>155</v>
      </c>
      <c r="F8" s="141" t="s">
        <v>343</v>
      </c>
      <c r="G8" s="141" t="s">
        <v>343</v>
      </c>
      <c r="H8" s="84" t="s">
        <v>306</v>
      </c>
      <c r="I8" s="141" t="s">
        <v>360</v>
      </c>
    </row>
    <row r="9" spans="1:9" s="39" customFormat="1" ht="47.25">
      <c r="A9" s="54">
        <v>3</v>
      </c>
      <c r="B9" s="192" t="s">
        <v>344</v>
      </c>
      <c r="C9" s="56">
        <v>2500</v>
      </c>
      <c r="D9" s="56">
        <f t="shared" si="0"/>
        <v>2500</v>
      </c>
      <c r="E9" s="84" t="s">
        <v>155</v>
      </c>
      <c r="F9" s="141" t="s">
        <v>345</v>
      </c>
      <c r="G9" s="141" t="s">
        <v>345</v>
      </c>
      <c r="H9" s="84" t="s">
        <v>306</v>
      </c>
      <c r="I9" s="141" t="s">
        <v>317</v>
      </c>
    </row>
    <row r="10" spans="1:9" s="39" customFormat="1" ht="78.75">
      <c r="A10" s="54">
        <v>4</v>
      </c>
      <c r="B10" s="192" t="s">
        <v>318</v>
      </c>
      <c r="C10" s="56">
        <v>2039216.7</v>
      </c>
      <c r="D10" s="56">
        <f t="shared" si="0"/>
        <v>2039216.7</v>
      </c>
      <c r="E10" s="84" t="s">
        <v>155</v>
      </c>
      <c r="F10" s="141" t="s">
        <v>346</v>
      </c>
      <c r="G10" s="141" t="s">
        <v>346</v>
      </c>
      <c r="H10" s="84" t="s">
        <v>306</v>
      </c>
      <c r="I10" s="141" t="s">
        <v>361</v>
      </c>
    </row>
    <row r="11" spans="1:9" s="39" customFormat="1" ht="47.25">
      <c r="A11" s="54">
        <v>5</v>
      </c>
      <c r="B11" s="192" t="s">
        <v>319</v>
      </c>
      <c r="C11" s="56">
        <v>11968680</v>
      </c>
      <c r="D11" s="56">
        <f t="shared" si="0"/>
        <v>11968680</v>
      </c>
      <c r="E11" s="84" t="s">
        <v>320</v>
      </c>
      <c r="F11" s="141" t="s">
        <v>347</v>
      </c>
      <c r="G11" s="141" t="s">
        <v>347</v>
      </c>
      <c r="H11" s="84" t="s">
        <v>306</v>
      </c>
      <c r="I11" s="141" t="s">
        <v>321</v>
      </c>
    </row>
    <row r="12" spans="1:9" s="39" customFormat="1" ht="47.25">
      <c r="A12" s="54">
        <v>6</v>
      </c>
      <c r="B12" s="192" t="s">
        <v>356</v>
      </c>
      <c r="C12" s="56">
        <v>6620</v>
      </c>
      <c r="D12" s="56">
        <f t="shared" si="0"/>
        <v>6620</v>
      </c>
      <c r="E12" s="84" t="s">
        <v>155</v>
      </c>
      <c r="F12" s="141" t="s">
        <v>348</v>
      </c>
      <c r="G12" s="141" t="s">
        <v>348</v>
      </c>
      <c r="H12" s="84" t="s">
        <v>306</v>
      </c>
      <c r="I12" s="141" t="s">
        <v>322</v>
      </c>
    </row>
    <row r="13" spans="1:9" s="39" customFormat="1" ht="15.75">
      <c r="B13" s="153"/>
      <c r="C13" s="154">
        <f>SUM(C7:C12)</f>
        <v>14052326.699999999</v>
      </c>
      <c r="D13" s="155"/>
      <c r="E13" s="156"/>
      <c r="F13" s="157"/>
      <c r="G13" s="157"/>
      <c r="H13" s="156"/>
      <c r="I13" s="157"/>
    </row>
    <row r="14" spans="1:9" s="35" customFormat="1" ht="15.75">
      <c r="A14" s="54"/>
      <c r="B14" s="37" t="s">
        <v>62</v>
      </c>
      <c r="C14" s="56"/>
      <c r="D14" s="56"/>
      <c r="E14" s="54"/>
      <c r="F14" s="36"/>
      <c r="G14" s="36"/>
      <c r="H14" s="54"/>
      <c r="I14" s="36"/>
    </row>
    <row r="15" spans="1:9" s="35" customFormat="1" ht="31.5">
      <c r="A15" s="54">
        <v>1</v>
      </c>
      <c r="B15" s="192" t="s">
        <v>329</v>
      </c>
      <c r="C15" s="56">
        <v>24989.46</v>
      </c>
      <c r="D15" s="56">
        <f t="shared" ref="D15:D21" si="1">SUM(C15)</f>
        <v>24989.46</v>
      </c>
      <c r="E15" s="84" t="s">
        <v>155</v>
      </c>
      <c r="F15" s="141" t="s">
        <v>333</v>
      </c>
      <c r="G15" s="141" t="s">
        <v>333</v>
      </c>
      <c r="H15" s="84" t="s">
        <v>306</v>
      </c>
      <c r="I15" s="141" t="s">
        <v>307</v>
      </c>
    </row>
    <row r="16" spans="1:9" s="35" customFormat="1" ht="47.25">
      <c r="A16" s="54">
        <v>2</v>
      </c>
      <c r="B16" s="192" t="s">
        <v>330</v>
      </c>
      <c r="C16" s="56">
        <v>23400</v>
      </c>
      <c r="D16" s="56">
        <f t="shared" si="1"/>
        <v>23400</v>
      </c>
      <c r="E16" s="84" t="s">
        <v>155</v>
      </c>
      <c r="F16" s="141" t="s">
        <v>332</v>
      </c>
      <c r="G16" s="141" t="s">
        <v>332</v>
      </c>
      <c r="H16" s="84" t="s">
        <v>306</v>
      </c>
      <c r="I16" s="141" t="s">
        <v>362</v>
      </c>
    </row>
    <row r="17" spans="1:9" s="35" customFormat="1" ht="47.25">
      <c r="A17" s="54">
        <v>3</v>
      </c>
      <c r="B17" s="192" t="s">
        <v>331</v>
      </c>
      <c r="C17" s="56">
        <v>9995</v>
      </c>
      <c r="D17" s="56">
        <f t="shared" si="1"/>
        <v>9995</v>
      </c>
      <c r="E17" s="84" t="s">
        <v>155</v>
      </c>
      <c r="F17" s="141" t="s">
        <v>334</v>
      </c>
      <c r="G17" s="141" t="s">
        <v>334</v>
      </c>
      <c r="H17" s="84" t="s">
        <v>306</v>
      </c>
      <c r="I17" s="141" t="s">
        <v>363</v>
      </c>
    </row>
    <row r="18" spans="1:9" s="35" customFormat="1" ht="47.25">
      <c r="A18" s="54">
        <v>4</v>
      </c>
      <c r="B18" s="192" t="s">
        <v>308</v>
      </c>
      <c r="C18" s="56">
        <v>11400</v>
      </c>
      <c r="D18" s="56">
        <f t="shared" si="1"/>
        <v>11400</v>
      </c>
      <c r="E18" s="84" t="s">
        <v>155</v>
      </c>
      <c r="F18" s="141" t="s">
        <v>335</v>
      </c>
      <c r="G18" s="141" t="s">
        <v>335</v>
      </c>
      <c r="H18" s="84" t="s">
        <v>306</v>
      </c>
      <c r="I18" s="141" t="s">
        <v>364</v>
      </c>
    </row>
    <row r="19" spans="1:9" s="35" customFormat="1" ht="47.25">
      <c r="A19" s="54">
        <v>5</v>
      </c>
      <c r="B19" s="192" t="s">
        <v>309</v>
      </c>
      <c r="C19" s="56">
        <v>16100</v>
      </c>
      <c r="D19" s="56">
        <f t="shared" si="1"/>
        <v>16100</v>
      </c>
      <c r="E19" s="84" t="s">
        <v>155</v>
      </c>
      <c r="F19" s="141" t="s">
        <v>336</v>
      </c>
      <c r="G19" s="141" t="s">
        <v>336</v>
      </c>
      <c r="H19" s="84" t="s">
        <v>306</v>
      </c>
      <c r="I19" s="141" t="s">
        <v>365</v>
      </c>
    </row>
    <row r="20" spans="1:9" s="35" customFormat="1" ht="47.25">
      <c r="A20" s="54">
        <v>6</v>
      </c>
      <c r="B20" s="192" t="s">
        <v>309</v>
      </c>
      <c r="C20" s="56">
        <v>11700</v>
      </c>
      <c r="D20" s="56">
        <f t="shared" si="1"/>
        <v>11700</v>
      </c>
      <c r="E20" s="84" t="s">
        <v>155</v>
      </c>
      <c r="F20" s="141" t="s">
        <v>337</v>
      </c>
      <c r="G20" s="141" t="s">
        <v>337</v>
      </c>
      <c r="H20" s="84" t="s">
        <v>306</v>
      </c>
      <c r="I20" s="141" t="s">
        <v>366</v>
      </c>
    </row>
    <row r="21" spans="1:9" s="35" customFormat="1" ht="47.25">
      <c r="A21" s="54">
        <v>7</v>
      </c>
      <c r="B21" s="192" t="s">
        <v>310</v>
      </c>
      <c r="C21" s="56">
        <v>15600</v>
      </c>
      <c r="D21" s="56">
        <f t="shared" si="1"/>
        <v>15600</v>
      </c>
      <c r="E21" s="84" t="s">
        <v>155</v>
      </c>
      <c r="F21" s="141" t="s">
        <v>338</v>
      </c>
      <c r="G21" s="141" t="s">
        <v>338</v>
      </c>
      <c r="H21" s="84" t="s">
        <v>306</v>
      </c>
      <c r="I21" s="141" t="s">
        <v>367</v>
      </c>
    </row>
    <row r="22" spans="1:9" s="35" customFormat="1" ht="47.25">
      <c r="A22" s="54">
        <v>8</v>
      </c>
      <c r="B22" s="192" t="s">
        <v>311</v>
      </c>
      <c r="C22" s="56">
        <v>5671</v>
      </c>
      <c r="D22" s="56">
        <f>SUM(C22)</f>
        <v>5671</v>
      </c>
      <c r="E22" s="84" t="s">
        <v>155</v>
      </c>
      <c r="F22" s="141" t="s">
        <v>339</v>
      </c>
      <c r="G22" s="141" t="s">
        <v>339</v>
      </c>
      <c r="H22" s="84" t="s">
        <v>306</v>
      </c>
      <c r="I22" s="141" t="s">
        <v>368</v>
      </c>
    </row>
    <row r="23" spans="1:9" s="35" customFormat="1" ht="47.25">
      <c r="A23" s="54">
        <v>9</v>
      </c>
      <c r="B23" s="192" t="s">
        <v>312</v>
      </c>
      <c r="C23" s="56">
        <v>17762</v>
      </c>
      <c r="D23" s="56">
        <f t="shared" ref="D23:D24" si="2">SUM(C23)</f>
        <v>17762</v>
      </c>
      <c r="E23" s="84" t="s">
        <v>155</v>
      </c>
      <c r="F23" s="141" t="s">
        <v>340</v>
      </c>
      <c r="G23" s="141" t="s">
        <v>340</v>
      </c>
      <c r="H23" s="84" t="s">
        <v>306</v>
      </c>
      <c r="I23" s="141" t="s">
        <v>369</v>
      </c>
    </row>
    <row r="24" spans="1:9" s="35" customFormat="1" ht="47.25">
      <c r="A24" s="54">
        <v>10</v>
      </c>
      <c r="B24" s="192" t="s">
        <v>313</v>
      </c>
      <c r="C24" s="56">
        <v>18190</v>
      </c>
      <c r="D24" s="56">
        <f t="shared" si="2"/>
        <v>18190</v>
      </c>
      <c r="E24" s="84" t="s">
        <v>155</v>
      </c>
      <c r="F24" s="141" t="s">
        <v>341</v>
      </c>
      <c r="G24" s="141" t="s">
        <v>341</v>
      </c>
      <c r="H24" s="84" t="s">
        <v>306</v>
      </c>
      <c r="I24" s="141" t="s">
        <v>314</v>
      </c>
    </row>
    <row r="25" spans="1:9" s="28" customFormat="1" ht="47.25">
      <c r="A25" s="54">
        <v>11</v>
      </c>
      <c r="B25" s="192" t="s">
        <v>357</v>
      </c>
      <c r="C25" s="56">
        <v>40000</v>
      </c>
      <c r="D25" s="56">
        <f t="shared" ref="D25:D32" si="3">SUM(C25)</f>
        <v>40000</v>
      </c>
      <c r="E25" s="84" t="s">
        <v>155</v>
      </c>
      <c r="F25" s="141" t="s">
        <v>349</v>
      </c>
      <c r="G25" s="141" t="s">
        <v>349</v>
      </c>
      <c r="H25" s="84" t="s">
        <v>306</v>
      </c>
      <c r="I25" s="141" t="s">
        <v>370</v>
      </c>
    </row>
    <row r="26" spans="1:9" s="28" customFormat="1" ht="47.25">
      <c r="A26" s="54">
        <v>12</v>
      </c>
      <c r="B26" s="192" t="s">
        <v>323</v>
      </c>
      <c r="C26" s="56">
        <v>15000</v>
      </c>
      <c r="D26" s="56">
        <f t="shared" si="3"/>
        <v>15000</v>
      </c>
      <c r="E26" s="84" t="s">
        <v>155</v>
      </c>
      <c r="F26" s="141" t="s">
        <v>350</v>
      </c>
      <c r="G26" s="141" t="s">
        <v>350</v>
      </c>
      <c r="H26" s="84" t="s">
        <v>306</v>
      </c>
      <c r="I26" s="141" t="s">
        <v>371</v>
      </c>
    </row>
    <row r="27" spans="1:9" s="28" customFormat="1" ht="47.25">
      <c r="A27" s="54">
        <v>13</v>
      </c>
      <c r="B27" s="192" t="s">
        <v>358</v>
      </c>
      <c r="C27" s="56">
        <v>7500</v>
      </c>
      <c r="D27" s="56">
        <f t="shared" si="3"/>
        <v>7500</v>
      </c>
      <c r="E27" s="84" t="s">
        <v>155</v>
      </c>
      <c r="F27" s="141" t="s">
        <v>351</v>
      </c>
      <c r="G27" s="141" t="s">
        <v>351</v>
      </c>
      <c r="H27" s="84" t="s">
        <v>306</v>
      </c>
      <c r="I27" s="141" t="s">
        <v>372</v>
      </c>
    </row>
    <row r="28" spans="1:9" s="28" customFormat="1" ht="47.25">
      <c r="A28" s="54">
        <v>14</v>
      </c>
      <c r="B28" s="192" t="s">
        <v>324</v>
      </c>
      <c r="C28" s="56">
        <v>15000</v>
      </c>
      <c r="D28" s="56">
        <f t="shared" si="3"/>
        <v>15000</v>
      </c>
      <c r="E28" s="84" t="s">
        <v>155</v>
      </c>
      <c r="F28" s="141" t="s">
        <v>350</v>
      </c>
      <c r="G28" s="141" t="s">
        <v>350</v>
      </c>
      <c r="H28" s="84" t="s">
        <v>306</v>
      </c>
      <c r="I28" s="141" t="s">
        <v>373</v>
      </c>
    </row>
    <row r="29" spans="1:9" s="28" customFormat="1" ht="47.25">
      <c r="A29" s="54">
        <v>15</v>
      </c>
      <c r="B29" s="192" t="s">
        <v>325</v>
      </c>
      <c r="C29" s="56">
        <v>7700</v>
      </c>
      <c r="D29" s="56">
        <f t="shared" si="3"/>
        <v>7700</v>
      </c>
      <c r="E29" s="84" t="s">
        <v>155</v>
      </c>
      <c r="F29" s="141" t="s">
        <v>352</v>
      </c>
      <c r="G29" s="141" t="s">
        <v>352</v>
      </c>
      <c r="H29" s="84" t="s">
        <v>306</v>
      </c>
      <c r="I29" s="141" t="s">
        <v>374</v>
      </c>
    </row>
    <row r="30" spans="1:9" s="28" customFormat="1" ht="47.25">
      <c r="A30" s="54">
        <v>16</v>
      </c>
      <c r="B30" s="192" t="s">
        <v>326</v>
      </c>
      <c r="C30" s="56">
        <v>13614.68</v>
      </c>
      <c r="D30" s="56">
        <f t="shared" si="3"/>
        <v>13614.68</v>
      </c>
      <c r="E30" s="84" t="s">
        <v>155</v>
      </c>
      <c r="F30" s="141" t="s">
        <v>353</v>
      </c>
      <c r="G30" s="141" t="s">
        <v>353</v>
      </c>
      <c r="H30" s="84" t="s">
        <v>306</v>
      </c>
      <c r="I30" s="141" t="s">
        <v>375</v>
      </c>
    </row>
    <row r="31" spans="1:9" s="28" customFormat="1" ht="47.25">
      <c r="A31" s="54">
        <v>17</v>
      </c>
      <c r="B31" s="192" t="s">
        <v>327</v>
      </c>
      <c r="C31" s="56">
        <v>10184.26</v>
      </c>
      <c r="D31" s="56">
        <f t="shared" si="3"/>
        <v>10184.26</v>
      </c>
      <c r="E31" s="84" t="s">
        <v>155</v>
      </c>
      <c r="F31" s="141" t="s">
        <v>354</v>
      </c>
      <c r="G31" s="141" t="s">
        <v>354</v>
      </c>
      <c r="H31" s="84" t="s">
        <v>306</v>
      </c>
      <c r="I31" s="141" t="s">
        <v>376</v>
      </c>
    </row>
    <row r="32" spans="1:9" s="28" customFormat="1" ht="47.25">
      <c r="A32" s="54">
        <v>18</v>
      </c>
      <c r="B32" s="192" t="s">
        <v>328</v>
      </c>
      <c r="C32" s="56">
        <v>7687.95</v>
      </c>
      <c r="D32" s="56">
        <f t="shared" si="3"/>
        <v>7687.95</v>
      </c>
      <c r="E32" s="84" t="s">
        <v>155</v>
      </c>
      <c r="F32" s="141" t="s">
        <v>355</v>
      </c>
      <c r="G32" s="141" t="s">
        <v>355</v>
      </c>
      <c r="H32" s="84" t="s">
        <v>306</v>
      </c>
      <c r="I32" s="141" t="s">
        <v>377</v>
      </c>
    </row>
    <row r="33" spans="1:8" s="28" customFormat="1" ht="15.75">
      <c r="A33" s="33"/>
      <c r="B33" s="74"/>
      <c r="C33" s="72">
        <f>SUM(C15:C32)</f>
        <v>271494.34999999998</v>
      </c>
      <c r="D33" s="79"/>
      <c r="E33" s="33"/>
      <c r="H33" s="33"/>
    </row>
    <row r="34" spans="1:8" s="28" customFormat="1" ht="15.75">
      <c r="A34" s="33"/>
      <c r="B34" s="74"/>
      <c r="C34" s="79"/>
      <c r="D34" s="79"/>
      <c r="E34" s="33"/>
      <c r="H34" s="33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A3CB-AD96-4F77-902D-05388DBA55B0}">
  <sheetPr>
    <tabColor rgb="FF00B050"/>
  </sheetPr>
  <dimension ref="A1:I61"/>
  <sheetViews>
    <sheetView zoomScale="130" zoomScaleNormal="130" workbookViewId="0">
      <selection activeCell="C60" sqref="C60"/>
    </sheetView>
  </sheetViews>
  <sheetFormatPr defaultRowHeight="24"/>
  <cols>
    <col min="1" max="1" width="5.75" style="21" customWidth="1"/>
    <col min="2" max="2" width="22.25" style="52" customWidth="1"/>
    <col min="3" max="3" width="12.5" style="25" bestFit="1" customWidth="1"/>
    <col min="4" max="4" width="11.875" style="25" customWidth="1"/>
    <col min="5" max="5" width="11.25" style="21" customWidth="1"/>
    <col min="6" max="6" width="26" style="24" customWidth="1"/>
    <col min="7" max="7" width="22.625" style="24" customWidth="1"/>
    <col min="8" max="8" width="13.25" style="21" customWidth="1"/>
    <col min="9" max="9" width="20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23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19" customFormat="1" ht="31.5">
      <c r="A5" s="288" t="s">
        <v>3</v>
      </c>
      <c r="B5" s="288" t="s">
        <v>0</v>
      </c>
      <c r="C5" s="318" t="s">
        <v>1</v>
      </c>
      <c r="D5" s="318" t="s">
        <v>2</v>
      </c>
      <c r="E5" s="288" t="s">
        <v>4</v>
      </c>
      <c r="F5" s="288" t="s">
        <v>5</v>
      </c>
      <c r="G5" s="288" t="s">
        <v>60</v>
      </c>
      <c r="H5" s="288" t="s">
        <v>6</v>
      </c>
      <c r="I5" s="288" t="s">
        <v>7</v>
      </c>
    </row>
    <row r="6" spans="1:9" s="321" customFormat="1" ht="15.75">
      <c r="A6" s="182"/>
      <c r="B6" s="287" t="s">
        <v>61</v>
      </c>
      <c r="C6" s="183"/>
      <c r="D6" s="183"/>
      <c r="E6" s="320"/>
      <c r="F6" s="289"/>
      <c r="G6" s="289"/>
      <c r="H6" s="320"/>
      <c r="I6" s="289"/>
    </row>
    <row r="7" spans="1:9" s="321" customFormat="1" ht="47.25">
      <c r="A7" s="225">
        <v>1</v>
      </c>
      <c r="B7" s="191" t="s">
        <v>879</v>
      </c>
      <c r="C7" s="89">
        <v>1947.4</v>
      </c>
      <c r="D7" s="89">
        <v>1947.4</v>
      </c>
      <c r="E7" s="225" t="s">
        <v>880</v>
      </c>
      <c r="F7" s="191" t="s">
        <v>881</v>
      </c>
      <c r="G7" s="191" t="s">
        <v>881</v>
      </c>
      <c r="H7" s="322" t="s">
        <v>840</v>
      </c>
      <c r="I7" s="295" t="s">
        <v>882</v>
      </c>
    </row>
    <row r="8" spans="1:9" s="321" customFormat="1" ht="47.25">
      <c r="A8" s="225">
        <v>2</v>
      </c>
      <c r="B8" s="191" t="s">
        <v>379</v>
      </c>
      <c r="C8" s="89">
        <v>5307.2</v>
      </c>
      <c r="D8" s="89">
        <v>5307.2</v>
      </c>
      <c r="E8" s="225" t="s">
        <v>880</v>
      </c>
      <c r="F8" s="191" t="s">
        <v>889</v>
      </c>
      <c r="G8" s="191" t="s">
        <v>889</v>
      </c>
      <c r="H8" s="322" t="s">
        <v>840</v>
      </c>
      <c r="I8" s="295" t="s">
        <v>890</v>
      </c>
    </row>
    <row r="9" spans="1:9" s="321" customFormat="1" ht="47.25">
      <c r="A9" s="225">
        <v>3</v>
      </c>
      <c r="B9" s="191" t="s">
        <v>894</v>
      </c>
      <c r="C9" s="89">
        <v>67089</v>
      </c>
      <c r="D9" s="89">
        <v>67089</v>
      </c>
      <c r="E9" s="225" t="s">
        <v>880</v>
      </c>
      <c r="F9" s="191" t="s">
        <v>895</v>
      </c>
      <c r="G9" s="191" t="s">
        <v>895</v>
      </c>
      <c r="H9" s="322" t="s">
        <v>840</v>
      </c>
      <c r="I9" s="295" t="s">
        <v>896</v>
      </c>
    </row>
    <row r="10" spans="1:9" s="321" customFormat="1" ht="47.25">
      <c r="A10" s="225">
        <v>4</v>
      </c>
      <c r="B10" s="191" t="s">
        <v>897</v>
      </c>
      <c r="C10" s="89">
        <v>63814.8</v>
      </c>
      <c r="D10" s="89">
        <v>63814.8</v>
      </c>
      <c r="E10" s="225" t="s">
        <v>880</v>
      </c>
      <c r="F10" s="191" t="s">
        <v>898</v>
      </c>
      <c r="G10" s="191" t="s">
        <v>898</v>
      </c>
      <c r="H10" s="322" t="s">
        <v>840</v>
      </c>
      <c r="I10" s="295" t="s">
        <v>899</v>
      </c>
    </row>
    <row r="11" spans="1:9" s="321" customFormat="1" ht="47.25">
      <c r="A11" s="225">
        <v>5</v>
      </c>
      <c r="B11" s="191" t="s">
        <v>906</v>
      </c>
      <c r="C11" s="89">
        <v>48192.800000000003</v>
      </c>
      <c r="D11" s="89">
        <v>48192.800000000003</v>
      </c>
      <c r="E11" s="225" t="s">
        <v>880</v>
      </c>
      <c r="F11" s="191" t="s">
        <v>907</v>
      </c>
      <c r="G11" s="191" t="s">
        <v>907</v>
      </c>
      <c r="H11" s="322" t="s">
        <v>840</v>
      </c>
      <c r="I11" s="295" t="s">
        <v>908</v>
      </c>
    </row>
    <row r="12" spans="1:9" s="321" customFormat="1" ht="47.25">
      <c r="A12" s="225">
        <v>6</v>
      </c>
      <c r="B12" s="191" t="s">
        <v>918</v>
      </c>
      <c r="C12" s="89">
        <v>16906</v>
      </c>
      <c r="D12" s="89">
        <v>16906</v>
      </c>
      <c r="E12" s="225" t="s">
        <v>880</v>
      </c>
      <c r="F12" s="191" t="s">
        <v>919</v>
      </c>
      <c r="G12" s="191" t="s">
        <v>919</v>
      </c>
      <c r="H12" s="322" t="s">
        <v>840</v>
      </c>
      <c r="I12" s="295" t="s">
        <v>920</v>
      </c>
    </row>
    <row r="13" spans="1:9" s="321" customFormat="1" ht="47.25">
      <c r="A13" s="225">
        <v>7</v>
      </c>
      <c r="B13" s="191" t="s">
        <v>921</v>
      </c>
      <c r="C13" s="89">
        <v>25428.55</v>
      </c>
      <c r="D13" s="89">
        <v>25428.55</v>
      </c>
      <c r="E13" s="225" t="s">
        <v>880</v>
      </c>
      <c r="F13" s="191" t="s">
        <v>922</v>
      </c>
      <c r="G13" s="191" t="s">
        <v>922</v>
      </c>
      <c r="H13" s="322" t="s">
        <v>840</v>
      </c>
      <c r="I13" s="295" t="s">
        <v>923</v>
      </c>
    </row>
    <row r="14" spans="1:9" s="321" customFormat="1" ht="47.25">
      <c r="A14" s="225">
        <v>8</v>
      </c>
      <c r="B14" s="191" t="s">
        <v>930</v>
      </c>
      <c r="C14" s="89">
        <v>26145</v>
      </c>
      <c r="D14" s="89">
        <v>26145</v>
      </c>
      <c r="E14" s="225" t="s">
        <v>880</v>
      </c>
      <c r="F14" s="191" t="s">
        <v>931</v>
      </c>
      <c r="G14" s="191" t="s">
        <v>931</v>
      </c>
      <c r="H14" s="322" t="s">
        <v>840</v>
      </c>
      <c r="I14" s="295" t="s">
        <v>932</v>
      </c>
    </row>
    <row r="15" spans="1:9" s="321" customFormat="1" ht="47.25">
      <c r="A15" s="225">
        <v>9</v>
      </c>
      <c r="B15" s="191" t="s">
        <v>933</v>
      </c>
      <c r="C15" s="89">
        <v>99663.01</v>
      </c>
      <c r="D15" s="89">
        <v>99663.01</v>
      </c>
      <c r="E15" s="225" t="s">
        <v>880</v>
      </c>
      <c r="F15" s="191" t="s">
        <v>934</v>
      </c>
      <c r="G15" s="191" t="s">
        <v>934</v>
      </c>
      <c r="H15" s="322" t="s">
        <v>840</v>
      </c>
      <c r="I15" s="295" t="s">
        <v>935</v>
      </c>
    </row>
    <row r="16" spans="1:9" s="321" customFormat="1" ht="47.25">
      <c r="A16" s="225">
        <v>10</v>
      </c>
      <c r="B16" s="191" t="s">
        <v>939</v>
      </c>
      <c r="C16" s="89">
        <v>19142.3</v>
      </c>
      <c r="D16" s="89">
        <v>19142.3</v>
      </c>
      <c r="E16" s="225" t="s">
        <v>880</v>
      </c>
      <c r="F16" s="191" t="s">
        <v>940</v>
      </c>
      <c r="G16" s="191" t="s">
        <v>940</v>
      </c>
      <c r="H16" s="322" t="s">
        <v>840</v>
      </c>
      <c r="I16" s="295" t="s">
        <v>941</v>
      </c>
    </row>
    <row r="17" spans="1:9" s="321" customFormat="1" ht="47.25">
      <c r="A17" s="225">
        <v>11</v>
      </c>
      <c r="B17" s="191" t="s">
        <v>951</v>
      </c>
      <c r="C17" s="89">
        <v>160526.75</v>
      </c>
      <c r="D17" s="89">
        <v>160526.75</v>
      </c>
      <c r="E17" s="225" t="s">
        <v>880</v>
      </c>
      <c r="F17" s="191" t="s">
        <v>952</v>
      </c>
      <c r="G17" s="191" t="s">
        <v>952</v>
      </c>
      <c r="H17" s="322" t="s">
        <v>840</v>
      </c>
      <c r="I17" s="295" t="s">
        <v>953</v>
      </c>
    </row>
    <row r="18" spans="1:9" s="321" customFormat="1" ht="47.25">
      <c r="A18" s="225">
        <v>12</v>
      </c>
      <c r="B18" s="191" t="s">
        <v>954</v>
      </c>
      <c r="C18" s="89">
        <v>33431</v>
      </c>
      <c r="D18" s="89">
        <v>33431</v>
      </c>
      <c r="E18" s="225" t="s">
        <v>880</v>
      </c>
      <c r="F18" s="191" t="s">
        <v>955</v>
      </c>
      <c r="G18" s="191" t="s">
        <v>955</v>
      </c>
      <c r="H18" s="322" t="s">
        <v>840</v>
      </c>
      <c r="I18" s="295" t="s">
        <v>956</v>
      </c>
    </row>
    <row r="19" spans="1:9" s="321" customFormat="1" ht="47.25">
      <c r="A19" s="225">
        <v>13</v>
      </c>
      <c r="B19" s="191" t="s">
        <v>957</v>
      </c>
      <c r="C19" s="89">
        <v>54142</v>
      </c>
      <c r="D19" s="89">
        <v>54142</v>
      </c>
      <c r="E19" s="225" t="s">
        <v>880</v>
      </c>
      <c r="F19" s="191" t="s">
        <v>958</v>
      </c>
      <c r="G19" s="191" t="s">
        <v>958</v>
      </c>
      <c r="H19" s="322" t="s">
        <v>840</v>
      </c>
      <c r="I19" s="295" t="s">
        <v>959</v>
      </c>
    </row>
    <row r="20" spans="1:9" s="321" customFormat="1" ht="47.25">
      <c r="A20" s="225">
        <v>14</v>
      </c>
      <c r="B20" s="191" t="s">
        <v>972</v>
      </c>
      <c r="C20" s="89">
        <v>13075.49</v>
      </c>
      <c r="D20" s="89">
        <v>13075.49</v>
      </c>
      <c r="E20" s="225"/>
      <c r="F20" s="191" t="s">
        <v>973</v>
      </c>
      <c r="G20" s="191" t="s">
        <v>973</v>
      </c>
      <c r="H20" s="322" t="s">
        <v>840</v>
      </c>
      <c r="I20" s="295" t="s">
        <v>974</v>
      </c>
    </row>
    <row r="21" spans="1:9" s="321" customFormat="1" ht="47.25">
      <c r="A21" s="225">
        <v>15</v>
      </c>
      <c r="B21" s="191" t="s">
        <v>975</v>
      </c>
      <c r="C21" s="89">
        <v>2000</v>
      </c>
      <c r="D21" s="89">
        <v>2000</v>
      </c>
      <c r="E21" s="225" t="s">
        <v>880</v>
      </c>
      <c r="F21" s="191" t="s">
        <v>976</v>
      </c>
      <c r="G21" s="191" t="s">
        <v>976</v>
      </c>
      <c r="H21" s="322" t="s">
        <v>840</v>
      </c>
      <c r="I21" s="295" t="s">
        <v>977</v>
      </c>
    </row>
    <row r="22" spans="1:9" s="321" customFormat="1" ht="47.25">
      <c r="A22" s="225">
        <v>16</v>
      </c>
      <c r="B22" s="191" t="s">
        <v>957</v>
      </c>
      <c r="C22" s="89">
        <v>21260.9</v>
      </c>
      <c r="D22" s="89">
        <v>21260.9</v>
      </c>
      <c r="E22" s="225" t="s">
        <v>880</v>
      </c>
      <c r="F22" s="191" t="s">
        <v>980</v>
      </c>
      <c r="G22" s="191" t="s">
        <v>980</v>
      </c>
      <c r="H22" s="322" t="s">
        <v>840</v>
      </c>
      <c r="I22" s="295" t="s">
        <v>981</v>
      </c>
    </row>
    <row r="23" spans="1:9" s="167" customFormat="1" ht="15.75">
      <c r="A23" s="95"/>
      <c r="B23" s="94"/>
      <c r="C23" s="168">
        <f>SUM(C7:C22)</f>
        <v>658072.20000000007</v>
      </c>
      <c r="D23" s="97"/>
      <c r="E23" s="95"/>
      <c r="F23" s="94"/>
      <c r="G23" s="94"/>
      <c r="H23" s="96"/>
      <c r="I23" s="144"/>
    </row>
    <row r="24" spans="1:9" s="167" customFormat="1" ht="15.75">
      <c r="A24" s="221"/>
      <c r="B24" s="323" t="s">
        <v>62</v>
      </c>
      <c r="C24" s="324"/>
      <c r="D24" s="324"/>
      <c r="E24" s="221"/>
      <c r="F24" s="325"/>
      <c r="G24" s="325"/>
      <c r="H24" s="221"/>
      <c r="I24" s="325"/>
    </row>
    <row r="25" spans="1:9" s="167" customFormat="1" ht="47.25">
      <c r="A25" s="225">
        <v>1</v>
      </c>
      <c r="B25" s="191" t="s">
        <v>837</v>
      </c>
      <c r="C25" s="89">
        <v>132000</v>
      </c>
      <c r="D25" s="89">
        <v>132000</v>
      </c>
      <c r="E25" s="225" t="s">
        <v>838</v>
      </c>
      <c r="F25" s="191" t="s">
        <v>839</v>
      </c>
      <c r="G25" s="191" t="s">
        <v>839</v>
      </c>
      <c r="H25" s="182" t="s">
        <v>840</v>
      </c>
      <c r="I25" s="295" t="s">
        <v>841</v>
      </c>
    </row>
    <row r="26" spans="1:9" s="167" customFormat="1" ht="47.25">
      <c r="A26" s="225">
        <v>2</v>
      </c>
      <c r="B26" s="191" t="s">
        <v>837</v>
      </c>
      <c r="C26" s="89">
        <v>132000</v>
      </c>
      <c r="D26" s="89">
        <v>132000</v>
      </c>
      <c r="E26" s="225" t="s">
        <v>838</v>
      </c>
      <c r="F26" s="191" t="s">
        <v>842</v>
      </c>
      <c r="G26" s="191" t="s">
        <v>842</v>
      </c>
      <c r="H26" s="182" t="s">
        <v>840</v>
      </c>
      <c r="I26" s="295" t="s">
        <v>843</v>
      </c>
    </row>
    <row r="27" spans="1:9" s="167" customFormat="1" ht="47.25">
      <c r="A27" s="225">
        <v>3</v>
      </c>
      <c r="B27" s="326" t="s">
        <v>844</v>
      </c>
      <c r="C27" s="89">
        <v>180000</v>
      </c>
      <c r="D27" s="89">
        <v>180000</v>
      </c>
      <c r="E27" s="225" t="s">
        <v>838</v>
      </c>
      <c r="F27" s="191" t="s">
        <v>845</v>
      </c>
      <c r="G27" s="191" t="s">
        <v>845</v>
      </c>
      <c r="H27" s="182" t="s">
        <v>840</v>
      </c>
      <c r="I27" s="295" t="s">
        <v>846</v>
      </c>
    </row>
    <row r="28" spans="1:9" s="167" customFormat="1" ht="47.25">
      <c r="A28" s="225">
        <v>4</v>
      </c>
      <c r="B28" s="191" t="s">
        <v>837</v>
      </c>
      <c r="C28" s="89">
        <v>132000</v>
      </c>
      <c r="D28" s="89">
        <v>132000</v>
      </c>
      <c r="E28" s="225" t="s">
        <v>838</v>
      </c>
      <c r="F28" s="191" t="s">
        <v>847</v>
      </c>
      <c r="G28" s="191" t="s">
        <v>847</v>
      </c>
      <c r="H28" s="182" t="s">
        <v>840</v>
      </c>
      <c r="I28" s="295" t="s">
        <v>848</v>
      </c>
    </row>
    <row r="29" spans="1:9" s="167" customFormat="1" ht="47.25">
      <c r="A29" s="225">
        <v>5</v>
      </c>
      <c r="B29" s="191" t="s">
        <v>837</v>
      </c>
      <c r="C29" s="89">
        <v>132000</v>
      </c>
      <c r="D29" s="89">
        <v>132000</v>
      </c>
      <c r="E29" s="225" t="s">
        <v>838</v>
      </c>
      <c r="F29" s="191" t="s">
        <v>849</v>
      </c>
      <c r="G29" s="191" t="s">
        <v>849</v>
      </c>
      <c r="H29" s="182" t="s">
        <v>840</v>
      </c>
      <c r="I29" s="295" t="s">
        <v>850</v>
      </c>
    </row>
    <row r="30" spans="1:9" s="167" customFormat="1" ht="47.25">
      <c r="A30" s="225">
        <v>6</v>
      </c>
      <c r="B30" s="191" t="s">
        <v>837</v>
      </c>
      <c r="C30" s="89">
        <v>132000</v>
      </c>
      <c r="D30" s="89">
        <v>132000</v>
      </c>
      <c r="E30" s="225" t="s">
        <v>838</v>
      </c>
      <c r="F30" s="191" t="s">
        <v>851</v>
      </c>
      <c r="G30" s="191" t="s">
        <v>851</v>
      </c>
      <c r="H30" s="182" t="s">
        <v>840</v>
      </c>
      <c r="I30" s="295" t="s">
        <v>852</v>
      </c>
    </row>
    <row r="31" spans="1:9" s="167" customFormat="1" ht="63">
      <c r="A31" s="225">
        <v>7</v>
      </c>
      <c r="B31" s="191" t="s">
        <v>853</v>
      </c>
      <c r="C31" s="89">
        <v>120000</v>
      </c>
      <c r="D31" s="89">
        <v>120000</v>
      </c>
      <c r="E31" s="225" t="s">
        <v>854</v>
      </c>
      <c r="F31" s="191" t="s">
        <v>982</v>
      </c>
      <c r="G31" s="191" t="s">
        <v>855</v>
      </c>
      <c r="H31" s="182" t="s">
        <v>840</v>
      </c>
      <c r="I31" s="295" t="s">
        <v>856</v>
      </c>
    </row>
    <row r="32" spans="1:9" s="167" customFormat="1" ht="63">
      <c r="A32" s="225">
        <v>8</v>
      </c>
      <c r="B32" s="191" t="s">
        <v>857</v>
      </c>
      <c r="C32" s="89">
        <v>60000</v>
      </c>
      <c r="D32" s="89">
        <v>60000</v>
      </c>
      <c r="E32" s="225" t="s">
        <v>854</v>
      </c>
      <c r="F32" s="191" t="s">
        <v>982</v>
      </c>
      <c r="G32" s="191" t="s">
        <v>855</v>
      </c>
      <c r="H32" s="182" t="s">
        <v>840</v>
      </c>
      <c r="I32" s="295" t="s">
        <v>858</v>
      </c>
    </row>
    <row r="33" spans="1:9" s="167" customFormat="1" ht="63">
      <c r="A33" s="225">
        <v>9</v>
      </c>
      <c r="B33" s="191" t="s">
        <v>859</v>
      </c>
      <c r="C33" s="89">
        <v>30000</v>
      </c>
      <c r="D33" s="89">
        <v>30000</v>
      </c>
      <c r="E33" s="225" t="s">
        <v>854</v>
      </c>
      <c r="F33" s="191" t="s">
        <v>982</v>
      </c>
      <c r="G33" s="191" t="s">
        <v>855</v>
      </c>
      <c r="H33" s="182" t="s">
        <v>840</v>
      </c>
      <c r="I33" s="295" t="s">
        <v>860</v>
      </c>
    </row>
    <row r="34" spans="1:9" s="167" customFormat="1" ht="63">
      <c r="A34" s="225">
        <v>10</v>
      </c>
      <c r="B34" s="191" t="s">
        <v>859</v>
      </c>
      <c r="C34" s="89">
        <v>80000</v>
      </c>
      <c r="D34" s="89">
        <v>80000</v>
      </c>
      <c r="E34" s="225" t="s">
        <v>854</v>
      </c>
      <c r="F34" s="191" t="s">
        <v>982</v>
      </c>
      <c r="G34" s="191" t="s">
        <v>855</v>
      </c>
      <c r="H34" s="182" t="s">
        <v>840</v>
      </c>
      <c r="I34" s="295" t="s">
        <v>861</v>
      </c>
    </row>
    <row r="35" spans="1:9" s="167" customFormat="1" ht="47.25">
      <c r="A35" s="225">
        <v>11</v>
      </c>
      <c r="B35" s="191" t="s">
        <v>837</v>
      </c>
      <c r="C35" s="89">
        <v>11000</v>
      </c>
      <c r="D35" s="89">
        <v>110000</v>
      </c>
      <c r="E35" s="225" t="s">
        <v>838</v>
      </c>
      <c r="F35" s="191" t="s">
        <v>862</v>
      </c>
      <c r="G35" s="191" t="s">
        <v>862</v>
      </c>
      <c r="H35" s="182" t="s">
        <v>840</v>
      </c>
      <c r="I35" s="295" t="s">
        <v>863</v>
      </c>
    </row>
    <row r="36" spans="1:9" s="167" customFormat="1" ht="47.25">
      <c r="A36" s="225">
        <v>12</v>
      </c>
      <c r="B36" s="191" t="s">
        <v>864</v>
      </c>
      <c r="C36" s="89">
        <v>142714.35999999999</v>
      </c>
      <c r="D36" s="89">
        <v>142714.35999999999</v>
      </c>
      <c r="E36" s="225" t="s">
        <v>838</v>
      </c>
      <c r="F36" s="191" t="s">
        <v>865</v>
      </c>
      <c r="G36" s="191" t="s">
        <v>865</v>
      </c>
      <c r="H36" s="182" t="s">
        <v>840</v>
      </c>
      <c r="I36" s="295" t="s">
        <v>866</v>
      </c>
    </row>
    <row r="37" spans="1:9" s="167" customFormat="1" ht="47.25">
      <c r="A37" s="225">
        <v>13</v>
      </c>
      <c r="B37" s="191" t="s">
        <v>867</v>
      </c>
      <c r="C37" s="89">
        <v>142714.35999999999</v>
      </c>
      <c r="D37" s="89">
        <v>142714.35999999999</v>
      </c>
      <c r="E37" s="225" t="s">
        <v>838</v>
      </c>
      <c r="F37" s="191" t="s">
        <v>868</v>
      </c>
      <c r="G37" s="191" t="s">
        <v>868</v>
      </c>
      <c r="H37" s="182" t="s">
        <v>840</v>
      </c>
      <c r="I37" s="295" t="s">
        <v>869</v>
      </c>
    </row>
    <row r="38" spans="1:9" s="167" customFormat="1" ht="47.25">
      <c r="A38" s="225">
        <v>14</v>
      </c>
      <c r="B38" s="191" t="s">
        <v>870</v>
      </c>
      <c r="C38" s="89">
        <v>2889</v>
      </c>
      <c r="D38" s="89">
        <v>2889</v>
      </c>
      <c r="E38" s="225" t="s">
        <v>838</v>
      </c>
      <c r="F38" s="191" t="s">
        <v>871</v>
      </c>
      <c r="G38" s="191" t="s">
        <v>871</v>
      </c>
      <c r="H38" s="322" t="s">
        <v>840</v>
      </c>
      <c r="I38" s="295" t="s">
        <v>872</v>
      </c>
    </row>
    <row r="39" spans="1:9" s="167" customFormat="1" ht="47.25">
      <c r="A39" s="225">
        <v>15</v>
      </c>
      <c r="B39" s="191" t="s">
        <v>873</v>
      </c>
      <c r="C39" s="89">
        <v>5800</v>
      </c>
      <c r="D39" s="89">
        <v>5800</v>
      </c>
      <c r="E39" s="225" t="s">
        <v>838</v>
      </c>
      <c r="F39" s="191" t="s">
        <v>874</v>
      </c>
      <c r="G39" s="191" t="s">
        <v>874</v>
      </c>
      <c r="H39" s="322" t="s">
        <v>840</v>
      </c>
      <c r="I39" s="295" t="s">
        <v>875</v>
      </c>
    </row>
    <row r="40" spans="1:9" s="167" customFormat="1" ht="47.25">
      <c r="A40" s="225">
        <v>16</v>
      </c>
      <c r="B40" s="191" t="s">
        <v>876</v>
      </c>
      <c r="C40" s="89">
        <v>14305.9</v>
      </c>
      <c r="D40" s="89">
        <v>14305.9</v>
      </c>
      <c r="E40" s="225" t="s">
        <v>838</v>
      </c>
      <c r="F40" s="191" t="s">
        <v>877</v>
      </c>
      <c r="G40" s="191" t="s">
        <v>877</v>
      </c>
      <c r="H40" s="322" t="s">
        <v>840</v>
      </c>
      <c r="I40" s="295" t="s">
        <v>878</v>
      </c>
    </row>
    <row r="41" spans="1:9" s="167" customFormat="1" ht="47.25">
      <c r="A41" s="225">
        <v>17</v>
      </c>
      <c r="B41" s="191" t="s">
        <v>883</v>
      </c>
      <c r="C41" s="89">
        <v>4500</v>
      </c>
      <c r="D41" s="89">
        <v>4500</v>
      </c>
      <c r="E41" s="225" t="s">
        <v>838</v>
      </c>
      <c r="F41" s="191" t="s">
        <v>884</v>
      </c>
      <c r="G41" s="191" t="s">
        <v>884</v>
      </c>
      <c r="H41" s="322" t="s">
        <v>840</v>
      </c>
      <c r="I41" s="295" t="s">
        <v>885</v>
      </c>
    </row>
    <row r="42" spans="1:9" s="167" customFormat="1" ht="47.25">
      <c r="A42" s="225">
        <v>18</v>
      </c>
      <c r="B42" s="191" t="s">
        <v>886</v>
      </c>
      <c r="C42" s="89">
        <v>3000</v>
      </c>
      <c r="D42" s="89">
        <v>3000</v>
      </c>
      <c r="E42" s="225" t="s">
        <v>838</v>
      </c>
      <c r="F42" s="191" t="s">
        <v>887</v>
      </c>
      <c r="G42" s="191" t="s">
        <v>887</v>
      </c>
      <c r="H42" s="322" t="s">
        <v>840</v>
      </c>
      <c r="I42" s="295" t="s">
        <v>888</v>
      </c>
    </row>
    <row r="43" spans="1:9" s="167" customFormat="1" ht="47.25">
      <c r="A43" s="225">
        <v>19</v>
      </c>
      <c r="B43" s="191" t="s">
        <v>891</v>
      </c>
      <c r="C43" s="89">
        <v>7000</v>
      </c>
      <c r="D43" s="89">
        <v>7000</v>
      </c>
      <c r="E43" s="225" t="s">
        <v>838</v>
      </c>
      <c r="F43" s="191" t="s">
        <v>892</v>
      </c>
      <c r="G43" s="191" t="s">
        <v>892</v>
      </c>
      <c r="H43" s="322" t="s">
        <v>840</v>
      </c>
      <c r="I43" s="295" t="s">
        <v>893</v>
      </c>
    </row>
    <row r="44" spans="1:9" s="167" customFormat="1" ht="47.25">
      <c r="A44" s="225">
        <v>20</v>
      </c>
      <c r="B44" s="191" t="s">
        <v>900</v>
      </c>
      <c r="C44" s="89">
        <v>856</v>
      </c>
      <c r="D44" s="89">
        <v>856</v>
      </c>
      <c r="E44" s="225" t="s">
        <v>838</v>
      </c>
      <c r="F44" s="191" t="s">
        <v>901</v>
      </c>
      <c r="G44" s="191" t="s">
        <v>901</v>
      </c>
      <c r="H44" s="322" t="s">
        <v>840</v>
      </c>
      <c r="I44" s="295" t="s">
        <v>902</v>
      </c>
    </row>
    <row r="45" spans="1:9" s="167" customFormat="1" ht="47.25">
      <c r="A45" s="225">
        <v>21</v>
      </c>
      <c r="B45" s="191" t="s">
        <v>903</v>
      </c>
      <c r="C45" s="89">
        <v>3391.9</v>
      </c>
      <c r="D45" s="89">
        <v>3391.9</v>
      </c>
      <c r="E45" s="225" t="s">
        <v>838</v>
      </c>
      <c r="F45" s="191" t="s">
        <v>904</v>
      </c>
      <c r="G45" s="191" t="s">
        <v>904</v>
      </c>
      <c r="H45" s="322" t="s">
        <v>840</v>
      </c>
      <c r="I45" s="295" t="s">
        <v>905</v>
      </c>
    </row>
    <row r="46" spans="1:9" s="167" customFormat="1" ht="47.25">
      <c r="A46" s="225">
        <v>22</v>
      </c>
      <c r="B46" s="191" t="s">
        <v>909</v>
      </c>
      <c r="C46" s="89">
        <v>2450.3000000000002</v>
      </c>
      <c r="D46" s="89">
        <v>2450.3000000000002</v>
      </c>
      <c r="E46" s="225" t="s">
        <v>838</v>
      </c>
      <c r="F46" s="191" t="s">
        <v>910</v>
      </c>
      <c r="G46" s="191" t="s">
        <v>910</v>
      </c>
      <c r="H46" s="322" t="s">
        <v>840</v>
      </c>
      <c r="I46" s="295" t="s">
        <v>911</v>
      </c>
    </row>
    <row r="47" spans="1:9" s="167" customFormat="1" ht="63">
      <c r="A47" s="225">
        <v>23</v>
      </c>
      <c r="B47" s="191" t="s">
        <v>912</v>
      </c>
      <c r="C47" s="89">
        <v>40000</v>
      </c>
      <c r="D47" s="89">
        <v>40000</v>
      </c>
      <c r="E47" s="225" t="s">
        <v>838</v>
      </c>
      <c r="F47" s="191" t="s">
        <v>913</v>
      </c>
      <c r="G47" s="191" t="s">
        <v>913</v>
      </c>
      <c r="H47" s="322" t="s">
        <v>840</v>
      </c>
      <c r="I47" s="295" t="s">
        <v>914</v>
      </c>
    </row>
    <row r="48" spans="1:9" s="167" customFormat="1" ht="47.25">
      <c r="A48" s="225">
        <v>24</v>
      </c>
      <c r="B48" s="191" t="s">
        <v>915</v>
      </c>
      <c r="C48" s="89">
        <v>60000</v>
      </c>
      <c r="D48" s="89">
        <v>60000</v>
      </c>
      <c r="E48" s="225" t="s">
        <v>838</v>
      </c>
      <c r="F48" s="191" t="s">
        <v>916</v>
      </c>
      <c r="G48" s="191" t="s">
        <v>916</v>
      </c>
      <c r="H48" s="322" t="s">
        <v>840</v>
      </c>
      <c r="I48" s="295" t="s">
        <v>917</v>
      </c>
    </row>
    <row r="49" spans="1:9" s="167" customFormat="1" ht="47.25">
      <c r="A49" s="225">
        <v>25</v>
      </c>
      <c r="B49" s="191" t="s">
        <v>924</v>
      </c>
      <c r="C49" s="89">
        <v>5400</v>
      </c>
      <c r="D49" s="89">
        <v>5400</v>
      </c>
      <c r="E49" s="225" t="s">
        <v>838</v>
      </c>
      <c r="F49" s="191" t="s">
        <v>925</v>
      </c>
      <c r="G49" s="191" t="s">
        <v>925</v>
      </c>
      <c r="H49" s="322" t="s">
        <v>840</v>
      </c>
      <c r="I49" s="295" t="s">
        <v>926</v>
      </c>
    </row>
    <row r="50" spans="1:9" s="167" customFormat="1" ht="47.25">
      <c r="A50" s="225">
        <v>26</v>
      </c>
      <c r="B50" s="191" t="s">
        <v>927</v>
      </c>
      <c r="C50" s="89">
        <v>10200</v>
      </c>
      <c r="D50" s="89">
        <v>10200</v>
      </c>
      <c r="E50" s="225" t="s">
        <v>838</v>
      </c>
      <c r="F50" s="191" t="s">
        <v>928</v>
      </c>
      <c r="G50" s="191" t="s">
        <v>928</v>
      </c>
      <c r="H50" s="322" t="s">
        <v>840</v>
      </c>
      <c r="I50" s="295" t="s">
        <v>929</v>
      </c>
    </row>
    <row r="51" spans="1:9" s="167" customFormat="1" ht="47.25">
      <c r="A51" s="225">
        <v>27</v>
      </c>
      <c r="B51" s="191" t="s">
        <v>936</v>
      </c>
      <c r="C51" s="89">
        <v>45000</v>
      </c>
      <c r="D51" s="89">
        <v>45000</v>
      </c>
      <c r="E51" s="225" t="s">
        <v>838</v>
      </c>
      <c r="F51" s="191" t="s">
        <v>937</v>
      </c>
      <c r="G51" s="191" t="s">
        <v>937</v>
      </c>
      <c r="H51" s="322" t="s">
        <v>840</v>
      </c>
      <c r="I51" s="295" t="s">
        <v>938</v>
      </c>
    </row>
    <row r="52" spans="1:9" s="167" customFormat="1" ht="47.25">
      <c r="A52" s="225">
        <v>28</v>
      </c>
      <c r="B52" s="191" t="s">
        <v>942</v>
      </c>
      <c r="C52" s="89">
        <v>1340</v>
      </c>
      <c r="D52" s="89">
        <v>1340</v>
      </c>
      <c r="E52" s="225" t="s">
        <v>838</v>
      </c>
      <c r="F52" s="191" t="s">
        <v>943</v>
      </c>
      <c r="G52" s="191" t="s">
        <v>943</v>
      </c>
      <c r="H52" s="322" t="s">
        <v>840</v>
      </c>
      <c r="I52" s="295" t="s">
        <v>944</v>
      </c>
    </row>
    <row r="53" spans="1:9" s="167" customFormat="1" ht="47.25">
      <c r="A53" s="225">
        <v>29</v>
      </c>
      <c r="B53" s="191" t="s">
        <v>945</v>
      </c>
      <c r="C53" s="89">
        <v>2707.1</v>
      </c>
      <c r="D53" s="89">
        <v>2707.1</v>
      </c>
      <c r="E53" s="225" t="s">
        <v>838</v>
      </c>
      <c r="F53" s="191" t="s">
        <v>946</v>
      </c>
      <c r="G53" s="191" t="s">
        <v>946</v>
      </c>
      <c r="H53" s="322" t="s">
        <v>840</v>
      </c>
      <c r="I53" s="295" t="s">
        <v>947</v>
      </c>
    </row>
    <row r="54" spans="1:9" s="167" customFormat="1" ht="47.25">
      <c r="A54" s="225">
        <v>30</v>
      </c>
      <c r="B54" s="191" t="s">
        <v>948</v>
      </c>
      <c r="C54" s="89">
        <v>17976</v>
      </c>
      <c r="D54" s="89">
        <v>17976</v>
      </c>
      <c r="E54" s="225" t="s">
        <v>838</v>
      </c>
      <c r="F54" s="191" t="s">
        <v>949</v>
      </c>
      <c r="G54" s="191" t="s">
        <v>949</v>
      </c>
      <c r="H54" s="322" t="s">
        <v>840</v>
      </c>
      <c r="I54" s="295" t="s">
        <v>950</v>
      </c>
    </row>
    <row r="55" spans="1:9" s="167" customFormat="1" ht="63">
      <c r="A55" s="225">
        <v>31</v>
      </c>
      <c r="B55" s="191" t="s">
        <v>960</v>
      </c>
      <c r="C55" s="89">
        <v>90000</v>
      </c>
      <c r="D55" s="89">
        <v>90000</v>
      </c>
      <c r="E55" s="225" t="s">
        <v>838</v>
      </c>
      <c r="F55" s="191" t="s">
        <v>961</v>
      </c>
      <c r="G55" s="191" t="s">
        <v>961</v>
      </c>
      <c r="H55" s="322" t="s">
        <v>840</v>
      </c>
      <c r="I55" s="295" t="s">
        <v>962</v>
      </c>
    </row>
    <row r="56" spans="1:9" s="167" customFormat="1" ht="47.25">
      <c r="A56" s="225">
        <v>32</v>
      </c>
      <c r="B56" s="191" t="s">
        <v>963</v>
      </c>
      <c r="C56" s="89">
        <v>2219.1799999999998</v>
      </c>
      <c r="D56" s="89">
        <v>2219.1799999999998</v>
      </c>
      <c r="E56" s="225" t="s">
        <v>838</v>
      </c>
      <c r="F56" s="191" t="s">
        <v>964</v>
      </c>
      <c r="G56" s="191" t="s">
        <v>964</v>
      </c>
      <c r="H56" s="322" t="s">
        <v>840</v>
      </c>
      <c r="I56" s="295" t="s">
        <v>965</v>
      </c>
    </row>
    <row r="57" spans="1:9" s="167" customFormat="1" ht="47.25">
      <c r="A57" s="225">
        <v>33</v>
      </c>
      <c r="B57" s="191" t="s">
        <v>966</v>
      </c>
      <c r="C57" s="89">
        <v>14017</v>
      </c>
      <c r="D57" s="89">
        <v>14017</v>
      </c>
      <c r="E57" s="225" t="s">
        <v>838</v>
      </c>
      <c r="F57" s="191" t="s">
        <v>967</v>
      </c>
      <c r="G57" s="191" t="s">
        <v>967</v>
      </c>
      <c r="H57" s="322" t="s">
        <v>840</v>
      </c>
      <c r="I57" s="295" t="s">
        <v>968</v>
      </c>
    </row>
    <row r="58" spans="1:9" s="167" customFormat="1" ht="47.25">
      <c r="A58" s="225">
        <v>34</v>
      </c>
      <c r="B58" s="191" t="s">
        <v>969</v>
      </c>
      <c r="C58" s="89">
        <v>3745</v>
      </c>
      <c r="D58" s="89">
        <v>3745</v>
      </c>
      <c r="E58" s="225" t="s">
        <v>838</v>
      </c>
      <c r="F58" s="191" t="s">
        <v>970</v>
      </c>
      <c r="G58" s="191" t="s">
        <v>970</v>
      </c>
      <c r="H58" s="322" t="s">
        <v>840</v>
      </c>
      <c r="I58" s="295" t="s">
        <v>971</v>
      </c>
    </row>
    <row r="59" spans="1:9" s="167" customFormat="1" ht="47.25">
      <c r="A59" s="225">
        <v>35</v>
      </c>
      <c r="B59" s="191" t="s">
        <v>945</v>
      </c>
      <c r="C59" s="89">
        <v>7169</v>
      </c>
      <c r="D59" s="89">
        <v>7169</v>
      </c>
      <c r="E59" s="225" t="s">
        <v>838</v>
      </c>
      <c r="F59" s="191" t="s">
        <v>978</v>
      </c>
      <c r="G59" s="191" t="s">
        <v>978</v>
      </c>
      <c r="H59" s="322" t="s">
        <v>840</v>
      </c>
      <c r="I59" s="295" t="s">
        <v>979</v>
      </c>
    </row>
    <row r="60" spans="1:9" s="167" customFormat="1" ht="15.75">
      <c r="B60" s="152"/>
      <c r="C60" s="327">
        <f>SUM(C25:C59)</f>
        <v>1770395.0999999996</v>
      </c>
      <c r="D60" s="328"/>
      <c r="E60" s="169"/>
      <c r="F60" s="152"/>
      <c r="G60" s="152"/>
      <c r="H60" s="169"/>
      <c r="I60" s="152"/>
    </row>
    <row r="61" spans="1:9" s="167" customFormat="1" ht="15.75">
      <c r="A61" s="169"/>
      <c r="B61" s="170"/>
      <c r="C61" s="171"/>
      <c r="D61" s="171"/>
      <c r="E61" s="169"/>
      <c r="F61" s="152"/>
      <c r="G61" s="152"/>
      <c r="H61" s="169"/>
      <c r="I61" s="152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5555-2312-4158-8518-FE0F26162B65}">
  <sheetPr>
    <tabColor rgb="FF00B050"/>
  </sheetPr>
  <dimension ref="A1:I22"/>
  <sheetViews>
    <sheetView zoomScale="130" zoomScaleNormal="130" workbookViewId="0">
      <selection activeCell="C17" sqref="C17"/>
    </sheetView>
  </sheetViews>
  <sheetFormatPr defaultRowHeight="24"/>
  <cols>
    <col min="1" max="1" width="5.75" style="21" customWidth="1"/>
    <col min="2" max="2" width="21.125" style="41" customWidth="1"/>
    <col min="3" max="3" width="12.5" style="25" bestFit="1" customWidth="1"/>
    <col min="4" max="4" width="11.875" style="25" customWidth="1"/>
    <col min="5" max="5" width="11.25" style="21" customWidth="1"/>
    <col min="6" max="6" width="21.625" style="24" customWidth="1"/>
    <col min="7" max="7" width="20.875" style="24" customWidth="1"/>
    <col min="8" max="8" width="15.75" style="21" customWidth="1"/>
    <col min="9" max="9" width="19.125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66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28" customFormat="1" ht="15.75">
      <c r="A6" s="54"/>
      <c r="B6" s="37" t="s">
        <v>61</v>
      </c>
      <c r="C6" s="56"/>
      <c r="D6" s="56"/>
      <c r="E6" s="44"/>
      <c r="F6" s="43"/>
      <c r="G6" s="43"/>
      <c r="H6" s="44"/>
      <c r="I6" s="43"/>
    </row>
    <row r="7" spans="1:9" s="28" customFormat="1" ht="47.25">
      <c r="A7" s="54">
        <v>1</v>
      </c>
      <c r="B7" s="38" t="s">
        <v>2052</v>
      </c>
      <c r="C7" s="56">
        <v>256206</v>
      </c>
      <c r="D7" s="56">
        <v>256206</v>
      </c>
      <c r="E7" s="44" t="s">
        <v>77</v>
      </c>
      <c r="F7" s="43" t="s">
        <v>2053</v>
      </c>
      <c r="G7" s="43" t="s">
        <v>2053</v>
      </c>
      <c r="H7" s="44" t="s">
        <v>173</v>
      </c>
      <c r="I7" s="50" t="s">
        <v>2054</v>
      </c>
    </row>
    <row r="8" spans="1:9" s="28" customFormat="1" ht="47.25">
      <c r="A8" s="54">
        <v>2</v>
      </c>
      <c r="B8" s="38" t="s">
        <v>2055</v>
      </c>
      <c r="C8" s="56">
        <v>9600</v>
      </c>
      <c r="D8" s="56">
        <v>9600</v>
      </c>
      <c r="E8" s="44" t="s">
        <v>77</v>
      </c>
      <c r="F8" s="43" t="s">
        <v>2056</v>
      </c>
      <c r="G8" s="43" t="s">
        <v>2056</v>
      </c>
      <c r="H8" s="44" t="s">
        <v>173</v>
      </c>
      <c r="I8" s="50" t="s">
        <v>2057</v>
      </c>
    </row>
    <row r="9" spans="1:9" s="28" customFormat="1" ht="31.5">
      <c r="A9" s="54">
        <v>3</v>
      </c>
      <c r="B9" s="192" t="s">
        <v>2069</v>
      </c>
      <c r="C9" s="56">
        <v>281320</v>
      </c>
      <c r="D9" s="56">
        <v>281320</v>
      </c>
      <c r="E9" s="44" t="s">
        <v>77</v>
      </c>
      <c r="F9" s="43" t="s">
        <v>2053</v>
      </c>
      <c r="G9" s="43" t="s">
        <v>2053</v>
      </c>
      <c r="H9" s="44" t="s">
        <v>173</v>
      </c>
      <c r="I9" s="50" t="s">
        <v>2070</v>
      </c>
    </row>
    <row r="10" spans="1:9" s="483" customFormat="1" ht="15.75">
      <c r="A10" s="45"/>
      <c r="B10" s="49"/>
      <c r="C10" s="42">
        <f>SUM(C7:C9)</f>
        <v>547126</v>
      </c>
      <c r="D10" s="47"/>
      <c r="E10" s="85"/>
      <c r="F10" s="134"/>
      <c r="G10" s="134"/>
      <c r="H10" s="85"/>
      <c r="I10" s="134"/>
    </row>
    <row r="11" spans="1:9" s="28" customFormat="1" ht="15.75">
      <c r="A11" s="29"/>
      <c r="B11" s="53" t="s">
        <v>62</v>
      </c>
      <c r="C11" s="56"/>
      <c r="D11" s="56"/>
      <c r="E11" s="44"/>
      <c r="F11" s="43"/>
      <c r="G11" s="43"/>
      <c r="H11" s="44"/>
      <c r="I11" s="43"/>
    </row>
    <row r="12" spans="1:9" s="28" customFormat="1" ht="47.25">
      <c r="A12" s="54">
        <v>1</v>
      </c>
      <c r="B12" s="38" t="s">
        <v>2058</v>
      </c>
      <c r="C12" s="56">
        <v>3410</v>
      </c>
      <c r="D12" s="56">
        <v>3410</v>
      </c>
      <c r="E12" s="44" t="s">
        <v>77</v>
      </c>
      <c r="F12" s="43" t="s">
        <v>2059</v>
      </c>
      <c r="G12" s="43" t="s">
        <v>2059</v>
      </c>
      <c r="H12" s="48" t="s">
        <v>2060</v>
      </c>
      <c r="I12" s="50" t="s">
        <v>2061</v>
      </c>
    </row>
    <row r="13" spans="1:9" s="28" customFormat="1" ht="47.25">
      <c r="A13" s="54">
        <v>2</v>
      </c>
      <c r="B13" s="38" t="s">
        <v>2062</v>
      </c>
      <c r="C13" s="56">
        <v>1610</v>
      </c>
      <c r="D13" s="56">
        <v>1610</v>
      </c>
      <c r="E13" s="44" t="s">
        <v>77</v>
      </c>
      <c r="F13" s="43" t="s">
        <v>2063</v>
      </c>
      <c r="G13" s="43" t="s">
        <v>2063</v>
      </c>
      <c r="H13" s="44" t="s">
        <v>173</v>
      </c>
      <c r="I13" s="50" t="s">
        <v>2064</v>
      </c>
    </row>
    <row r="14" spans="1:9" s="28" customFormat="1" ht="31.5">
      <c r="A14" s="84">
        <v>3</v>
      </c>
      <c r="B14" s="192" t="s">
        <v>2065</v>
      </c>
      <c r="C14" s="87">
        <v>19400</v>
      </c>
      <c r="D14" s="87">
        <v>19400</v>
      </c>
      <c r="E14" s="44" t="s">
        <v>77</v>
      </c>
      <c r="F14" s="50" t="s">
        <v>2066</v>
      </c>
      <c r="G14" s="50" t="s">
        <v>2066</v>
      </c>
      <c r="H14" s="48" t="s">
        <v>2067</v>
      </c>
      <c r="I14" s="50" t="s">
        <v>2068</v>
      </c>
    </row>
    <row r="15" spans="1:9" s="28" customFormat="1" ht="31.5">
      <c r="A15" s="84">
        <v>4</v>
      </c>
      <c r="B15" s="192" t="s">
        <v>2071</v>
      </c>
      <c r="C15" s="87">
        <v>17766</v>
      </c>
      <c r="D15" s="87">
        <v>17766</v>
      </c>
      <c r="E15" s="44" t="s">
        <v>77</v>
      </c>
      <c r="F15" s="50" t="s">
        <v>2072</v>
      </c>
      <c r="G15" s="50" t="s">
        <v>2072</v>
      </c>
      <c r="H15" s="48" t="s">
        <v>2067</v>
      </c>
      <c r="I15" s="50" t="s">
        <v>2073</v>
      </c>
    </row>
    <row r="16" spans="1:9" s="28" customFormat="1" ht="31.5">
      <c r="A16" s="84">
        <v>5</v>
      </c>
      <c r="B16" s="192" t="s">
        <v>2074</v>
      </c>
      <c r="C16" s="87">
        <v>12500</v>
      </c>
      <c r="D16" s="87">
        <v>12500</v>
      </c>
      <c r="E16" s="44" t="s">
        <v>77</v>
      </c>
      <c r="F16" s="50" t="s">
        <v>2075</v>
      </c>
      <c r="G16" s="50" t="s">
        <v>2075</v>
      </c>
      <c r="H16" s="48" t="s">
        <v>2067</v>
      </c>
      <c r="I16" s="50" t="s">
        <v>2076</v>
      </c>
    </row>
    <row r="17" spans="1:9" s="28" customFormat="1" ht="15.75">
      <c r="A17" s="33"/>
      <c r="B17" s="74"/>
      <c r="C17" s="72">
        <f>SUM(C12:C16)</f>
        <v>54686</v>
      </c>
      <c r="D17" s="79"/>
      <c r="E17" s="33"/>
      <c r="F17" s="78"/>
      <c r="G17" s="78"/>
      <c r="H17" s="33"/>
      <c r="I17" s="78"/>
    </row>
    <row r="18" spans="1:9" s="28" customFormat="1" ht="15.75">
      <c r="A18" s="33"/>
      <c r="B18" s="74"/>
      <c r="C18" s="79"/>
      <c r="D18" s="79"/>
      <c r="E18" s="33"/>
      <c r="F18" s="78"/>
      <c r="G18" s="78"/>
      <c r="H18" s="33"/>
      <c r="I18" s="78"/>
    </row>
    <row r="19" spans="1:9" s="28" customFormat="1" ht="15.75">
      <c r="A19" s="33"/>
      <c r="B19" s="74"/>
      <c r="C19" s="79"/>
      <c r="D19" s="79"/>
      <c r="E19" s="33"/>
      <c r="F19" s="78"/>
      <c r="G19" s="78"/>
      <c r="H19" s="33"/>
      <c r="I19" s="78"/>
    </row>
    <row r="20" spans="1:9" s="28" customFormat="1" ht="15.75">
      <c r="A20" s="33"/>
      <c r="B20" s="74"/>
      <c r="C20" s="79"/>
      <c r="D20" s="79"/>
      <c r="E20" s="33"/>
      <c r="F20" s="78"/>
      <c r="G20" s="78"/>
      <c r="H20" s="33"/>
      <c r="I20" s="78"/>
    </row>
    <row r="21" spans="1:9" s="28" customFormat="1" ht="15.75">
      <c r="A21" s="33"/>
      <c r="B21" s="74"/>
      <c r="C21" s="79"/>
      <c r="D21" s="79"/>
      <c r="E21" s="33"/>
      <c r="F21" s="78"/>
      <c r="G21" s="78"/>
      <c r="H21" s="33"/>
      <c r="I21" s="78"/>
    </row>
    <row r="22" spans="1:9" s="28" customFormat="1" ht="15.75">
      <c r="A22" s="33"/>
      <c r="B22" s="74"/>
      <c r="C22" s="79"/>
      <c r="D22" s="79"/>
      <c r="E22" s="33"/>
      <c r="F22" s="78"/>
      <c r="G22" s="78"/>
      <c r="H22" s="33"/>
      <c r="I22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E2AD-A4AF-44E6-84CA-506A8D52DAFC}">
  <sheetPr>
    <tabColor rgb="FF00B050"/>
  </sheetPr>
  <dimension ref="A1:I19"/>
  <sheetViews>
    <sheetView zoomScale="130" zoomScaleNormal="130" workbookViewId="0">
      <selection activeCell="C16" sqref="C16"/>
    </sheetView>
  </sheetViews>
  <sheetFormatPr defaultRowHeight="24"/>
  <cols>
    <col min="1" max="1" width="5.75" style="21" customWidth="1"/>
    <col min="2" max="2" width="22.625" style="59" customWidth="1"/>
    <col min="3" max="3" width="13.375" style="25" customWidth="1"/>
    <col min="4" max="4" width="11.375" style="25" customWidth="1"/>
    <col min="5" max="5" width="11.25" style="21" customWidth="1"/>
    <col min="6" max="6" width="20.75" style="24" customWidth="1"/>
    <col min="7" max="7" width="21.375" style="24" customWidth="1"/>
    <col min="8" max="8" width="12.875" style="21" customWidth="1"/>
    <col min="9" max="9" width="20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26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9" customFormat="1" ht="15.75">
      <c r="A6" s="54"/>
      <c r="B6" s="37" t="s">
        <v>61</v>
      </c>
      <c r="C6" s="67"/>
      <c r="D6" s="67"/>
      <c r="E6" s="67"/>
      <c r="F6" s="67"/>
      <c r="G6" s="67"/>
      <c r="H6" s="67"/>
      <c r="I6" s="67"/>
    </row>
    <row r="7" spans="1:9" s="35" customFormat="1" ht="15.75">
      <c r="A7" s="54">
        <v>1</v>
      </c>
      <c r="B7" s="192" t="s">
        <v>153</v>
      </c>
      <c r="C7" s="56">
        <v>201894.02</v>
      </c>
      <c r="D7" s="56">
        <f>C7</f>
        <v>201894.02</v>
      </c>
      <c r="E7" s="54" t="s">
        <v>77</v>
      </c>
      <c r="F7" s="192" t="s">
        <v>154</v>
      </c>
      <c r="G7" s="192" t="str">
        <f>F7</f>
        <v>บริษัท อรุณพลัส คอร์ปอเรชั่น จำกัด</v>
      </c>
      <c r="H7" s="84" t="s">
        <v>155</v>
      </c>
      <c r="I7" s="192" t="s">
        <v>165</v>
      </c>
    </row>
    <row r="8" spans="1:9" s="35" customFormat="1" ht="31.5">
      <c r="A8" s="54">
        <v>2</v>
      </c>
      <c r="B8" s="192" t="s">
        <v>161</v>
      </c>
      <c r="C8" s="56">
        <v>1500</v>
      </c>
      <c r="D8" s="56">
        <f t="shared" ref="D8:D10" si="0">C8</f>
        <v>1500</v>
      </c>
      <c r="E8" s="54" t="s">
        <v>77</v>
      </c>
      <c r="F8" s="192" t="s">
        <v>162</v>
      </c>
      <c r="G8" s="192" t="str">
        <f t="shared" ref="G8:G10" si="1">F8</f>
        <v>บริษัท เวสต์เกต เทค จำกัด</v>
      </c>
      <c r="H8" s="84" t="s">
        <v>155</v>
      </c>
      <c r="I8" s="192" t="s">
        <v>166</v>
      </c>
    </row>
    <row r="9" spans="1:9" s="35" customFormat="1" ht="31.5">
      <c r="A9" s="54">
        <v>3</v>
      </c>
      <c r="B9" s="192" t="s">
        <v>163</v>
      </c>
      <c r="C9" s="56">
        <v>4000</v>
      </c>
      <c r="D9" s="56">
        <f t="shared" si="0"/>
        <v>4000</v>
      </c>
      <c r="E9" s="54" t="s">
        <v>77</v>
      </c>
      <c r="F9" s="192" t="s">
        <v>162</v>
      </c>
      <c r="G9" s="192" t="str">
        <f t="shared" si="1"/>
        <v>บริษัท เวสต์เกต เทค จำกัด</v>
      </c>
      <c r="H9" s="84" t="s">
        <v>155</v>
      </c>
      <c r="I9" s="192" t="s">
        <v>167</v>
      </c>
    </row>
    <row r="10" spans="1:9" s="35" customFormat="1" ht="31.5">
      <c r="A10" s="54">
        <v>4</v>
      </c>
      <c r="B10" s="192" t="s">
        <v>164</v>
      </c>
      <c r="C10" s="56">
        <v>3548.12</v>
      </c>
      <c r="D10" s="56">
        <f t="shared" si="0"/>
        <v>3548.12</v>
      </c>
      <c r="E10" s="54" t="s">
        <v>77</v>
      </c>
      <c r="F10" s="192" t="s">
        <v>157</v>
      </c>
      <c r="G10" s="192" t="str">
        <f t="shared" si="1"/>
        <v>บริษัท โตโยต้า กรุงไทย จำกัด</v>
      </c>
      <c r="H10" s="84" t="s">
        <v>155</v>
      </c>
      <c r="I10" s="192" t="s">
        <v>168</v>
      </c>
    </row>
    <row r="11" spans="1:9" s="35" customFormat="1" ht="15.75">
      <c r="A11" s="45"/>
      <c r="B11" s="195"/>
      <c r="C11" s="42">
        <f>SUM(C7:C10)</f>
        <v>210942.13999999998</v>
      </c>
      <c r="D11" s="47"/>
      <c r="E11" s="45"/>
      <c r="F11" s="58"/>
      <c r="G11" s="58"/>
      <c r="H11" s="45"/>
      <c r="I11" s="58"/>
    </row>
    <row r="12" spans="1:9" s="35" customFormat="1" ht="15.75">
      <c r="A12" s="54"/>
      <c r="B12" s="32" t="s">
        <v>62</v>
      </c>
      <c r="C12" s="40"/>
      <c r="D12" s="56"/>
      <c r="E12" s="54"/>
      <c r="F12" s="38"/>
      <c r="G12" s="38"/>
      <c r="H12" s="54"/>
      <c r="I12" s="38"/>
    </row>
    <row r="13" spans="1:9" s="35" customFormat="1" ht="63">
      <c r="A13" s="54">
        <v>1</v>
      </c>
      <c r="B13" s="192" t="s">
        <v>156</v>
      </c>
      <c r="C13" s="56">
        <v>37134.01</v>
      </c>
      <c r="D13" s="56">
        <f>C13</f>
        <v>37134.01</v>
      </c>
      <c r="E13" s="54" t="s">
        <v>77</v>
      </c>
      <c r="F13" s="192" t="s">
        <v>157</v>
      </c>
      <c r="G13" s="192" t="str">
        <f>F13</f>
        <v>บริษัท โตโยต้า กรุงไทย จำกัด</v>
      </c>
      <c r="H13" s="84" t="s">
        <v>155</v>
      </c>
      <c r="I13" s="192" t="s">
        <v>169</v>
      </c>
    </row>
    <row r="14" spans="1:9" s="35" customFormat="1" ht="47.25">
      <c r="A14" s="54">
        <v>2</v>
      </c>
      <c r="B14" s="192" t="s">
        <v>158</v>
      </c>
      <c r="C14" s="56">
        <v>31917.200000000001</v>
      </c>
      <c r="D14" s="56">
        <f>C14</f>
        <v>31917.200000000001</v>
      </c>
      <c r="E14" s="54" t="s">
        <v>77</v>
      </c>
      <c r="F14" s="192" t="s">
        <v>157</v>
      </c>
      <c r="G14" s="192" t="str">
        <f>F14</f>
        <v>บริษัท โตโยต้า กรุงไทย จำกัด</v>
      </c>
      <c r="H14" s="84" t="s">
        <v>155</v>
      </c>
      <c r="I14" s="192" t="s">
        <v>170</v>
      </c>
    </row>
    <row r="15" spans="1:9" s="35" customFormat="1" ht="47.25">
      <c r="A15" s="54">
        <v>3</v>
      </c>
      <c r="B15" s="192" t="s">
        <v>159</v>
      </c>
      <c r="C15" s="56">
        <v>27087.05</v>
      </c>
      <c r="D15" s="56">
        <f>C15</f>
        <v>27087.05</v>
      </c>
      <c r="E15" s="54" t="s">
        <v>77</v>
      </c>
      <c r="F15" s="192" t="s">
        <v>160</v>
      </c>
      <c r="G15" s="192" t="str">
        <f>F15</f>
        <v>บริษัท อีซูซุ เมโทร จำกัด</v>
      </c>
      <c r="H15" s="84" t="s">
        <v>155</v>
      </c>
      <c r="I15" s="192" t="s">
        <v>171</v>
      </c>
    </row>
    <row r="16" spans="1:9" s="28" customFormat="1" ht="15.75">
      <c r="A16" s="33"/>
      <c r="B16" s="101"/>
      <c r="C16" s="72">
        <f>SUM(C13:C15)</f>
        <v>96138.260000000009</v>
      </c>
      <c r="D16" s="79"/>
      <c r="E16" s="33"/>
      <c r="F16" s="78"/>
      <c r="G16" s="78"/>
      <c r="H16" s="33"/>
      <c r="I16" s="78"/>
    </row>
    <row r="17" spans="1:9" s="28" customFormat="1" ht="15.75">
      <c r="A17" s="33"/>
      <c r="B17" s="101"/>
      <c r="C17" s="79"/>
      <c r="D17" s="79"/>
      <c r="E17" s="33"/>
      <c r="F17" s="78"/>
      <c r="G17" s="78"/>
      <c r="H17" s="33"/>
      <c r="I17" s="78"/>
    </row>
    <row r="18" spans="1:9" s="28" customFormat="1" ht="15.75">
      <c r="A18" s="33"/>
      <c r="B18" s="101"/>
      <c r="C18" s="79"/>
      <c r="D18" s="79"/>
      <c r="E18" s="33"/>
      <c r="F18" s="78"/>
      <c r="G18" s="78"/>
      <c r="H18" s="33"/>
      <c r="I18" s="78"/>
    </row>
    <row r="19" spans="1:9" s="28" customFormat="1" ht="15.75">
      <c r="A19" s="33"/>
      <c r="B19" s="101"/>
      <c r="C19" s="79"/>
      <c r="D19" s="79"/>
      <c r="E19" s="33"/>
      <c r="F19" s="78"/>
      <c r="G19" s="78"/>
      <c r="H19" s="33"/>
      <c r="I19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D8EF-F1E1-45E0-B107-518D66546D75}">
  <sheetPr>
    <tabColor rgb="FF00B050"/>
  </sheetPr>
  <dimension ref="A1:I13"/>
  <sheetViews>
    <sheetView zoomScale="130" zoomScaleNormal="130" workbookViewId="0">
      <selection activeCell="C11" sqref="C11"/>
    </sheetView>
  </sheetViews>
  <sheetFormatPr defaultRowHeight="24"/>
  <cols>
    <col min="1" max="1" width="5.75" style="21" customWidth="1"/>
    <col min="2" max="2" width="22.625" style="59" customWidth="1"/>
    <col min="3" max="3" width="13.375" style="25" customWidth="1"/>
    <col min="4" max="4" width="11.375" style="25" customWidth="1"/>
    <col min="5" max="5" width="11.25" style="21" customWidth="1"/>
    <col min="6" max="6" width="20.75" style="24" customWidth="1"/>
    <col min="7" max="7" width="21.375" style="24" customWidth="1"/>
    <col min="8" max="8" width="12.875" style="21" customWidth="1"/>
    <col min="9" max="9" width="20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27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9" customFormat="1" ht="15.75">
      <c r="A6" s="54"/>
      <c r="B6" s="37" t="s">
        <v>61</v>
      </c>
      <c r="C6" s="412" t="s">
        <v>63</v>
      </c>
      <c r="D6" s="413"/>
      <c r="E6" s="413"/>
      <c r="F6" s="413"/>
      <c r="G6" s="413"/>
      <c r="H6" s="413"/>
      <c r="I6" s="414"/>
    </row>
    <row r="7" spans="1:9" s="35" customFormat="1" ht="15.75">
      <c r="A7" s="54"/>
      <c r="B7" s="32" t="s">
        <v>62</v>
      </c>
      <c r="C7" s="40"/>
      <c r="D7" s="56"/>
      <c r="E7" s="54"/>
      <c r="F7" s="38"/>
      <c r="G7" s="38"/>
      <c r="H7" s="54"/>
      <c r="I7" s="38"/>
    </row>
    <row r="8" spans="1:9" s="35" customFormat="1" ht="15.75">
      <c r="A8" s="211">
        <v>1</v>
      </c>
      <c r="B8" s="212" t="s">
        <v>296</v>
      </c>
      <c r="C8" s="227">
        <v>6848</v>
      </c>
      <c r="D8" s="213"/>
      <c r="E8" s="211" t="s">
        <v>77</v>
      </c>
      <c r="F8" s="214" t="s">
        <v>297</v>
      </c>
      <c r="G8" s="214" t="s">
        <v>297</v>
      </c>
      <c r="H8" s="215" t="s">
        <v>298</v>
      </c>
      <c r="I8" s="214" t="s">
        <v>299</v>
      </c>
    </row>
    <row r="9" spans="1:9" s="35" customFormat="1" ht="15.75">
      <c r="A9" s="216">
        <v>2</v>
      </c>
      <c r="B9" s="217" t="s">
        <v>300</v>
      </c>
      <c r="C9" s="228">
        <v>2580</v>
      </c>
      <c r="D9" s="218"/>
      <c r="E9" s="219" t="s">
        <v>77</v>
      </c>
      <c r="F9" s="220" t="s">
        <v>301</v>
      </c>
      <c r="G9" s="220" t="s">
        <v>301</v>
      </c>
      <c r="H9" s="178" t="s">
        <v>298</v>
      </c>
      <c r="I9" s="190" t="s">
        <v>302</v>
      </c>
    </row>
    <row r="10" spans="1:9" s="35" customFormat="1" ht="31.5">
      <c r="A10" s="222">
        <v>3</v>
      </c>
      <c r="B10" s="223" t="s">
        <v>305</v>
      </c>
      <c r="C10" s="229">
        <v>45000</v>
      </c>
      <c r="D10" s="224"/>
      <c r="E10" s="225" t="s">
        <v>77</v>
      </c>
      <c r="F10" s="223" t="s">
        <v>303</v>
      </c>
      <c r="G10" s="223" t="s">
        <v>303</v>
      </c>
      <c r="H10" s="226" t="s">
        <v>298</v>
      </c>
      <c r="I10" s="191" t="s">
        <v>304</v>
      </c>
    </row>
    <row r="11" spans="1:9" s="28" customFormat="1" ht="15.75">
      <c r="A11" s="33"/>
      <c r="B11" s="101"/>
      <c r="C11" s="149">
        <f>SUM(C8:C10)</f>
        <v>54428</v>
      </c>
      <c r="D11" s="79"/>
      <c r="E11" s="33"/>
      <c r="F11" s="78"/>
      <c r="G11" s="78"/>
      <c r="H11" s="33"/>
      <c r="I11" s="78"/>
    </row>
    <row r="12" spans="1:9" s="28" customFormat="1" ht="15.75">
      <c r="A12" s="33"/>
      <c r="B12" s="101"/>
      <c r="C12" s="79"/>
      <c r="D12" s="79"/>
      <c r="E12" s="33"/>
      <c r="F12" s="78"/>
      <c r="G12" s="78"/>
      <c r="H12" s="33"/>
      <c r="I12" s="78"/>
    </row>
    <row r="13" spans="1:9" s="28" customFormat="1" ht="15.75">
      <c r="A13" s="33"/>
      <c r="B13" s="101"/>
      <c r="C13" s="79"/>
      <c r="D13" s="79"/>
      <c r="E13" s="33"/>
      <c r="F13" s="78"/>
      <c r="G13" s="78"/>
      <c r="H13" s="33"/>
      <c r="I13" s="78"/>
    </row>
  </sheetData>
  <mergeCells count="5">
    <mergeCell ref="A1:I1"/>
    <mergeCell ref="A2:I2"/>
    <mergeCell ref="A3:I3"/>
    <mergeCell ref="A4:I4"/>
    <mergeCell ref="C6:I6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C759-7CC6-466E-A90C-7A9CCB06993B}">
  <sheetPr>
    <tabColor rgb="FF00B050"/>
  </sheetPr>
  <dimension ref="A1:I10"/>
  <sheetViews>
    <sheetView zoomScale="130" zoomScaleNormal="130" workbookViewId="0">
      <selection activeCell="C9" sqref="C9"/>
    </sheetView>
  </sheetViews>
  <sheetFormatPr defaultRowHeight="24"/>
  <cols>
    <col min="1" max="1" width="5.75" style="21" customWidth="1"/>
    <col min="2" max="2" width="22.625" style="59" customWidth="1"/>
    <col min="3" max="3" width="13.375" style="25" customWidth="1"/>
    <col min="4" max="4" width="11.375" style="25" customWidth="1"/>
    <col min="5" max="5" width="11.25" style="21" customWidth="1"/>
    <col min="6" max="6" width="20.75" style="24" customWidth="1"/>
    <col min="7" max="7" width="21.375" style="24" customWidth="1"/>
    <col min="8" max="8" width="12.875" style="21" customWidth="1"/>
    <col min="9" max="9" width="20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29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9" customFormat="1" ht="15.75">
      <c r="A6" s="29"/>
      <c r="B6" s="37" t="s">
        <v>61</v>
      </c>
      <c r="C6" s="415" t="s">
        <v>63</v>
      </c>
      <c r="D6" s="416"/>
      <c r="E6" s="416"/>
      <c r="F6" s="416"/>
      <c r="G6" s="416"/>
      <c r="H6" s="416"/>
      <c r="I6" s="417"/>
    </row>
    <row r="7" spans="1:9" s="35" customFormat="1" ht="15.75">
      <c r="A7" s="54"/>
      <c r="B7" s="32" t="s">
        <v>62</v>
      </c>
      <c r="C7" s="40"/>
      <c r="D7" s="56"/>
      <c r="E7" s="54"/>
      <c r="F7" s="38"/>
      <c r="G7" s="38"/>
      <c r="H7" s="54"/>
      <c r="I7" s="38"/>
    </row>
    <row r="8" spans="1:9" s="34" customFormat="1" ht="63">
      <c r="A8" s="84">
        <v>1</v>
      </c>
      <c r="B8" s="296" t="s">
        <v>763</v>
      </c>
      <c r="C8" s="297">
        <v>5894.8</v>
      </c>
      <c r="D8" s="297">
        <v>5894.8</v>
      </c>
      <c r="E8" s="84" t="s">
        <v>764</v>
      </c>
      <c r="F8" s="284" t="s">
        <v>765</v>
      </c>
      <c r="G8" s="284" t="s">
        <v>765</v>
      </c>
      <c r="H8" s="84" t="s">
        <v>766</v>
      </c>
      <c r="I8" s="192" t="s">
        <v>767</v>
      </c>
    </row>
    <row r="9" spans="1:9" s="28" customFormat="1" ht="15.75">
      <c r="A9" s="33"/>
      <c r="B9" s="101"/>
      <c r="C9" s="149">
        <f>SUM(C8)</f>
        <v>5894.8</v>
      </c>
      <c r="D9" s="79"/>
      <c r="E9" s="33"/>
      <c r="F9" s="78"/>
      <c r="G9" s="78"/>
      <c r="H9" s="33"/>
      <c r="I9" s="78"/>
    </row>
    <row r="10" spans="1:9" s="28" customFormat="1" ht="15.75">
      <c r="A10" s="33"/>
      <c r="B10" s="101"/>
      <c r="C10" s="79"/>
      <c r="D10" s="79"/>
      <c r="E10" s="33"/>
      <c r="F10" s="78"/>
      <c r="G10" s="78"/>
      <c r="H10" s="33"/>
      <c r="I10" s="78"/>
    </row>
  </sheetData>
  <mergeCells count="5">
    <mergeCell ref="A1:I1"/>
    <mergeCell ref="A2:I2"/>
    <mergeCell ref="A3:I3"/>
    <mergeCell ref="A4:I4"/>
    <mergeCell ref="C6:I6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3B0D9-604A-48DB-9BD2-CB182838A92B}">
  <sheetPr>
    <tabColor rgb="FF00B050"/>
  </sheetPr>
  <dimension ref="A1:I7"/>
  <sheetViews>
    <sheetView zoomScale="130" zoomScaleNormal="130" workbookViewId="0">
      <selection activeCell="G13" sqref="G13"/>
    </sheetView>
  </sheetViews>
  <sheetFormatPr defaultRowHeight="24"/>
  <cols>
    <col min="1" max="1" width="5.75" style="21" customWidth="1"/>
    <col min="2" max="2" width="27" style="24" customWidth="1"/>
    <col min="3" max="3" width="13.25" style="25" customWidth="1"/>
    <col min="4" max="4" width="12" style="68" customWidth="1"/>
    <col min="5" max="5" width="11.25" style="21" customWidth="1"/>
    <col min="6" max="6" width="20.625" style="24" customWidth="1"/>
    <col min="7" max="7" width="20.75" style="24" customWidth="1"/>
    <col min="8" max="8" width="15" style="21" customWidth="1"/>
    <col min="9" max="9" width="20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30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28" customFormat="1" ht="15.75">
      <c r="A6" s="54"/>
      <c r="B6" s="37" t="s">
        <v>61</v>
      </c>
      <c r="C6" s="412" t="s">
        <v>63</v>
      </c>
      <c r="D6" s="413"/>
      <c r="E6" s="413"/>
      <c r="F6" s="413"/>
      <c r="G6" s="413"/>
      <c r="H6" s="413"/>
      <c r="I6" s="414"/>
    </row>
    <row r="7" spans="1:9" s="28" customFormat="1" ht="15.75">
      <c r="A7" s="29"/>
      <c r="B7" s="53" t="s">
        <v>62</v>
      </c>
      <c r="C7" s="412" t="s">
        <v>65</v>
      </c>
      <c r="D7" s="413"/>
      <c r="E7" s="413"/>
      <c r="F7" s="413"/>
      <c r="G7" s="413"/>
      <c r="H7" s="413"/>
      <c r="I7" s="414"/>
    </row>
  </sheetData>
  <mergeCells count="6">
    <mergeCell ref="C7:I7"/>
    <mergeCell ref="A1:I1"/>
    <mergeCell ref="A2:I2"/>
    <mergeCell ref="A3:I3"/>
    <mergeCell ref="A4:I4"/>
    <mergeCell ref="C6:I6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D27A9-CF4F-4E70-BDC6-CE6037B3B535}">
  <sheetPr>
    <tabColor rgb="FF00B050"/>
  </sheetPr>
  <dimension ref="A1:I47"/>
  <sheetViews>
    <sheetView topLeftCell="A41" zoomScale="130" zoomScaleNormal="130" workbookViewId="0">
      <selection activeCell="C46" sqref="C46"/>
    </sheetView>
  </sheetViews>
  <sheetFormatPr defaultRowHeight="24"/>
  <cols>
    <col min="1" max="1" width="5.75" style="21" customWidth="1"/>
    <col min="2" max="2" width="22.625" style="60" customWidth="1"/>
    <col min="3" max="3" width="13.375" style="25" customWidth="1"/>
    <col min="4" max="4" width="11.375" style="25" customWidth="1"/>
    <col min="5" max="5" width="11.25" style="21" customWidth="1"/>
    <col min="6" max="6" width="20.75" style="1" customWidth="1"/>
    <col min="7" max="7" width="21.375" style="1" customWidth="1"/>
    <col min="8" max="8" width="12.875" style="21" customWidth="1"/>
    <col min="9" max="9" width="20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283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28" customFormat="1" ht="15.75">
      <c r="A6" s="54"/>
      <c r="B6" s="99" t="s">
        <v>61</v>
      </c>
      <c r="C6" s="56"/>
      <c r="D6" s="56"/>
      <c r="E6" s="44"/>
      <c r="F6" s="67"/>
      <c r="G6" s="67"/>
      <c r="H6" s="44"/>
      <c r="I6" s="43"/>
    </row>
    <row r="7" spans="1:9" s="28" customFormat="1" ht="94.5">
      <c r="A7" s="198">
        <v>1</v>
      </c>
      <c r="B7" s="202" t="s">
        <v>213</v>
      </c>
      <c r="C7" s="204">
        <v>10379</v>
      </c>
      <c r="D7" s="204">
        <v>10500</v>
      </c>
      <c r="E7" s="197" t="s">
        <v>77</v>
      </c>
      <c r="F7" s="200" t="s">
        <v>264</v>
      </c>
      <c r="G7" s="200" t="s">
        <v>263</v>
      </c>
      <c r="H7" s="198" t="s">
        <v>173</v>
      </c>
      <c r="I7" s="196" t="s">
        <v>214</v>
      </c>
    </row>
    <row r="8" spans="1:9" s="28" customFormat="1" ht="94.5">
      <c r="A8" s="198">
        <v>2</v>
      </c>
      <c r="B8" s="202" t="s">
        <v>219</v>
      </c>
      <c r="C8" s="204">
        <v>33491</v>
      </c>
      <c r="D8" s="204">
        <v>33491</v>
      </c>
      <c r="E8" s="197" t="s">
        <v>77</v>
      </c>
      <c r="F8" s="200" t="s">
        <v>268</v>
      </c>
      <c r="G8" s="202" t="s">
        <v>269</v>
      </c>
      <c r="H8" s="198" t="s">
        <v>173</v>
      </c>
      <c r="I8" s="196" t="s">
        <v>220</v>
      </c>
    </row>
    <row r="9" spans="1:9" s="28" customFormat="1" ht="78.75">
      <c r="A9" s="198">
        <v>3</v>
      </c>
      <c r="B9" s="202" t="s">
        <v>221</v>
      </c>
      <c r="C9" s="204">
        <v>26500</v>
      </c>
      <c r="D9" s="204">
        <v>25038</v>
      </c>
      <c r="E9" s="197" t="s">
        <v>77</v>
      </c>
      <c r="F9" s="200" t="s">
        <v>270</v>
      </c>
      <c r="G9" s="202" t="s">
        <v>271</v>
      </c>
      <c r="H9" s="198" t="s">
        <v>173</v>
      </c>
      <c r="I9" s="196" t="s">
        <v>222</v>
      </c>
    </row>
    <row r="10" spans="1:9" s="28" customFormat="1" ht="94.5">
      <c r="A10" s="198">
        <v>4</v>
      </c>
      <c r="B10" s="202" t="s">
        <v>223</v>
      </c>
      <c r="C10" s="204">
        <v>48000</v>
      </c>
      <c r="D10" s="204">
        <v>47508</v>
      </c>
      <c r="E10" s="197" t="s">
        <v>77</v>
      </c>
      <c r="F10" s="200" t="s">
        <v>272</v>
      </c>
      <c r="G10" s="202" t="s">
        <v>273</v>
      </c>
      <c r="H10" s="198" t="s">
        <v>173</v>
      </c>
      <c r="I10" s="196" t="s">
        <v>224</v>
      </c>
    </row>
    <row r="11" spans="1:9" s="28" customFormat="1" ht="94.5">
      <c r="A11" s="182">
        <v>5</v>
      </c>
      <c r="B11" s="209" t="s">
        <v>225</v>
      </c>
      <c r="C11" s="207">
        <v>11944800</v>
      </c>
      <c r="D11" s="207">
        <v>11968500</v>
      </c>
      <c r="E11" s="208" t="s">
        <v>226</v>
      </c>
      <c r="F11" s="210" t="s">
        <v>274</v>
      </c>
      <c r="G11" s="210" t="s">
        <v>275</v>
      </c>
      <c r="H11" s="182" t="s">
        <v>173</v>
      </c>
      <c r="I11" s="206" t="s">
        <v>227</v>
      </c>
    </row>
    <row r="12" spans="1:9" s="28" customFormat="1" ht="110.25">
      <c r="A12" s="198">
        <v>6</v>
      </c>
      <c r="B12" s="202" t="s">
        <v>213</v>
      </c>
      <c r="C12" s="204">
        <v>10379</v>
      </c>
      <c r="D12" s="204">
        <v>10500</v>
      </c>
      <c r="E12" s="197" t="s">
        <v>77</v>
      </c>
      <c r="F12" s="200" t="s">
        <v>277</v>
      </c>
      <c r="G12" s="200" t="s">
        <v>278</v>
      </c>
      <c r="H12" s="198" t="s">
        <v>173</v>
      </c>
      <c r="I12" s="196" t="s">
        <v>230</v>
      </c>
    </row>
    <row r="13" spans="1:9" s="28" customFormat="1" ht="47.25">
      <c r="A13" s="198">
        <v>7</v>
      </c>
      <c r="B13" s="202" t="s">
        <v>234</v>
      </c>
      <c r="C13" s="204">
        <v>46759</v>
      </c>
      <c r="D13" s="204">
        <v>46598.5</v>
      </c>
      <c r="E13" s="197" t="s">
        <v>77</v>
      </c>
      <c r="F13" s="200" t="s">
        <v>293</v>
      </c>
      <c r="G13" s="200" t="s">
        <v>294</v>
      </c>
      <c r="H13" s="198" t="s">
        <v>173</v>
      </c>
      <c r="I13" s="196" t="s">
        <v>235</v>
      </c>
    </row>
    <row r="14" spans="1:9" s="28" customFormat="1" ht="15.75">
      <c r="A14" s="45"/>
      <c r="B14" s="100"/>
      <c r="C14" s="42">
        <f>SUM(C7:C13)</f>
        <v>12120308</v>
      </c>
      <c r="D14" s="47"/>
      <c r="E14" s="85"/>
      <c r="F14" s="136"/>
      <c r="G14" s="136"/>
      <c r="H14" s="85"/>
      <c r="I14" s="134"/>
    </row>
    <row r="15" spans="1:9" s="28" customFormat="1" ht="15.75">
      <c r="A15" s="29"/>
      <c r="B15" s="143" t="s">
        <v>62</v>
      </c>
      <c r="C15" s="412"/>
      <c r="D15" s="413"/>
      <c r="E15" s="413"/>
      <c r="F15" s="413"/>
      <c r="G15" s="413"/>
      <c r="H15" s="413"/>
      <c r="I15" s="414"/>
    </row>
    <row r="16" spans="1:9" s="139" customFormat="1" ht="44.25" customHeight="1">
      <c r="A16" s="198">
        <v>1</v>
      </c>
      <c r="B16" s="202" t="s">
        <v>246</v>
      </c>
      <c r="C16" s="204">
        <v>228000</v>
      </c>
      <c r="D16" s="204">
        <v>228000</v>
      </c>
      <c r="E16" s="197" t="s">
        <v>77</v>
      </c>
      <c r="F16" s="200" t="s">
        <v>172</v>
      </c>
      <c r="G16" s="202" t="s">
        <v>172</v>
      </c>
      <c r="H16" s="198" t="s">
        <v>173</v>
      </c>
      <c r="I16" s="196" t="s">
        <v>174</v>
      </c>
    </row>
    <row r="17" spans="1:9" s="139" customFormat="1" ht="39" customHeight="1">
      <c r="A17" s="198">
        <v>2</v>
      </c>
      <c r="B17" s="202" t="s">
        <v>175</v>
      </c>
      <c r="C17" s="204">
        <v>168000</v>
      </c>
      <c r="D17" s="204">
        <v>168000</v>
      </c>
      <c r="E17" s="197" t="s">
        <v>77</v>
      </c>
      <c r="F17" s="200" t="s">
        <v>176</v>
      </c>
      <c r="G17" s="202" t="s">
        <v>176</v>
      </c>
      <c r="H17" s="198" t="s">
        <v>173</v>
      </c>
      <c r="I17" s="196" t="s">
        <v>177</v>
      </c>
    </row>
    <row r="18" spans="1:9" s="139" customFormat="1" ht="37.5" customHeight="1">
      <c r="A18" s="198">
        <v>3</v>
      </c>
      <c r="B18" s="202" t="s">
        <v>178</v>
      </c>
      <c r="C18" s="204">
        <v>162000</v>
      </c>
      <c r="D18" s="204">
        <v>162000</v>
      </c>
      <c r="E18" s="197" t="s">
        <v>77</v>
      </c>
      <c r="F18" s="200" t="s">
        <v>179</v>
      </c>
      <c r="G18" s="202" t="s">
        <v>179</v>
      </c>
      <c r="H18" s="198" t="s">
        <v>173</v>
      </c>
      <c r="I18" s="196" t="s">
        <v>180</v>
      </c>
    </row>
    <row r="19" spans="1:9" s="34" customFormat="1" ht="31.5">
      <c r="A19" s="198">
        <v>4</v>
      </c>
      <c r="B19" s="202" t="s">
        <v>181</v>
      </c>
      <c r="C19" s="204">
        <v>420000</v>
      </c>
      <c r="D19" s="204">
        <v>420000</v>
      </c>
      <c r="E19" s="197" t="s">
        <v>77</v>
      </c>
      <c r="F19" s="200" t="s">
        <v>247</v>
      </c>
      <c r="G19" s="200" t="s">
        <v>247</v>
      </c>
      <c r="H19" s="198" t="s">
        <v>173</v>
      </c>
      <c r="I19" s="196" t="s">
        <v>182</v>
      </c>
    </row>
    <row r="20" spans="1:9" s="34" customFormat="1" ht="31.5">
      <c r="A20" s="418">
        <v>5</v>
      </c>
      <c r="B20" s="422" t="s">
        <v>183</v>
      </c>
      <c r="C20" s="424">
        <v>495624</v>
      </c>
      <c r="D20" s="424">
        <v>495624</v>
      </c>
      <c r="E20" s="426" t="s">
        <v>77</v>
      </c>
      <c r="F20" s="200" t="s">
        <v>248</v>
      </c>
      <c r="G20" s="200" t="s">
        <v>248</v>
      </c>
      <c r="H20" s="418" t="s">
        <v>173</v>
      </c>
      <c r="I20" s="420" t="s">
        <v>184</v>
      </c>
    </row>
    <row r="21" spans="1:9" s="34" customFormat="1" ht="15.75">
      <c r="A21" s="419"/>
      <c r="B21" s="423"/>
      <c r="C21" s="425"/>
      <c r="D21" s="425"/>
      <c r="E21" s="427"/>
      <c r="F21" s="201"/>
      <c r="G21" s="201"/>
      <c r="H21" s="419"/>
      <c r="I21" s="421"/>
    </row>
    <row r="22" spans="1:9" s="34" customFormat="1" ht="47.25">
      <c r="A22" s="182">
        <v>6</v>
      </c>
      <c r="B22" s="209" t="s">
        <v>185</v>
      </c>
      <c r="C22" s="207">
        <v>120000</v>
      </c>
      <c r="D22" s="207">
        <v>120000</v>
      </c>
      <c r="E22" s="208" t="s">
        <v>77</v>
      </c>
      <c r="F22" s="210" t="s">
        <v>249</v>
      </c>
      <c r="G22" s="210" t="s">
        <v>249</v>
      </c>
      <c r="H22" s="182" t="s">
        <v>173</v>
      </c>
      <c r="I22" s="206" t="s">
        <v>186</v>
      </c>
    </row>
    <row r="23" spans="1:9" s="34" customFormat="1" ht="45.75" customHeight="1">
      <c r="A23" s="198">
        <v>7</v>
      </c>
      <c r="B23" s="202" t="s">
        <v>187</v>
      </c>
      <c r="C23" s="204">
        <v>300000</v>
      </c>
      <c r="D23" s="204">
        <v>300000</v>
      </c>
      <c r="E23" s="197" t="s">
        <v>77</v>
      </c>
      <c r="F23" s="200" t="s">
        <v>250</v>
      </c>
      <c r="G23" s="200" t="s">
        <v>250</v>
      </c>
      <c r="H23" s="198" t="s">
        <v>173</v>
      </c>
      <c r="I23" s="196" t="s">
        <v>188</v>
      </c>
    </row>
    <row r="24" spans="1:9" s="34" customFormat="1" ht="47.25">
      <c r="A24" s="198">
        <v>8</v>
      </c>
      <c r="B24" s="202" t="s">
        <v>189</v>
      </c>
      <c r="C24" s="204">
        <v>384000</v>
      </c>
      <c r="D24" s="204">
        <v>384000</v>
      </c>
      <c r="E24" s="197" t="s">
        <v>77</v>
      </c>
      <c r="F24" s="200" t="s">
        <v>251</v>
      </c>
      <c r="G24" s="200" t="s">
        <v>251</v>
      </c>
      <c r="H24" s="198" t="s">
        <v>173</v>
      </c>
      <c r="I24" s="196" t="s">
        <v>190</v>
      </c>
    </row>
    <row r="25" spans="1:9" s="34" customFormat="1" ht="47.25">
      <c r="A25" s="198">
        <v>9</v>
      </c>
      <c r="B25" s="202" t="s">
        <v>191</v>
      </c>
      <c r="C25" s="204">
        <v>180000</v>
      </c>
      <c r="D25" s="204">
        <v>180000</v>
      </c>
      <c r="E25" s="197" t="s">
        <v>77</v>
      </c>
      <c r="F25" s="200" t="s">
        <v>252</v>
      </c>
      <c r="G25" s="200" t="s">
        <v>252</v>
      </c>
      <c r="H25" s="198" t="s">
        <v>173</v>
      </c>
      <c r="I25" s="196" t="s">
        <v>192</v>
      </c>
    </row>
    <row r="26" spans="1:9" s="34" customFormat="1" ht="47.25">
      <c r="A26" s="198">
        <v>10</v>
      </c>
      <c r="B26" s="202" t="s">
        <v>193</v>
      </c>
      <c r="C26" s="204">
        <v>420000</v>
      </c>
      <c r="D26" s="204">
        <v>420000</v>
      </c>
      <c r="E26" s="197" t="s">
        <v>77</v>
      </c>
      <c r="F26" s="200" t="s">
        <v>253</v>
      </c>
      <c r="G26" s="200" t="s">
        <v>253</v>
      </c>
      <c r="H26" s="198" t="s">
        <v>173</v>
      </c>
      <c r="I26" s="196" t="s">
        <v>194</v>
      </c>
    </row>
    <row r="27" spans="1:9" s="34" customFormat="1" ht="66.75" customHeight="1">
      <c r="A27" s="198">
        <v>11</v>
      </c>
      <c r="B27" s="202" t="s">
        <v>195</v>
      </c>
      <c r="C27" s="204">
        <v>360000</v>
      </c>
      <c r="D27" s="204">
        <v>360000</v>
      </c>
      <c r="E27" s="197" t="s">
        <v>77</v>
      </c>
      <c r="F27" s="200" t="s">
        <v>254</v>
      </c>
      <c r="G27" s="200" t="s">
        <v>254</v>
      </c>
      <c r="H27" s="198" t="s">
        <v>173</v>
      </c>
      <c r="I27" s="196" t="s">
        <v>196</v>
      </c>
    </row>
    <row r="28" spans="1:9" s="34" customFormat="1" ht="31.5">
      <c r="A28" s="198">
        <v>12</v>
      </c>
      <c r="B28" s="202" t="s">
        <v>197</v>
      </c>
      <c r="C28" s="204">
        <v>300000</v>
      </c>
      <c r="D28" s="204">
        <v>300000</v>
      </c>
      <c r="E28" s="197" t="s">
        <v>77</v>
      </c>
      <c r="F28" s="200" t="s">
        <v>255</v>
      </c>
      <c r="G28" s="200" t="s">
        <v>255</v>
      </c>
      <c r="H28" s="198" t="s">
        <v>173</v>
      </c>
      <c r="I28" s="196" t="s">
        <v>198</v>
      </c>
    </row>
    <row r="29" spans="1:9" s="34" customFormat="1" ht="31.5">
      <c r="A29" s="198">
        <v>13</v>
      </c>
      <c r="B29" s="202" t="s">
        <v>199</v>
      </c>
      <c r="C29" s="204">
        <v>18000</v>
      </c>
      <c r="D29" s="204">
        <v>18000</v>
      </c>
      <c r="E29" s="197" t="s">
        <v>77</v>
      </c>
      <c r="F29" s="200" t="s">
        <v>256</v>
      </c>
      <c r="G29" s="200" t="s">
        <v>256</v>
      </c>
      <c r="H29" s="198" t="s">
        <v>173</v>
      </c>
      <c r="I29" s="196" t="s">
        <v>200</v>
      </c>
    </row>
    <row r="30" spans="1:9" s="34" customFormat="1" ht="31.5">
      <c r="A30" s="198">
        <v>14</v>
      </c>
      <c r="B30" s="202" t="s">
        <v>201</v>
      </c>
      <c r="C30" s="204">
        <v>77040</v>
      </c>
      <c r="D30" s="204">
        <v>77040</v>
      </c>
      <c r="E30" s="197" t="s">
        <v>77</v>
      </c>
      <c r="F30" s="200" t="s">
        <v>257</v>
      </c>
      <c r="G30" s="200" t="s">
        <v>257</v>
      </c>
      <c r="H30" s="198" t="s">
        <v>173</v>
      </c>
      <c r="I30" s="196" t="s">
        <v>202</v>
      </c>
    </row>
    <row r="31" spans="1:9" s="34" customFormat="1" ht="31.5">
      <c r="A31" s="198">
        <v>15</v>
      </c>
      <c r="B31" s="202" t="s">
        <v>203</v>
      </c>
      <c r="C31" s="204">
        <v>1399560</v>
      </c>
      <c r="D31" s="204">
        <v>1412400</v>
      </c>
      <c r="E31" s="197" t="s">
        <v>77</v>
      </c>
      <c r="F31" s="200" t="s">
        <v>258</v>
      </c>
      <c r="G31" s="200" t="s">
        <v>258</v>
      </c>
      <c r="H31" s="198" t="s">
        <v>173</v>
      </c>
      <c r="I31" s="196" t="s">
        <v>204</v>
      </c>
    </row>
    <row r="32" spans="1:9" s="34" customFormat="1" ht="31.5">
      <c r="A32" s="198">
        <v>16</v>
      </c>
      <c r="B32" s="202" t="s">
        <v>205</v>
      </c>
      <c r="C32" s="204">
        <v>1174860</v>
      </c>
      <c r="D32" s="204">
        <v>1174860</v>
      </c>
      <c r="E32" s="197" t="s">
        <v>77</v>
      </c>
      <c r="F32" s="200" t="s">
        <v>259</v>
      </c>
      <c r="G32" s="200" t="s">
        <v>259</v>
      </c>
      <c r="H32" s="198" t="s">
        <v>173</v>
      </c>
      <c r="I32" s="196" t="s">
        <v>206</v>
      </c>
    </row>
    <row r="33" spans="1:9" s="34" customFormat="1" ht="31.5">
      <c r="A33" s="198">
        <v>17</v>
      </c>
      <c r="B33" s="202" t="s">
        <v>207</v>
      </c>
      <c r="C33" s="204">
        <v>115560</v>
      </c>
      <c r="D33" s="204">
        <v>115560</v>
      </c>
      <c r="E33" s="197" t="s">
        <v>77</v>
      </c>
      <c r="F33" s="200" t="s">
        <v>260</v>
      </c>
      <c r="G33" s="200" t="s">
        <v>260</v>
      </c>
      <c r="H33" s="198" t="s">
        <v>173</v>
      </c>
      <c r="I33" s="196" t="s">
        <v>208</v>
      </c>
    </row>
    <row r="34" spans="1:9" s="34" customFormat="1" ht="31.5">
      <c r="A34" s="182">
        <v>18</v>
      </c>
      <c r="B34" s="209" t="s">
        <v>209</v>
      </c>
      <c r="C34" s="207">
        <v>194954.04</v>
      </c>
      <c r="D34" s="207">
        <v>194954.04</v>
      </c>
      <c r="E34" s="208" t="s">
        <v>77</v>
      </c>
      <c r="F34" s="210" t="s">
        <v>261</v>
      </c>
      <c r="G34" s="210" t="s">
        <v>261</v>
      </c>
      <c r="H34" s="182" t="s">
        <v>173</v>
      </c>
      <c r="I34" s="206" t="s">
        <v>210</v>
      </c>
    </row>
    <row r="35" spans="1:9" s="34" customFormat="1" ht="31.5">
      <c r="A35" s="198">
        <v>19</v>
      </c>
      <c r="B35" s="202" t="s">
        <v>211</v>
      </c>
      <c r="C35" s="204">
        <v>109140</v>
      </c>
      <c r="D35" s="204">
        <v>109140</v>
      </c>
      <c r="E35" s="197" t="s">
        <v>77</v>
      </c>
      <c r="F35" s="200" t="s">
        <v>262</v>
      </c>
      <c r="G35" s="200" t="s">
        <v>262</v>
      </c>
      <c r="H35" s="198" t="s">
        <v>173</v>
      </c>
      <c r="I35" s="196" t="s">
        <v>212</v>
      </c>
    </row>
    <row r="36" spans="1:9" s="34" customFormat="1" ht="93" customHeight="1">
      <c r="A36" s="198">
        <v>20</v>
      </c>
      <c r="B36" s="202" t="s">
        <v>215</v>
      </c>
      <c r="C36" s="204">
        <v>167990</v>
      </c>
      <c r="D36" s="204">
        <v>167990</v>
      </c>
      <c r="E36" s="197" t="s">
        <v>77</v>
      </c>
      <c r="F36" s="200" t="s">
        <v>265</v>
      </c>
      <c r="G36" s="202" t="s">
        <v>266</v>
      </c>
      <c r="H36" s="198" t="s">
        <v>173</v>
      </c>
      <c r="I36" s="196" t="s">
        <v>216</v>
      </c>
    </row>
    <row r="37" spans="1:9" s="34" customFormat="1" ht="47.25">
      <c r="A37" s="198">
        <v>21</v>
      </c>
      <c r="B37" s="202" t="s">
        <v>217</v>
      </c>
      <c r="C37" s="204">
        <v>225000</v>
      </c>
      <c r="D37" s="204">
        <v>225000</v>
      </c>
      <c r="E37" s="197" t="s">
        <v>77</v>
      </c>
      <c r="F37" s="200" t="s">
        <v>267</v>
      </c>
      <c r="G37" s="200" t="s">
        <v>267</v>
      </c>
      <c r="H37" s="198" t="s">
        <v>173</v>
      </c>
      <c r="I37" s="196" t="s">
        <v>218</v>
      </c>
    </row>
    <row r="38" spans="1:9" s="34" customFormat="1" ht="94.5">
      <c r="A38" s="198">
        <v>22</v>
      </c>
      <c r="B38" s="202" t="s">
        <v>228</v>
      </c>
      <c r="C38" s="204">
        <v>2621500</v>
      </c>
      <c r="D38" s="204">
        <v>2685000</v>
      </c>
      <c r="E38" s="197" t="s">
        <v>226</v>
      </c>
      <c r="F38" s="200" t="s">
        <v>276</v>
      </c>
      <c r="G38" s="200" t="s">
        <v>276</v>
      </c>
      <c r="H38" s="198" t="s">
        <v>173</v>
      </c>
      <c r="I38" s="196" t="s">
        <v>229</v>
      </c>
    </row>
    <row r="39" spans="1:9" s="34" customFormat="1" ht="110.25">
      <c r="A39" s="198">
        <v>23</v>
      </c>
      <c r="B39" s="202" t="s">
        <v>231</v>
      </c>
      <c r="C39" s="204">
        <v>5763900</v>
      </c>
      <c r="D39" s="204">
        <v>5764200</v>
      </c>
      <c r="E39" s="197" t="s">
        <v>226</v>
      </c>
      <c r="F39" s="200" t="s">
        <v>279</v>
      </c>
      <c r="G39" s="200" t="s">
        <v>280</v>
      </c>
      <c r="H39" s="198" t="s">
        <v>173</v>
      </c>
      <c r="I39" s="196" t="s">
        <v>232</v>
      </c>
    </row>
    <row r="40" spans="1:9" s="34" customFormat="1" ht="63">
      <c r="A40" s="198">
        <v>24</v>
      </c>
      <c r="B40" s="202" t="s">
        <v>295</v>
      </c>
      <c r="C40" s="204">
        <v>35000</v>
      </c>
      <c r="D40" s="204">
        <v>35000</v>
      </c>
      <c r="E40" s="205" t="s">
        <v>77</v>
      </c>
      <c r="F40" s="200" t="s">
        <v>282</v>
      </c>
      <c r="G40" s="203" t="s">
        <v>281</v>
      </c>
      <c r="H40" s="198" t="s">
        <v>173</v>
      </c>
      <c r="I40" s="196" t="s">
        <v>233</v>
      </c>
    </row>
    <row r="41" spans="1:9" s="34" customFormat="1" ht="36.75" customHeight="1">
      <c r="A41" s="182">
        <v>25</v>
      </c>
      <c r="B41" s="209" t="s">
        <v>236</v>
      </c>
      <c r="C41" s="207">
        <v>5778</v>
      </c>
      <c r="D41" s="207">
        <v>5778</v>
      </c>
      <c r="E41" s="208" t="s">
        <v>77</v>
      </c>
      <c r="F41" s="210" t="s">
        <v>292</v>
      </c>
      <c r="G41" s="210" t="s">
        <v>292</v>
      </c>
      <c r="H41" s="182" t="s">
        <v>173</v>
      </c>
      <c r="I41" s="206" t="s">
        <v>237</v>
      </c>
    </row>
    <row r="42" spans="1:9" s="34" customFormat="1" ht="78.75">
      <c r="A42" s="198">
        <v>26</v>
      </c>
      <c r="B42" s="202" t="s">
        <v>238</v>
      </c>
      <c r="C42" s="204">
        <v>499100</v>
      </c>
      <c r="D42" s="204">
        <v>499100</v>
      </c>
      <c r="E42" s="197" t="s">
        <v>77</v>
      </c>
      <c r="F42" s="200" t="s">
        <v>290</v>
      </c>
      <c r="G42" s="200" t="s">
        <v>291</v>
      </c>
      <c r="H42" s="198" t="s">
        <v>173</v>
      </c>
      <c r="I42" s="196" t="s">
        <v>239</v>
      </c>
    </row>
    <row r="43" spans="1:9" s="34" customFormat="1" ht="65.25" customHeight="1">
      <c r="A43" s="198">
        <v>27</v>
      </c>
      <c r="B43" s="202" t="s">
        <v>240</v>
      </c>
      <c r="C43" s="204">
        <v>4195000</v>
      </c>
      <c r="D43" s="204">
        <v>4395000</v>
      </c>
      <c r="E43" s="197" t="s">
        <v>77</v>
      </c>
      <c r="F43" s="200" t="s">
        <v>288</v>
      </c>
      <c r="G43" s="200" t="s">
        <v>289</v>
      </c>
      <c r="H43" s="198" t="s">
        <v>173</v>
      </c>
      <c r="I43" s="196" t="s">
        <v>241</v>
      </c>
    </row>
    <row r="44" spans="1:9" s="34" customFormat="1" ht="94.5">
      <c r="A44" s="198">
        <v>28</v>
      </c>
      <c r="B44" s="202" t="s">
        <v>242</v>
      </c>
      <c r="C44" s="204">
        <v>199555</v>
      </c>
      <c r="D44" s="204">
        <v>199555</v>
      </c>
      <c r="E44" s="197" t="s">
        <v>77</v>
      </c>
      <c r="F44" s="200" t="s">
        <v>287</v>
      </c>
      <c r="G44" s="200" t="s">
        <v>286</v>
      </c>
      <c r="H44" s="198" t="s">
        <v>173</v>
      </c>
      <c r="I44" s="196" t="s">
        <v>243</v>
      </c>
    </row>
    <row r="45" spans="1:9" s="34" customFormat="1" ht="91.5" customHeight="1">
      <c r="A45" s="182">
        <v>29</v>
      </c>
      <c r="B45" s="209" t="s">
        <v>244</v>
      </c>
      <c r="C45" s="207">
        <v>19795</v>
      </c>
      <c r="D45" s="207">
        <v>19795</v>
      </c>
      <c r="E45" s="208" t="s">
        <v>77</v>
      </c>
      <c r="F45" s="210" t="s">
        <v>285</v>
      </c>
      <c r="G45" s="210" t="s">
        <v>284</v>
      </c>
      <c r="H45" s="182" t="s">
        <v>173</v>
      </c>
      <c r="I45" s="206" t="s">
        <v>245</v>
      </c>
    </row>
    <row r="46" spans="1:9" s="34" customFormat="1" ht="15.75">
      <c r="A46" s="77"/>
      <c r="C46" s="194">
        <f>SUM(C16:C45)</f>
        <v>20359356.039999999</v>
      </c>
      <c r="D46" s="193"/>
      <c r="E46" s="77"/>
      <c r="H46" s="77"/>
      <c r="I46" s="88"/>
    </row>
    <row r="47" spans="1:9" s="34" customFormat="1" ht="15.75">
      <c r="A47" s="77"/>
      <c r="C47" s="193"/>
      <c r="D47" s="193"/>
      <c r="E47" s="77"/>
      <c r="H47" s="77"/>
      <c r="I47" s="88"/>
    </row>
  </sheetData>
  <mergeCells count="12">
    <mergeCell ref="H20:H21"/>
    <mergeCell ref="I20:I21"/>
    <mergeCell ref="A20:A21"/>
    <mergeCell ref="B20:B21"/>
    <mergeCell ref="C20:C21"/>
    <mergeCell ref="D20:D21"/>
    <mergeCell ref="E20:E21"/>
    <mergeCell ref="C15:I15"/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EA61-8A4C-452C-94FE-84E3913DC1B0}">
  <sheetPr>
    <tabColor rgb="FF00B050"/>
  </sheetPr>
  <dimension ref="A1:I7"/>
  <sheetViews>
    <sheetView zoomScale="130" zoomScaleNormal="130" workbookViewId="0">
      <selection activeCell="H13" sqref="H13"/>
    </sheetView>
  </sheetViews>
  <sheetFormatPr defaultRowHeight="24"/>
  <cols>
    <col min="1" max="1" width="5.75" style="21" customWidth="1"/>
    <col min="2" max="2" width="27" style="24" customWidth="1"/>
    <col min="3" max="3" width="13.25" style="25" customWidth="1"/>
    <col min="4" max="4" width="12" style="68" customWidth="1"/>
    <col min="5" max="5" width="11.25" style="21" customWidth="1"/>
    <col min="6" max="6" width="20.625" style="24" customWidth="1"/>
    <col min="7" max="7" width="20.75" style="24" customWidth="1"/>
    <col min="8" max="8" width="15" style="21" customWidth="1"/>
    <col min="9" max="9" width="20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32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28" customFormat="1" ht="15.75">
      <c r="A6" s="54"/>
      <c r="B6" s="37" t="s">
        <v>61</v>
      </c>
      <c r="C6" s="412" t="s">
        <v>63</v>
      </c>
      <c r="D6" s="413"/>
      <c r="E6" s="413"/>
      <c r="F6" s="413"/>
      <c r="G6" s="413"/>
      <c r="H6" s="413"/>
      <c r="I6" s="414"/>
    </row>
    <row r="7" spans="1:9" s="28" customFormat="1" ht="15.75">
      <c r="A7" s="29"/>
      <c r="B7" s="53" t="s">
        <v>62</v>
      </c>
      <c r="C7" s="412" t="s">
        <v>65</v>
      </c>
      <c r="D7" s="413"/>
      <c r="E7" s="413"/>
      <c r="F7" s="413"/>
      <c r="G7" s="413"/>
      <c r="H7" s="413"/>
      <c r="I7" s="414"/>
    </row>
  </sheetData>
  <mergeCells count="6">
    <mergeCell ref="C7:I7"/>
    <mergeCell ref="A1:I1"/>
    <mergeCell ref="A2:I2"/>
    <mergeCell ref="A3:I3"/>
    <mergeCell ref="A4:I4"/>
    <mergeCell ref="C6:I6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5F56-8FCD-4659-9DF0-2C26FAB02708}">
  <sheetPr>
    <tabColor rgb="FF00B050"/>
  </sheetPr>
  <dimension ref="A1:I7"/>
  <sheetViews>
    <sheetView zoomScale="130" zoomScaleNormal="130" workbookViewId="0">
      <selection activeCell="B14" sqref="B14"/>
    </sheetView>
  </sheetViews>
  <sheetFormatPr defaultRowHeight="24"/>
  <cols>
    <col min="1" max="1" width="5.75" style="21" customWidth="1"/>
    <col min="2" max="2" width="27" style="24" customWidth="1"/>
    <col min="3" max="3" width="13.25" style="25" customWidth="1"/>
    <col min="4" max="4" width="12" style="68" customWidth="1"/>
    <col min="5" max="5" width="11.25" style="21" customWidth="1"/>
    <col min="6" max="6" width="20.625" style="24" customWidth="1"/>
    <col min="7" max="7" width="20.75" style="24" customWidth="1"/>
    <col min="8" max="8" width="15" style="21" customWidth="1"/>
    <col min="9" max="9" width="20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33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28" customFormat="1" ht="15.75">
      <c r="A6" s="54"/>
      <c r="B6" s="37" t="s">
        <v>61</v>
      </c>
      <c r="C6" s="412" t="s">
        <v>63</v>
      </c>
      <c r="D6" s="413"/>
      <c r="E6" s="413"/>
      <c r="F6" s="413"/>
      <c r="G6" s="413"/>
      <c r="H6" s="413"/>
      <c r="I6" s="414"/>
    </row>
    <row r="7" spans="1:9" s="28" customFormat="1" ht="15.75">
      <c r="A7" s="29"/>
      <c r="B7" s="53" t="s">
        <v>62</v>
      </c>
      <c r="C7" s="412" t="s">
        <v>65</v>
      </c>
      <c r="D7" s="413"/>
      <c r="E7" s="413"/>
      <c r="F7" s="413"/>
      <c r="G7" s="413"/>
      <c r="H7" s="413"/>
      <c r="I7" s="414"/>
    </row>
  </sheetData>
  <mergeCells count="6">
    <mergeCell ref="C7:I7"/>
    <mergeCell ref="A1:I1"/>
    <mergeCell ref="A2:I2"/>
    <mergeCell ref="A3:I3"/>
    <mergeCell ref="A4:I4"/>
    <mergeCell ref="C6:I6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6B3C-5F36-4BBD-AD57-3843F66A2607}">
  <sheetPr>
    <tabColor rgb="FF00B050"/>
  </sheetPr>
  <dimension ref="A1:I39"/>
  <sheetViews>
    <sheetView topLeftCell="A13" zoomScale="130" zoomScaleNormal="130" workbookViewId="0">
      <selection activeCell="C33" sqref="C33"/>
    </sheetView>
  </sheetViews>
  <sheetFormatPr defaultRowHeight="24"/>
  <cols>
    <col min="1" max="1" width="5.75" style="21" customWidth="1"/>
    <col min="2" max="2" width="22.875" style="24" customWidth="1"/>
    <col min="3" max="3" width="13.25" style="25" customWidth="1"/>
    <col min="4" max="4" width="11.875" style="25" customWidth="1"/>
    <col min="5" max="5" width="14" style="21" customWidth="1"/>
    <col min="6" max="6" width="19.25" style="24" customWidth="1"/>
    <col min="7" max="7" width="19.5" style="24" customWidth="1"/>
    <col min="8" max="8" width="13.375" style="21" customWidth="1"/>
    <col min="9" max="9" width="20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35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28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28" customFormat="1" ht="15.75">
      <c r="A6" s="54"/>
      <c r="B6" s="37" t="s">
        <v>61</v>
      </c>
      <c r="C6" s="56"/>
      <c r="D6" s="56"/>
      <c r="E6" s="44"/>
      <c r="F6" s="43"/>
      <c r="G6" s="43"/>
      <c r="H6" s="44"/>
      <c r="I6" s="43"/>
    </row>
    <row r="7" spans="1:9" s="28" customFormat="1" ht="15.75">
      <c r="A7" s="430">
        <v>1</v>
      </c>
      <c r="B7" s="428" t="s">
        <v>410</v>
      </c>
      <c r="C7" s="431">
        <v>44500</v>
      </c>
      <c r="D7" s="431">
        <v>44500</v>
      </c>
      <c r="E7" s="430" t="s">
        <v>155</v>
      </c>
      <c r="F7" s="428" t="s">
        <v>411</v>
      </c>
      <c r="G7" s="428" t="s">
        <v>411</v>
      </c>
      <c r="H7" s="429" t="s">
        <v>412</v>
      </c>
      <c r="I7" s="239" t="s">
        <v>413</v>
      </c>
    </row>
    <row r="8" spans="1:9" s="28" customFormat="1" ht="15.75">
      <c r="A8" s="430"/>
      <c r="B8" s="428"/>
      <c r="C8" s="431"/>
      <c r="D8" s="431"/>
      <c r="E8" s="430"/>
      <c r="F8" s="428"/>
      <c r="G8" s="428"/>
      <c r="H8" s="429"/>
      <c r="I8" s="240" t="s">
        <v>414</v>
      </c>
    </row>
    <row r="9" spans="1:9" s="28" customFormat="1" ht="15.75">
      <c r="A9" s="430">
        <v>2</v>
      </c>
      <c r="B9" s="428" t="s">
        <v>410</v>
      </c>
      <c r="C9" s="431">
        <v>10000</v>
      </c>
      <c r="D9" s="431">
        <v>10000</v>
      </c>
      <c r="E9" s="430" t="s">
        <v>155</v>
      </c>
      <c r="F9" s="428" t="s">
        <v>411</v>
      </c>
      <c r="G9" s="428" t="s">
        <v>411</v>
      </c>
      <c r="H9" s="429" t="s">
        <v>412</v>
      </c>
      <c r="I9" s="239" t="s">
        <v>415</v>
      </c>
    </row>
    <row r="10" spans="1:9" s="28" customFormat="1" ht="15.75">
      <c r="A10" s="430"/>
      <c r="B10" s="428"/>
      <c r="C10" s="431"/>
      <c r="D10" s="431"/>
      <c r="E10" s="430"/>
      <c r="F10" s="428"/>
      <c r="G10" s="428"/>
      <c r="H10" s="429"/>
      <c r="I10" s="240" t="s">
        <v>416</v>
      </c>
    </row>
    <row r="11" spans="1:9" s="28" customFormat="1" ht="15.75">
      <c r="A11" s="430">
        <v>3</v>
      </c>
      <c r="B11" s="428" t="s">
        <v>410</v>
      </c>
      <c r="C11" s="431">
        <v>10000</v>
      </c>
      <c r="D11" s="431">
        <v>10000</v>
      </c>
      <c r="E11" s="430" t="s">
        <v>155</v>
      </c>
      <c r="F11" s="428" t="s">
        <v>411</v>
      </c>
      <c r="G11" s="428" t="s">
        <v>411</v>
      </c>
      <c r="H11" s="429" t="s">
        <v>412</v>
      </c>
      <c r="I11" s="239" t="s">
        <v>417</v>
      </c>
    </row>
    <row r="12" spans="1:9" s="28" customFormat="1" ht="15.75">
      <c r="A12" s="430"/>
      <c r="B12" s="428"/>
      <c r="C12" s="431"/>
      <c r="D12" s="431"/>
      <c r="E12" s="430"/>
      <c r="F12" s="428"/>
      <c r="G12" s="428"/>
      <c r="H12" s="429"/>
      <c r="I12" s="240" t="s">
        <v>416</v>
      </c>
    </row>
    <row r="13" spans="1:9" s="28" customFormat="1" ht="15.75">
      <c r="A13" s="45"/>
      <c r="B13" s="49"/>
      <c r="C13" s="42">
        <f>SUM(C7:C11)</f>
        <v>64500</v>
      </c>
      <c r="D13" s="47"/>
      <c r="E13" s="85"/>
      <c r="F13" s="134"/>
      <c r="G13" s="134"/>
      <c r="H13" s="85"/>
      <c r="I13" s="134"/>
    </row>
    <row r="14" spans="1:9" s="34" customFormat="1" ht="15.75">
      <c r="A14" s="29"/>
      <c r="B14" s="53" t="s">
        <v>62</v>
      </c>
      <c r="C14" s="56"/>
      <c r="D14" s="56"/>
      <c r="E14" s="44"/>
      <c r="F14" s="43"/>
      <c r="G14" s="43"/>
      <c r="H14" s="44"/>
      <c r="I14" s="43"/>
    </row>
    <row r="15" spans="1:9" s="34" customFormat="1" ht="15.75">
      <c r="A15" s="430">
        <v>1</v>
      </c>
      <c r="B15" s="428" t="s">
        <v>387</v>
      </c>
      <c r="C15" s="431">
        <v>10000</v>
      </c>
      <c r="D15" s="431">
        <v>10000</v>
      </c>
      <c r="E15" s="430" t="s">
        <v>155</v>
      </c>
      <c r="F15" s="428" t="s">
        <v>388</v>
      </c>
      <c r="G15" s="428" t="s">
        <v>388</v>
      </c>
      <c r="H15" s="429" t="s">
        <v>389</v>
      </c>
      <c r="I15" s="239" t="s">
        <v>390</v>
      </c>
    </row>
    <row r="16" spans="1:9" s="34" customFormat="1" ht="15.75">
      <c r="A16" s="430"/>
      <c r="B16" s="428"/>
      <c r="C16" s="431"/>
      <c r="D16" s="431"/>
      <c r="E16" s="430"/>
      <c r="F16" s="428"/>
      <c r="G16" s="428"/>
      <c r="H16" s="429"/>
      <c r="I16" s="240" t="s">
        <v>391</v>
      </c>
    </row>
    <row r="17" spans="1:9" s="34" customFormat="1" ht="15.75">
      <c r="A17" s="430">
        <v>2</v>
      </c>
      <c r="B17" s="428" t="s">
        <v>387</v>
      </c>
      <c r="C17" s="431">
        <v>10000</v>
      </c>
      <c r="D17" s="431">
        <v>10000</v>
      </c>
      <c r="E17" s="430" t="s">
        <v>155</v>
      </c>
      <c r="F17" s="428" t="s">
        <v>392</v>
      </c>
      <c r="G17" s="428" t="s">
        <v>392</v>
      </c>
      <c r="H17" s="429" t="s">
        <v>389</v>
      </c>
      <c r="I17" s="239" t="s">
        <v>393</v>
      </c>
    </row>
    <row r="18" spans="1:9" s="34" customFormat="1" ht="15.75">
      <c r="A18" s="430"/>
      <c r="B18" s="428"/>
      <c r="C18" s="431"/>
      <c r="D18" s="431"/>
      <c r="E18" s="430"/>
      <c r="F18" s="428"/>
      <c r="G18" s="428"/>
      <c r="H18" s="429"/>
      <c r="I18" s="240" t="s">
        <v>394</v>
      </c>
    </row>
    <row r="19" spans="1:9" s="34" customFormat="1" ht="15.75">
      <c r="A19" s="430">
        <v>3</v>
      </c>
      <c r="B19" s="428" t="s">
        <v>395</v>
      </c>
      <c r="C19" s="431">
        <v>13500</v>
      </c>
      <c r="D19" s="431">
        <v>13500</v>
      </c>
      <c r="E19" s="430" t="s">
        <v>155</v>
      </c>
      <c r="F19" s="428" t="s">
        <v>396</v>
      </c>
      <c r="G19" s="428" t="s">
        <v>396</v>
      </c>
      <c r="H19" s="429" t="s">
        <v>389</v>
      </c>
      <c r="I19" s="239" t="s">
        <v>397</v>
      </c>
    </row>
    <row r="20" spans="1:9" s="34" customFormat="1" ht="15.75">
      <c r="A20" s="430"/>
      <c r="B20" s="428"/>
      <c r="C20" s="431"/>
      <c r="D20" s="431"/>
      <c r="E20" s="430"/>
      <c r="F20" s="428"/>
      <c r="G20" s="428"/>
      <c r="H20" s="429"/>
      <c r="I20" s="240" t="s">
        <v>398</v>
      </c>
    </row>
    <row r="21" spans="1:9" s="34" customFormat="1" ht="15.75">
      <c r="A21" s="430">
        <v>4</v>
      </c>
      <c r="B21" s="428" t="s">
        <v>399</v>
      </c>
      <c r="C21" s="431">
        <v>7200</v>
      </c>
      <c r="D21" s="431">
        <v>7200</v>
      </c>
      <c r="E21" s="430" t="s">
        <v>155</v>
      </c>
      <c r="F21" s="428" t="s">
        <v>396</v>
      </c>
      <c r="G21" s="428" t="s">
        <v>396</v>
      </c>
      <c r="H21" s="429" t="s">
        <v>389</v>
      </c>
      <c r="I21" s="239" t="s">
        <v>400</v>
      </c>
    </row>
    <row r="22" spans="1:9" s="34" customFormat="1" ht="15.75">
      <c r="A22" s="430"/>
      <c r="B22" s="428"/>
      <c r="C22" s="431"/>
      <c r="D22" s="431"/>
      <c r="E22" s="430"/>
      <c r="F22" s="428"/>
      <c r="G22" s="428"/>
      <c r="H22" s="429"/>
      <c r="I22" s="240" t="s">
        <v>398</v>
      </c>
    </row>
    <row r="23" spans="1:9" s="34" customFormat="1" ht="15.75">
      <c r="A23" s="430">
        <v>5</v>
      </c>
      <c r="B23" s="428" t="s">
        <v>399</v>
      </c>
      <c r="C23" s="431">
        <v>7200</v>
      </c>
      <c r="D23" s="431">
        <v>7200</v>
      </c>
      <c r="E23" s="430" t="s">
        <v>155</v>
      </c>
      <c r="F23" s="428" t="s">
        <v>401</v>
      </c>
      <c r="G23" s="428" t="s">
        <v>401</v>
      </c>
      <c r="H23" s="429" t="s">
        <v>389</v>
      </c>
      <c r="I23" s="239" t="s">
        <v>402</v>
      </c>
    </row>
    <row r="24" spans="1:9" s="34" customFormat="1" ht="15.75">
      <c r="A24" s="430"/>
      <c r="B24" s="428"/>
      <c r="C24" s="431"/>
      <c r="D24" s="431"/>
      <c r="E24" s="430"/>
      <c r="F24" s="428"/>
      <c r="G24" s="428"/>
      <c r="H24" s="429"/>
      <c r="I24" s="240" t="s">
        <v>398</v>
      </c>
    </row>
    <row r="25" spans="1:9" s="34" customFormat="1" ht="15.75">
      <c r="A25" s="430">
        <v>6</v>
      </c>
      <c r="B25" s="428" t="s">
        <v>387</v>
      </c>
      <c r="C25" s="431">
        <v>10000</v>
      </c>
      <c r="D25" s="431">
        <v>10000</v>
      </c>
      <c r="E25" s="430" t="s">
        <v>155</v>
      </c>
      <c r="F25" s="428" t="s">
        <v>396</v>
      </c>
      <c r="G25" s="428" t="s">
        <v>396</v>
      </c>
      <c r="H25" s="429" t="s">
        <v>389</v>
      </c>
      <c r="I25" s="239" t="s">
        <v>402</v>
      </c>
    </row>
    <row r="26" spans="1:9" s="34" customFormat="1" ht="15.75">
      <c r="A26" s="430"/>
      <c r="B26" s="428"/>
      <c r="C26" s="431"/>
      <c r="D26" s="431"/>
      <c r="E26" s="430"/>
      <c r="F26" s="428"/>
      <c r="G26" s="428"/>
      <c r="H26" s="429"/>
      <c r="I26" s="240" t="s">
        <v>403</v>
      </c>
    </row>
    <row r="27" spans="1:9" s="34" customFormat="1" ht="15.75">
      <c r="A27" s="430">
        <v>7</v>
      </c>
      <c r="B27" s="428" t="s">
        <v>387</v>
      </c>
      <c r="C27" s="431">
        <v>10000</v>
      </c>
      <c r="D27" s="431">
        <v>10000</v>
      </c>
      <c r="E27" s="430" t="s">
        <v>155</v>
      </c>
      <c r="F27" s="428" t="s">
        <v>404</v>
      </c>
      <c r="G27" s="428" t="s">
        <v>404</v>
      </c>
      <c r="H27" s="429" t="s">
        <v>389</v>
      </c>
      <c r="I27" s="239" t="s">
        <v>402</v>
      </c>
    </row>
    <row r="28" spans="1:9" s="34" customFormat="1" ht="15.75">
      <c r="A28" s="430"/>
      <c r="B28" s="428"/>
      <c r="C28" s="431"/>
      <c r="D28" s="431"/>
      <c r="E28" s="430"/>
      <c r="F28" s="428"/>
      <c r="G28" s="428"/>
      <c r="H28" s="429"/>
      <c r="I28" s="240" t="s">
        <v>403</v>
      </c>
    </row>
    <row r="29" spans="1:9" s="34" customFormat="1" ht="15.75">
      <c r="A29" s="430">
        <v>8</v>
      </c>
      <c r="B29" s="428" t="s">
        <v>387</v>
      </c>
      <c r="C29" s="431">
        <v>10000</v>
      </c>
      <c r="D29" s="431">
        <v>10000</v>
      </c>
      <c r="E29" s="430" t="s">
        <v>155</v>
      </c>
      <c r="F29" s="428" t="s">
        <v>405</v>
      </c>
      <c r="G29" s="428" t="s">
        <v>405</v>
      </c>
      <c r="H29" s="429" t="s">
        <v>389</v>
      </c>
      <c r="I29" s="239" t="s">
        <v>406</v>
      </c>
    </row>
    <row r="30" spans="1:9" s="34" customFormat="1" ht="15.75">
      <c r="A30" s="430"/>
      <c r="B30" s="428"/>
      <c r="C30" s="431"/>
      <c r="D30" s="431"/>
      <c r="E30" s="430"/>
      <c r="F30" s="428"/>
      <c r="G30" s="428"/>
      <c r="H30" s="429"/>
      <c r="I30" s="240" t="s">
        <v>407</v>
      </c>
    </row>
    <row r="31" spans="1:9" s="34" customFormat="1" ht="15.75">
      <c r="A31" s="430">
        <v>9</v>
      </c>
      <c r="B31" s="428" t="s">
        <v>387</v>
      </c>
      <c r="C31" s="431">
        <v>10000</v>
      </c>
      <c r="D31" s="431">
        <v>10000</v>
      </c>
      <c r="E31" s="430" t="s">
        <v>155</v>
      </c>
      <c r="F31" s="428" t="s">
        <v>408</v>
      </c>
      <c r="G31" s="428" t="s">
        <v>408</v>
      </c>
      <c r="H31" s="429" t="s">
        <v>389</v>
      </c>
      <c r="I31" s="239" t="s">
        <v>409</v>
      </c>
    </row>
    <row r="32" spans="1:9" s="34" customFormat="1" ht="15.75">
      <c r="A32" s="430"/>
      <c r="B32" s="428"/>
      <c r="C32" s="431"/>
      <c r="D32" s="431"/>
      <c r="E32" s="430"/>
      <c r="F32" s="428"/>
      <c r="G32" s="428"/>
      <c r="H32" s="429"/>
      <c r="I32" s="240" t="s">
        <v>403</v>
      </c>
    </row>
    <row r="33" spans="1:9" s="34" customFormat="1" ht="15.75">
      <c r="C33" s="241">
        <f>SUM(C15:C31)</f>
        <v>87900</v>
      </c>
    </row>
    <row r="34" spans="1:9" s="34" customFormat="1" ht="15.75"/>
    <row r="35" spans="1:9" s="34" customFormat="1" ht="15.75"/>
    <row r="36" spans="1:9" s="34" customFormat="1" ht="15.75"/>
    <row r="37" spans="1:9" s="34" customFormat="1" ht="15.75"/>
    <row r="38" spans="1:9" s="34" customFormat="1" ht="15.75"/>
    <row r="39" spans="1:9" s="35" customFormat="1" ht="15.75">
      <c r="A39" s="39"/>
      <c r="B39" s="74"/>
      <c r="C39" s="73"/>
      <c r="D39" s="73"/>
      <c r="E39" s="39"/>
      <c r="F39" s="74"/>
      <c r="G39" s="74"/>
      <c r="H39" s="39"/>
      <c r="I39" s="74"/>
    </row>
  </sheetData>
  <mergeCells count="100">
    <mergeCell ref="A1:I1"/>
    <mergeCell ref="A2:I2"/>
    <mergeCell ref="A3:I3"/>
    <mergeCell ref="A4:I4"/>
    <mergeCell ref="F15:F16"/>
    <mergeCell ref="G15:G16"/>
    <mergeCell ref="H15:H16"/>
    <mergeCell ref="F9:F10"/>
    <mergeCell ref="G9:G10"/>
    <mergeCell ref="H9:H10"/>
    <mergeCell ref="A11:A12"/>
    <mergeCell ref="B11:B12"/>
    <mergeCell ref="C11:C12"/>
    <mergeCell ref="D11:D12"/>
    <mergeCell ref="E11:E12"/>
    <mergeCell ref="F11:F12"/>
    <mergeCell ref="F17:F18"/>
    <mergeCell ref="G17:G18"/>
    <mergeCell ref="H17:H18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23:F24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3:A24"/>
    <mergeCell ref="B23:B24"/>
    <mergeCell ref="C23:C24"/>
    <mergeCell ref="D23:D24"/>
    <mergeCell ref="E23:E24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7:B28"/>
    <mergeCell ref="C27:C28"/>
    <mergeCell ref="D27:D28"/>
    <mergeCell ref="E27:E28"/>
    <mergeCell ref="F31:F32"/>
    <mergeCell ref="G31:G32"/>
    <mergeCell ref="H31:H32"/>
    <mergeCell ref="A7:A8"/>
    <mergeCell ref="B7:B8"/>
    <mergeCell ref="C7:C8"/>
    <mergeCell ref="D7:D8"/>
    <mergeCell ref="E7:E8"/>
    <mergeCell ref="F7:F8"/>
    <mergeCell ref="G7:G8"/>
    <mergeCell ref="H7:H8"/>
    <mergeCell ref="A31:A32"/>
    <mergeCell ref="B31:B32"/>
    <mergeCell ref="C31:C32"/>
    <mergeCell ref="D31:D32"/>
    <mergeCell ref="E31:E32"/>
    <mergeCell ref="G11:G12"/>
    <mergeCell ref="H11:H12"/>
    <mergeCell ref="A9:A10"/>
    <mergeCell ref="B9:B10"/>
    <mergeCell ref="C9:C10"/>
    <mergeCell ref="D9:D10"/>
    <mergeCell ref="E9:E10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F7BF-A729-479C-9A45-4BE766726F57}">
  <sheetPr>
    <tabColor rgb="FF00B050"/>
  </sheetPr>
  <dimension ref="A1:I55"/>
  <sheetViews>
    <sheetView topLeftCell="A42" zoomScale="130" zoomScaleNormal="130" workbookViewId="0">
      <selection activeCell="C53" sqref="C53"/>
    </sheetView>
  </sheetViews>
  <sheetFormatPr defaultRowHeight="24"/>
  <cols>
    <col min="1" max="1" width="5.75" style="82" customWidth="1"/>
    <col min="2" max="2" width="25.25" style="59" customWidth="1"/>
    <col min="3" max="3" width="12.75" style="25" bestFit="1" customWidth="1"/>
    <col min="4" max="4" width="11.875" style="25" customWidth="1"/>
    <col min="5" max="5" width="11.875" style="21" customWidth="1"/>
    <col min="6" max="6" width="20" style="24" customWidth="1"/>
    <col min="7" max="7" width="19.875" style="24" customWidth="1"/>
    <col min="8" max="8" width="13.625" style="21" bestFit="1" customWidth="1"/>
    <col min="9" max="9" width="21.625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64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5" customFormat="1" ht="15.75">
      <c r="A6" s="26"/>
      <c r="B6" s="37" t="s">
        <v>61</v>
      </c>
      <c r="C6" s="69"/>
      <c r="D6" s="69"/>
      <c r="E6" s="26"/>
      <c r="F6" s="32"/>
      <c r="G6" s="32"/>
      <c r="H6" s="26"/>
      <c r="I6" s="32"/>
    </row>
    <row r="7" spans="1:9" s="35" customFormat="1" ht="15.75">
      <c r="A7" s="29">
        <v>1</v>
      </c>
      <c r="B7" s="30" t="s">
        <v>534</v>
      </c>
      <c r="C7" s="242">
        <v>11820</v>
      </c>
      <c r="D7" s="242">
        <v>11820</v>
      </c>
      <c r="E7" s="29" t="s">
        <v>77</v>
      </c>
      <c r="F7" s="30" t="s">
        <v>418</v>
      </c>
      <c r="G7" s="30" t="s">
        <v>419</v>
      </c>
      <c r="H7" s="29" t="s">
        <v>420</v>
      </c>
      <c r="I7" s="30" t="s">
        <v>421</v>
      </c>
    </row>
    <row r="8" spans="1:9" s="35" customFormat="1" ht="15.75">
      <c r="A8" s="29"/>
      <c r="B8" s="30" t="s">
        <v>535</v>
      </c>
      <c r="C8" s="242"/>
      <c r="D8" s="242"/>
      <c r="E8" s="29"/>
      <c r="F8" s="30" t="s">
        <v>422</v>
      </c>
      <c r="G8" s="30" t="s">
        <v>423</v>
      </c>
      <c r="H8" s="29" t="s">
        <v>424</v>
      </c>
      <c r="I8" s="30" t="s">
        <v>425</v>
      </c>
    </row>
    <row r="9" spans="1:9" s="35" customFormat="1" ht="15.75">
      <c r="A9" s="29">
        <v>2</v>
      </c>
      <c r="B9" s="30" t="s">
        <v>536</v>
      </c>
      <c r="C9" s="242">
        <v>16000</v>
      </c>
      <c r="D9" s="242">
        <v>16000.001182</v>
      </c>
      <c r="E9" s="29" t="s">
        <v>77</v>
      </c>
      <c r="F9" s="30" t="s">
        <v>426</v>
      </c>
      <c r="G9" s="30" t="s">
        <v>427</v>
      </c>
      <c r="H9" s="29" t="s">
        <v>420</v>
      </c>
      <c r="I9" s="30" t="s">
        <v>428</v>
      </c>
    </row>
    <row r="10" spans="1:9" s="35" customFormat="1" ht="31.5">
      <c r="A10" s="54"/>
      <c r="B10" s="192" t="s">
        <v>537</v>
      </c>
      <c r="C10" s="56"/>
      <c r="D10" s="56"/>
      <c r="E10" s="54"/>
      <c r="F10" s="38" t="s">
        <v>429</v>
      </c>
      <c r="G10" s="38" t="s">
        <v>430</v>
      </c>
      <c r="H10" s="54" t="s">
        <v>424</v>
      </c>
      <c r="I10" s="38" t="s">
        <v>431</v>
      </c>
    </row>
    <row r="11" spans="1:9" s="35" customFormat="1" ht="15.75">
      <c r="A11" s="84">
        <v>3</v>
      </c>
      <c r="B11" s="192" t="s">
        <v>538</v>
      </c>
      <c r="C11" s="87">
        <v>16486</v>
      </c>
      <c r="D11" s="87">
        <v>16486</v>
      </c>
      <c r="E11" s="84" t="s">
        <v>433</v>
      </c>
      <c r="F11" s="192" t="s">
        <v>434</v>
      </c>
      <c r="G11" s="192" t="s">
        <v>434</v>
      </c>
      <c r="H11" s="84" t="s">
        <v>435</v>
      </c>
      <c r="I11" s="192" t="s">
        <v>439</v>
      </c>
    </row>
    <row r="12" spans="1:9" s="35" customFormat="1" ht="31.5">
      <c r="A12" s="245"/>
      <c r="B12" s="246" t="s">
        <v>437</v>
      </c>
      <c r="C12" s="87"/>
      <c r="D12" s="87"/>
      <c r="E12" s="245"/>
      <c r="F12" s="246" t="s">
        <v>436</v>
      </c>
      <c r="G12" s="246" t="s">
        <v>436</v>
      </c>
      <c r="H12" s="245"/>
      <c r="I12" s="246" t="s">
        <v>438</v>
      </c>
    </row>
    <row r="13" spans="1:9" s="35" customFormat="1" ht="33" customHeight="1">
      <c r="A13" s="247">
        <v>4</v>
      </c>
      <c r="B13" s="192" t="s">
        <v>440</v>
      </c>
      <c r="C13" s="87">
        <v>17500</v>
      </c>
      <c r="D13" s="56">
        <v>17500</v>
      </c>
      <c r="E13" s="54" t="s">
        <v>441</v>
      </c>
      <c r="F13" s="192" t="s">
        <v>442</v>
      </c>
      <c r="G13" s="192" t="s">
        <v>445</v>
      </c>
      <c r="H13" s="84" t="s">
        <v>443</v>
      </c>
      <c r="I13" s="192" t="s">
        <v>444</v>
      </c>
    </row>
    <row r="14" spans="1:9" s="35" customFormat="1" ht="15.75">
      <c r="A14" s="249">
        <v>5</v>
      </c>
      <c r="B14" s="250" t="s">
        <v>461</v>
      </c>
      <c r="C14" s="251">
        <v>50000</v>
      </c>
      <c r="D14" s="255" t="s">
        <v>446</v>
      </c>
      <c r="E14" s="182" t="s">
        <v>77</v>
      </c>
      <c r="F14" s="252" t="s">
        <v>447</v>
      </c>
      <c r="G14" s="252" t="s">
        <v>447</v>
      </c>
      <c r="H14" s="253" t="s">
        <v>448</v>
      </c>
      <c r="I14" s="191" t="s">
        <v>449</v>
      </c>
    </row>
    <row r="15" spans="1:9" s="35" customFormat="1" ht="31.5">
      <c r="A15" s="249"/>
      <c r="B15" s="250" t="s">
        <v>462</v>
      </c>
      <c r="C15" s="251"/>
      <c r="D15" s="255"/>
      <c r="E15" s="182"/>
      <c r="F15" s="191" t="s">
        <v>463</v>
      </c>
      <c r="G15" s="191" t="s">
        <v>463</v>
      </c>
      <c r="H15" s="253" t="s">
        <v>450</v>
      </c>
      <c r="I15" s="191" t="s">
        <v>451</v>
      </c>
    </row>
    <row r="16" spans="1:9" s="35" customFormat="1" ht="31.5">
      <c r="A16" s="249">
        <v>6</v>
      </c>
      <c r="B16" s="250" t="s">
        <v>452</v>
      </c>
      <c r="C16" s="251">
        <v>15750</v>
      </c>
      <c r="D16" s="255" t="s">
        <v>446</v>
      </c>
      <c r="E16" s="182" t="s">
        <v>77</v>
      </c>
      <c r="F16" s="252" t="s">
        <v>464</v>
      </c>
      <c r="G16" s="252" t="s">
        <v>464</v>
      </c>
      <c r="H16" s="253" t="s">
        <v>465</v>
      </c>
      <c r="I16" s="191" t="s">
        <v>466</v>
      </c>
    </row>
    <row r="17" spans="1:9" s="35" customFormat="1" ht="15.75">
      <c r="A17" s="249"/>
      <c r="B17" s="250" t="s">
        <v>454</v>
      </c>
      <c r="C17" s="251"/>
      <c r="D17" s="255"/>
      <c r="E17" s="182"/>
      <c r="F17" s="252"/>
      <c r="G17" s="252"/>
      <c r="H17" s="253"/>
      <c r="I17" s="191"/>
    </row>
    <row r="18" spans="1:9" s="35" customFormat="1" ht="31.5">
      <c r="A18" s="249">
        <v>7</v>
      </c>
      <c r="B18" s="250" t="s">
        <v>455</v>
      </c>
      <c r="C18" s="251">
        <v>14465</v>
      </c>
      <c r="D18" s="255" t="s">
        <v>446</v>
      </c>
      <c r="E18" s="182" t="s">
        <v>77</v>
      </c>
      <c r="F18" s="252" t="s">
        <v>467</v>
      </c>
      <c r="G18" s="252" t="s">
        <v>467</v>
      </c>
      <c r="H18" s="253" t="s">
        <v>468</v>
      </c>
      <c r="I18" s="191" t="s">
        <v>469</v>
      </c>
    </row>
    <row r="19" spans="1:9" s="35" customFormat="1" ht="31.5">
      <c r="A19" s="249"/>
      <c r="B19" s="250" t="s">
        <v>456</v>
      </c>
      <c r="C19" s="251"/>
      <c r="D19" s="255"/>
      <c r="E19" s="182"/>
      <c r="F19" s="252"/>
      <c r="G19" s="252"/>
      <c r="H19" s="253"/>
      <c r="I19" s="191"/>
    </row>
    <row r="20" spans="1:9" s="35" customFormat="1" ht="15.75">
      <c r="A20" s="249">
        <v>8</v>
      </c>
      <c r="B20" s="250" t="s">
        <v>470</v>
      </c>
      <c r="C20" s="251">
        <v>60000</v>
      </c>
      <c r="D20" s="255" t="s">
        <v>446</v>
      </c>
      <c r="E20" s="182" t="s">
        <v>77</v>
      </c>
      <c r="F20" s="252" t="s">
        <v>457</v>
      </c>
      <c r="G20" s="252" t="s">
        <v>457</v>
      </c>
      <c r="H20" s="253" t="s">
        <v>448</v>
      </c>
      <c r="I20" s="191" t="s">
        <v>458</v>
      </c>
    </row>
    <row r="21" spans="1:9" s="35" customFormat="1" ht="31.5">
      <c r="A21" s="249"/>
      <c r="B21" s="250" t="s">
        <v>471</v>
      </c>
      <c r="C21" s="251"/>
      <c r="D21" s="255"/>
      <c r="E21" s="182"/>
      <c r="F21" s="252" t="s">
        <v>459</v>
      </c>
      <c r="G21" s="252" t="s">
        <v>459</v>
      </c>
      <c r="H21" s="253" t="s">
        <v>450</v>
      </c>
      <c r="I21" s="191" t="s">
        <v>460</v>
      </c>
    </row>
    <row r="22" spans="1:9" s="35" customFormat="1" ht="15.75">
      <c r="A22" s="159"/>
      <c r="B22" s="160"/>
      <c r="C22" s="163">
        <f>SUM(C7:C21)</f>
        <v>202021</v>
      </c>
      <c r="D22" s="243"/>
      <c r="E22" s="96"/>
      <c r="F22" s="161"/>
      <c r="G22" s="161"/>
      <c r="H22" s="162"/>
      <c r="I22" s="94"/>
    </row>
    <row r="23" spans="1:9" s="35" customFormat="1" ht="15.75">
      <c r="A23" s="29"/>
      <c r="B23" s="53" t="s">
        <v>62</v>
      </c>
      <c r="C23" s="56"/>
      <c r="D23" s="56"/>
      <c r="E23" s="44"/>
      <c r="F23" s="43"/>
      <c r="G23" s="43"/>
      <c r="H23" s="44"/>
      <c r="I23" s="43"/>
    </row>
    <row r="24" spans="1:9" s="28" customFormat="1" ht="31.5">
      <c r="A24" s="249">
        <v>1</v>
      </c>
      <c r="B24" s="250" t="s">
        <v>472</v>
      </c>
      <c r="C24" s="251" t="s">
        <v>473</v>
      </c>
      <c r="D24" s="255" t="s">
        <v>446</v>
      </c>
      <c r="E24" s="182" t="s">
        <v>77</v>
      </c>
      <c r="F24" s="252" t="s">
        <v>474</v>
      </c>
      <c r="G24" s="252" t="s">
        <v>474</v>
      </c>
      <c r="H24" s="253" t="s">
        <v>448</v>
      </c>
      <c r="I24" s="191" t="s">
        <v>475</v>
      </c>
    </row>
    <row r="25" spans="1:9" s="28" customFormat="1" ht="31.5">
      <c r="A25" s="249"/>
      <c r="B25" s="250" t="s">
        <v>476</v>
      </c>
      <c r="C25" s="251"/>
      <c r="D25" s="255"/>
      <c r="E25" s="191"/>
      <c r="F25" s="252" t="s">
        <v>477</v>
      </c>
      <c r="G25" s="252" t="s">
        <v>477</v>
      </c>
      <c r="H25" s="253" t="s">
        <v>450</v>
      </c>
      <c r="I25" s="191" t="s">
        <v>478</v>
      </c>
    </row>
    <row r="26" spans="1:9" s="28" customFormat="1" ht="47.25">
      <c r="A26" s="249"/>
      <c r="B26" s="250" t="s">
        <v>532</v>
      </c>
      <c r="C26" s="251"/>
      <c r="D26" s="255"/>
      <c r="E26" s="191"/>
      <c r="F26" s="252"/>
      <c r="G26" s="252"/>
      <c r="H26" s="253"/>
      <c r="I26" s="191"/>
    </row>
    <row r="27" spans="1:9" s="28" customFormat="1" ht="31.5">
      <c r="A27" s="249">
        <v>2</v>
      </c>
      <c r="B27" s="250" t="s">
        <v>479</v>
      </c>
      <c r="C27" s="251">
        <v>120000</v>
      </c>
      <c r="D27" s="255" t="s">
        <v>446</v>
      </c>
      <c r="E27" s="182" t="s">
        <v>77</v>
      </c>
      <c r="F27" s="252" t="s">
        <v>480</v>
      </c>
      <c r="G27" s="252" t="s">
        <v>480</v>
      </c>
      <c r="H27" s="253" t="s">
        <v>448</v>
      </c>
      <c r="I27" s="191" t="s">
        <v>481</v>
      </c>
    </row>
    <row r="28" spans="1:9" s="28" customFormat="1" ht="31.5">
      <c r="A28" s="249"/>
      <c r="B28" s="250" t="s">
        <v>533</v>
      </c>
      <c r="C28" s="251"/>
      <c r="D28" s="255"/>
      <c r="E28" s="191"/>
      <c r="F28" s="252" t="s">
        <v>482</v>
      </c>
      <c r="G28" s="252" t="s">
        <v>482</v>
      </c>
      <c r="H28" s="253" t="s">
        <v>450</v>
      </c>
      <c r="I28" s="191" t="s">
        <v>478</v>
      </c>
    </row>
    <row r="29" spans="1:9" s="28" customFormat="1" ht="31.5">
      <c r="A29" s="249">
        <v>3</v>
      </c>
      <c r="B29" s="250" t="s">
        <v>483</v>
      </c>
      <c r="C29" s="251">
        <v>5700</v>
      </c>
      <c r="D29" s="255" t="s">
        <v>446</v>
      </c>
      <c r="E29" s="182" t="s">
        <v>77</v>
      </c>
      <c r="F29" s="252" t="s">
        <v>474</v>
      </c>
      <c r="G29" s="252" t="s">
        <v>474</v>
      </c>
      <c r="H29" s="253" t="s">
        <v>448</v>
      </c>
      <c r="I29" s="191" t="s">
        <v>484</v>
      </c>
    </row>
    <row r="30" spans="1:9" s="28" customFormat="1" ht="31.5">
      <c r="A30" s="249"/>
      <c r="B30" s="250" t="s">
        <v>485</v>
      </c>
      <c r="C30" s="251"/>
      <c r="D30" s="255"/>
      <c r="E30" s="191"/>
      <c r="F30" s="252" t="s">
        <v>486</v>
      </c>
      <c r="G30" s="252" t="s">
        <v>486</v>
      </c>
      <c r="H30" s="253" t="s">
        <v>450</v>
      </c>
      <c r="I30" s="191" t="s">
        <v>487</v>
      </c>
    </row>
    <row r="31" spans="1:9" s="28" customFormat="1" ht="31.5">
      <c r="A31" s="249">
        <v>4</v>
      </c>
      <c r="B31" s="250" t="s">
        <v>488</v>
      </c>
      <c r="C31" s="251">
        <v>26040</v>
      </c>
      <c r="D31" s="255" t="s">
        <v>446</v>
      </c>
      <c r="E31" s="182" t="s">
        <v>77</v>
      </c>
      <c r="F31" s="252" t="s">
        <v>489</v>
      </c>
      <c r="G31" s="252" t="s">
        <v>489</v>
      </c>
      <c r="H31" s="253" t="s">
        <v>448</v>
      </c>
      <c r="I31" s="191" t="s">
        <v>490</v>
      </c>
    </row>
    <row r="32" spans="1:9" s="28" customFormat="1" ht="31.5">
      <c r="A32" s="249"/>
      <c r="B32" s="250" t="s">
        <v>491</v>
      </c>
      <c r="C32" s="251"/>
      <c r="D32" s="255"/>
      <c r="E32" s="191"/>
      <c r="F32" s="252" t="s">
        <v>492</v>
      </c>
      <c r="G32" s="252" t="s">
        <v>492</v>
      </c>
      <c r="H32" s="253" t="s">
        <v>450</v>
      </c>
      <c r="I32" s="191" t="s">
        <v>487</v>
      </c>
    </row>
    <row r="33" spans="1:9" s="28" customFormat="1" ht="31.5">
      <c r="A33" s="249"/>
      <c r="B33" s="250" t="s">
        <v>493</v>
      </c>
      <c r="C33" s="251"/>
      <c r="D33" s="255"/>
      <c r="E33" s="191"/>
      <c r="F33" s="252"/>
      <c r="G33" s="252"/>
      <c r="H33" s="253"/>
      <c r="I33" s="191"/>
    </row>
    <row r="34" spans="1:9" s="28" customFormat="1" ht="31.5">
      <c r="A34" s="249">
        <v>5</v>
      </c>
      <c r="B34" s="250" t="s">
        <v>540</v>
      </c>
      <c r="C34" s="251">
        <v>2400</v>
      </c>
      <c r="D34" s="255" t="s">
        <v>446</v>
      </c>
      <c r="E34" s="182" t="s">
        <v>77</v>
      </c>
      <c r="F34" s="252" t="s">
        <v>453</v>
      </c>
      <c r="G34" s="252" t="s">
        <v>453</v>
      </c>
      <c r="H34" s="253" t="s">
        <v>448</v>
      </c>
      <c r="I34" s="191" t="s">
        <v>494</v>
      </c>
    </row>
    <row r="35" spans="1:9" s="28" customFormat="1" ht="15.75">
      <c r="A35" s="249"/>
      <c r="B35" s="250" t="s">
        <v>541</v>
      </c>
      <c r="C35" s="251"/>
      <c r="D35" s="255"/>
      <c r="E35" s="191"/>
      <c r="F35" s="252" t="s">
        <v>495</v>
      </c>
      <c r="G35" s="252" t="s">
        <v>495</v>
      </c>
      <c r="H35" s="253" t="s">
        <v>450</v>
      </c>
      <c r="I35" s="191" t="s">
        <v>460</v>
      </c>
    </row>
    <row r="36" spans="1:9" s="28" customFormat="1" ht="47.25">
      <c r="A36" s="249">
        <v>6</v>
      </c>
      <c r="B36" s="250" t="s">
        <v>529</v>
      </c>
      <c r="C36" s="251">
        <v>16020</v>
      </c>
      <c r="D36" s="255" t="s">
        <v>446</v>
      </c>
      <c r="E36" s="182" t="s">
        <v>77</v>
      </c>
      <c r="F36" s="252" t="s">
        <v>496</v>
      </c>
      <c r="G36" s="252" t="s">
        <v>496</v>
      </c>
      <c r="H36" s="253" t="s">
        <v>448</v>
      </c>
      <c r="I36" s="191" t="s">
        <v>497</v>
      </c>
    </row>
    <row r="37" spans="1:9" s="28" customFormat="1" ht="31.5">
      <c r="A37" s="249"/>
      <c r="B37" s="250" t="s">
        <v>530</v>
      </c>
      <c r="C37" s="251"/>
      <c r="D37" s="255"/>
      <c r="E37" s="191"/>
      <c r="F37" s="252" t="s">
        <v>498</v>
      </c>
      <c r="G37" s="252" t="s">
        <v>498</v>
      </c>
      <c r="H37" s="253" t="s">
        <v>450</v>
      </c>
      <c r="I37" s="191" t="s">
        <v>499</v>
      </c>
    </row>
    <row r="38" spans="1:9" s="28" customFormat="1" ht="31.5">
      <c r="A38" s="249"/>
      <c r="B38" s="250" t="s">
        <v>500</v>
      </c>
      <c r="C38" s="251"/>
      <c r="D38" s="255"/>
      <c r="E38" s="191"/>
      <c r="F38" s="252"/>
      <c r="G38" s="252"/>
      <c r="H38" s="253"/>
      <c r="I38" s="191"/>
    </row>
    <row r="39" spans="1:9" s="28" customFormat="1" ht="31.5">
      <c r="A39" s="249">
        <v>7</v>
      </c>
      <c r="B39" s="250" t="s">
        <v>501</v>
      </c>
      <c r="C39" s="251">
        <v>24200</v>
      </c>
      <c r="D39" s="255" t="s">
        <v>446</v>
      </c>
      <c r="E39" s="182" t="s">
        <v>77</v>
      </c>
      <c r="F39" s="252" t="s">
        <v>502</v>
      </c>
      <c r="G39" s="252" t="s">
        <v>502</v>
      </c>
      <c r="H39" s="253" t="s">
        <v>448</v>
      </c>
      <c r="I39" s="191" t="s">
        <v>503</v>
      </c>
    </row>
    <row r="40" spans="1:9" s="28" customFormat="1" ht="31.5">
      <c r="A40" s="249"/>
      <c r="B40" s="250" t="s">
        <v>531</v>
      </c>
      <c r="C40" s="251"/>
      <c r="D40" s="255"/>
      <c r="E40" s="191"/>
      <c r="F40" s="252" t="s">
        <v>504</v>
      </c>
      <c r="G40" s="252" t="s">
        <v>504</v>
      </c>
      <c r="H40" s="253" t="s">
        <v>450</v>
      </c>
      <c r="I40" s="191" t="s">
        <v>505</v>
      </c>
    </row>
    <row r="41" spans="1:9" s="28" customFormat="1" ht="31.5">
      <c r="A41" s="249"/>
      <c r="B41" s="250" t="s">
        <v>506</v>
      </c>
      <c r="C41" s="251"/>
      <c r="D41" s="255"/>
      <c r="E41" s="191"/>
      <c r="F41" s="252"/>
      <c r="G41" s="252"/>
      <c r="H41" s="253"/>
      <c r="I41" s="191"/>
    </row>
    <row r="42" spans="1:9" s="28" customFormat="1" ht="31.5">
      <c r="A42" s="84">
        <v>8</v>
      </c>
      <c r="B42" s="192" t="s">
        <v>507</v>
      </c>
      <c r="C42" s="87">
        <v>1350</v>
      </c>
      <c r="D42" s="48" t="s">
        <v>446</v>
      </c>
      <c r="E42" s="182" t="s">
        <v>77</v>
      </c>
      <c r="F42" s="252" t="s">
        <v>453</v>
      </c>
      <c r="G42" s="252" t="s">
        <v>453</v>
      </c>
      <c r="H42" s="253" t="s">
        <v>448</v>
      </c>
      <c r="I42" s="191" t="s">
        <v>508</v>
      </c>
    </row>
    <row r="43" spans="1:9" s="28" customFormat="1" ht="31.5">
      <c r="A43" s="141"/>
      <c r="B43" s="192" t="s">
        <v>509</v>
      </c>
      <c r="C43" s="87"/>
      <c r="D43" s="48"/>
      <c r="E43" s="191"/>
      <c r="F43" s="252" t="s">
        <v>510</v>
      </c>
      <c r="G43" s="252" t="s">
        <v>510</v>
      </c>
      <c r="H43" s="253" t="s">
        <v>450</v>
      </c>
      <c r="I43" s="191" t="s">
        <v>511</v>
      </c>
    </row>
    <row r="44" spans="1:9" s="28" customFormat="1" ht="15.75">
      <c r="A44" s="141"/>
      <c r="B44" s="192" t="s">
        <v>512</v>
      </c>
      <c r="C44" s="87"/>
      <c r="D44" s="48"/>
      <c r="E44" s="141"/>
      <c r="F44" s="192"/>
      <c r="G44" s="192"/>
      <c r="H44" s="84"/>
      <c r="I44" s="192"/>
    </row>
    <row r="45" spans="1:9" s="28" customFormat="1" ht="31.5">
      <c r="A45" s="249">
        <v>9</v>
      </c>
      <c r="B45" s="250" t="s">
        <v>513</v>
      </c>
      <c r="C45" s="251">
        <v>9506.9500000000007</v>
      </c>
      <c r="D45" s="255" t="s">
        <v>446</v>
      </c>
      <c r="E45" s="182" t="s">
        <v>77</v>
      </c>
      <c r="F45" s="252" t="s">
        <v>514</v>
      </c>
      <c r="G45" s="252" t="s">
        <v>514</v>
      </c>
      <c r="H45" s="253" t="s">
        <v>448</v>
      </c>
      <c r="I45" s="191" t="s">
        <v>515</v>
      </c>
    </row>
    <row r="46" spans="1:9" s="28" customFormat="1" ht="15.75">
      <c r="A46" s="249"/>
      <c r="B46" s="250" t="s">
        <v>516</v>
      </c>
      <c r="C46" s="251"/>
      <c r="D46" s="255"/>
      <c r="E46" s="191"/>
      <c r="F46" s="252" t="s">
        <v>517</v>
      </c>
      <c r="G46" s="252" t="s">
        <v>517</v>
      </c>
      <c r="H46" s="253" t="s">
        <v>450</v>
      </c>
      <c r="I46" s="191" t="s">
        <v>518</v>
      </c>
    </row>
    <row r="47" spans="1:9" s="28" customFormat="1" ht="47.25">
      <c r="A47" s="249">
        <v>10</v>
      </c>
      <c r="B47" s="250" t="s">
        <v>528</v>
      </c>
      <c r="C47" s="251">
        <v>104600</v>
      </c>
      <c r="D47" s="255" t="s">
        <v>446</v>
      </c>
      <c r="E47" s="182" t="s">
        <v>77</v>
      </c>
      <c r="F47" s="252" t="s">
        <v>519</v>
      </c>
      <c r="G47" s="252" t="s">
        <v>519</v>
      </c>
      <c r="H47" s="253" t="s">
        <v>448</v>
      </c>
      <c r="I47" s="191" t="s">
        <v>520</v>
      </c>
    </row>
    <row r="48" spans="1:9" s="28" customFormat="1" ht="31.5">
      <c r="A48" s="141"/>
      <c r="B48" s="192" t="s">
        <v>527</v>
      </c>
      <c r="C48" s="87"/>
      <c r="D48" s="255"/>
      <c r="E48" s="191"/>
      <c r="F48" s="252" t="s">
        <v>521</v>
      </c>
      <c r="G48" s="252" t="s">
        <v>521</v>
      </c>
      <c r="H48" s="253" t="s">
        <v>450</v>
      </c>
      <c r="I48" s="191" t="s">
        <v>518</v>
      </c>
    </row>
    <row r="49" spans="1:9" s="28" customFormat="1" ht="31.5">
      <c r="A49" s="141"/>
      <c r="B49" s="192" t="s">
        <v>522</v>
      </c>
      <c r="C49" s="87"/>
      <c r="D49" s="48"/>
      <c r="E49" s="141"/>
      <c r="F49" s="192"/>
      <c r="G49" s="192"/>
      <c r="H49" s="84"/>
      <c r="I49" s="192"/>
    </row>
    <row r="50" spans="1:9" s="28" customFormat="1" ht="31.5">
      <c r="A50" s="249">
        <v>11</v>
      </c>
      <c r="B50" s="250" t="s">
        <v>525</v>
      </c>
      <c r="C50" s="251">
        <v>305000</v>
      </c>
      <c r="D50" s="255" t="s">
        <v>446</v>
      </c>
      <c r="E50" s="182" t="s">
        <v>77</v>
      </c>
      <c r="F50" s="252" t="s">
        <v>480</v>
      </c>
      <c r="G50" s="252" t="s">
        <v>480</v>
      </c>
      <c r="H50" s="253" t="s">
        <v>448</v>
      </c>
      <c r="I50" s="191" t="s">
        <v>523</v>
      </c>
    </row>
    <row r="51" spans="1:9" s="28" customFormat="1" ht="31.5">
      <c r="A51" s="141"/>
      <c r="B51" s="192" t="s">
        <v>526</v>
      </c>
      <c r="C51" s="87"/>
      <c r="D51" s="255"/>
      <c r="E51" s="191"/>
      <c r="F51" s="252" t="s">
        <v>524</v>
      </c>
      <c r="G51" s="252" t="s">
        <v>524</v>
      </c>
      <c r="H51" s="253" t="s">
        <v>450</v>
      </c>
      <c r="I51" s="191" t="s">
        <v>518</v>
      </c>
    </row>
    <row r="52" spans="1:9" s="28" customFormat="1" ht="47.25">
      <c r="A52" s="141"/>
      <c r="B52" s="192" t="s">
        <v>539</v>
      </c>
      <c r="C52" s="87"/>
      <c r="D52" s="48"/>
      <c r="E52" s="141"/>
      <c r="F52" s="192"/>
      <c r="G52" s="192"/>
      <c r="H52" s="84"/>
      <c r="I52" s="192" t="s">
        <v>71</v>
      </c>
    </row>
    <row r="53" spans="1:9" s="28" customFormat="1" ht="15.75">
      <c r="A53" s="39"/>
      <c r="B53" s="101"/>
      <c r="C53" s="149">
        <f>SUM(C24:C52)</f>
        <v>614816.94999999995</v>
      </c>
      <c r="D53" s="79"/>
      <c r="E53" s="33"/>
      <c r="F53" s="78"/>
      <c r="G53" s="78"/>
      <c r="H53" s="33"/>
      <c r="I53" s="78"/>
    </row>
    <row r="54" spans="1:9" s="28" customFormat="1" ht="15.75">
      <c r="A54" s="39"/>
      <c r="B54" s="101"/>
      <c r="C54" s="79"/>
      <c r="D54" s="79"/>
      <c r="E54" s="33"/>
      <c r="F54" s="78"/>
      <c r="G54" s="78"/>
      <c r="H54" s="33"/>
      <c r="I54" s="78"/>
    </row>
    <row r="55" spans="1:9" s="28" customFormat="1" ht="15.75">
      <c r="A55" s="39"/>
      <c r="B55" s="101"/>
      <c r="C55" s="79"/>
      <c r="D55" s="79"/>
      <c r="E55" s="33"/>
      <c r="F55" s="78"/>
      <c r="G55" s="78"/>
      <c r="H55" s="33"/>
      <c r="I55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  <ignoredErrors>
    <ignoredError sqref="C2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5019-9595-4521-AE43-F8BCE68B5D66}">
  <sheetPr>
    <tabColor rgb="FF00B050"/>
  </sheetPr>
  <dimension ref="A1:I36"/>
  <sheetViews>
    <sheetView zoomScale="130" zoomScaleNormal="130" zoomScalePageLayoutView="120" workbookViewId="0">
      <selection activeCell="C35" sqref="C35"/>
    </sheetView>
  </sheetViews>
  <sheetFormatPr defaultRowHeight="24"/>
  <cols>
    <col min="1" max="1" width="5.75" style="82" customWidth="1"/>
    <col min="2" max="2" width="22.5" style="59" bestFit="1" customWidth="1"/>
    <col min="3" max="3" width="13.125" style="25" customWidth="1"/>
    <col min="4" max="4" width="11.875" style="25" customWidth="1"/>
    <col min="5" max="5" width="12.5" style="21" customWidth="1"/>
    <col min="6" max="6" width="19.875" style="24" customWidth="1"/>
    <col min="7" max="7" width="21" style="24" customWidth="1"/>
    <col min="8" max="8" width="13.5" style="21" bestFit="1" customWidth="1"/>
    <col min="9" max="9" width="19.25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39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9" customFormat="1" ht="15.75">
      <c r="A6" s="54"/>
      <c r="B6" s="32" t="s">
        <v>61</v>
      </c>
      <c r="C6" s="56"/>
      <c r="D6" s="56"/>
      <c r="E6" s="54"/>
      <c r="F6" s="38"/>
      <c r="G6" s="38"/>
      <c r="H6" s="54"/>
      <c r="I6" s="38"/>
    </row>
    <row r="7" spans="1:9" s="39" customFormat="1" ht="31.5">
      <c r="A7" s="256">
        <v>1</v>
      </c>
      <c r="B7" s="257" t="s">
        <v>542</v>
      </c>
      <c r="C7" s="236">
        <v>52712</v>
      </c>
      <c r="D7" s="236">
        <v>52712</v>
      </c>
      <c r="E7" s="232" t="s">
        <v>77</v>
      </c>
      <c r="F7" s="274" t="s">
        <v>380</v>
      </c>
      <c r="G7" s="274" t="s">
        <v>380</v>
      </c>
      <c r="H7" s="258" t="s">
        <v>378</v>
      </c>
      <c r="I7" s="278" t="s">
        <v>543</v>
      </c>
    </row>
    <row r="8" spans="1:9" s="39" customFormat="1" ht="15.75">
      <c r="A8" s="494"/>
      <c r="B8" s="495" t="s">
        <v>544</v>
      </c>
      <c r="C8" s="496"/>
      <c r="D8" s="497"/>
      <c r="E8" s="498"/>
      <c r="F8" s="275">
        <v>52712</v>
      </c>
      <c r="G8" s="275">
        <v>52712</v>
      </c>
      <c r="H8" s="265"/>
      <c r="I8" s="499">
        <v>45826</v>
      </c>
    </row>
    <row r="9" spans="1:9" s="39" customFormat="1" ht="15.75">
      <c r="A9" s="486">
        <v>2</v>
      </c>
      <c r="B9" s="487" t="s">
        <v>379</v>
      </c>
      <c r="C9" s="488">
        <v>12130</v>
      </c>
      <c r="D9" s="489">
        <v>12130</v>
      </c>
      <c r="E9" s="490" t="s">
        <v>77</v>
      </c>
      <c r="F9" s="491" t="s">
        <v>380</v>
      </c>
      <c r="G9" s="491" t="s">
        <v>380</v>
      </c>
      <c r="H9" s="492" t="s">
        <v>378</v>
      </c>
      <c r="I9" s="493" t="s">
        <v>545</v>
      </c>
    </row>
    <row r="10" spans="1:9" s="39" customFormat="1" ht="15.75">
      <c r="A10" s="494"/>
      <c r="B10" s="503" t="s">
        <v>383</v>
      </c>
      <c r="C10" s="496"/>
      <c r="D10" s="497"/>
      <c r="E10" s="498"/>
      <c r="F10" s="504">
        <v>12130</v>
      </c>
      <c r="G10" s="504">
        <v>12130</v>
      </c>
      <c r="H10" s="505"/>
      <c r="I10" s="499">
        <v>45833</v>
      </c>
    </row>
    <row r="11" spans="1:9" s="28" customFormat="1" ht="31.5">
      <c r="A11" s="269">
        <v>3</v>
      </c>
      <c r="B11" s="500" t="s">
        <v>546</v>
      </c>
      <c r="C11" s="272">
        <v>82692</v>
      </c>
      <c r="D11" s="501">
        <v>82692</v>
      </c>
      <c r="E11" s="268" t="s">
        <v>77</v>
      </c>
      <c r="F11" s="277" t="s">
        <v>380</v>
      </c>
      <c r="G11" s="277" t="s">
        <v>380</v>
      </c>
      <c r="H11" s="502" t="s">
        <v>378</v>
      </c>
      <c r="I11" s="281" t="s">
        <v>547</v>
      </c>
    </row>
    <row r="12" spans="1:9" s="28" customFormat="1" ht="15.75">
      <c r="A12" s="262"/>
      <c r="B12" s="263" t="s">
        <v>384</v>
      </c>
      <c r="C12" s="267"/>
      <c r="D12" s="270"/>
      <c r="E12" s="264"/>
      <c r="F12" s="275">
        <v>82692</v>
      </c>
      <c r="G12" s="275">
        <v>82692</v>
      </c>
      <c r="H12" s="265"/>
      <c r="I12" s="279">
        <v>45838</v>
      </c>
    </row>
    <row r="13" spans="1:9" s="28" customFormat="1" ht="15.75">
      <c r="A13" s="259"/>
      <c r="B13" s="260"/>
      <c r="C13" s="273">
        <f>SUM(C7:C12)</f>
        <v>147534</v>
      </c>
      <c r="D13" s="271"/>
      <c r="E13" s="261"/>
      <c r="F13" s="276"/>
      <c r="G13" s="276"/>
      <c r="H13" s="261"/>
      <c r="I13" s="280"/>
    </row>
    <row r="14" spans="1:9" s="28" customFormat="1" ht="15.75">
      <c r="A14" s="54"/>
      <c r="B14" s="32" t="s">
        <v>62</v>
      </c>
      <c r="C14" s="56"/>
      <c r="D14" s="56"/>
      <c r="E14" s="54"/>
      <c r="F14" s="38"/>
      <c r="G14" s="38"/>
      <c r="H14" s="54"/>
      <c r="I14" s="38"/>
    </row>
    <row r="15" spans="1:9" s="28" customFormat="1" ht="47.25">
      <c r="A15" s="258">
        <v>1</v>
      </c>
      <c r="B15" s="233" t="s">
        <v>548</v>
      </c>
      <c r="C15" s="266">
        <v>31500</v>
      </c>
      <c r="D15" s="266">
        <v>31500</v>
      </c>
      <c r="E15" s="258" t="s">
        <v>77</v>
      </c>
      <c r="F15" s="274" t="s">
        <v>549</v>
      </c>
      <c r="G15" s="274" t="s">
        <v>549</v>
      </c>
      <c r="H15" s="258" t="s">
        <v>378</v>
      </c>
      <c r="I15" s="278" t="s">
        <v>550</v>
      </c>
    </row>
    <row r="16" spans="1:9" s="28" customFormat="1" ht="15.75">
      <c r="A16" s="264"/>
      <c r="B16" s="234" t="s">
        <v>384</v>
      </c>
      <c r="C16" s="267"/>
      <c r="D16" s="267"/>
      <c r="E16" s="264"/>
      <c r="F16" s="275">
        <v>31500</v>
      </c>
      <c r="G16" s="275">
        <v>31500</v>
      </c>
      <c r="H16" s="264"/>
      <c r="I16" s="279">
        <v>45814</v>
      </c>
    </row>
    <row r="17" spans="1:9" s="28" customFormat="1" ht="15.75">
      <c r="A17" s="268">
        <v>2</v>
      </c>
      <c r="B17" s="235" t="s">
        <v>551</v>
      </c>
      <c r="C17" s="272">
        <v>7666.5</v>
      </c>
      <c r="D17" s="272">
        <v>7666.5</v>
      </c>
      <c r="E17" s="268" t="s">
        <v>77</v>
      </c>
      <c r="F17" s="277" t="s">
        <v>386</v>
      </c>
      <c r="G17" s="277" t="s">
        <v>386</v>
      </c>
      <c r="H17" s="268" t="s">
        <v>378</v>
      </c>
      <c r="I17" s="281" t="s">
        <v>552</v>
      </c>
    </row>
    <row r="18" spans="1:9" s="28" customFormat="1" ht="15.75">
      <c r="A18" s="264"/>
      <c r="B18" s="234" t="s">
        <v>384</v>
      </c>
      <c r="C18" s="267"/>
      <c r="D18" s="267"/>
      <c r="E18" s="264"/>
      <c r="F18" s="275">
        <v>7666.5</v>
      </c>
      <c r="G18" s="275">
        <v>7666.5</v>
      </c>
      <c r="H18" s="264"/>
      <c r="I18" s="279">
        <v>45833</v>
      </c>
    </row>
    <row r="19" spans="1:9" s="28" customFormat="1" ht="31.5">
      <c r="A19" s="269">
        <v>3</v>
      </c>
      <c r="B19" s="235" t="s">
        <v>553</v>
      </c>
      <c r="C19" s="272">
        <v>45000</v>
      </c>
      <c r="D19" s="272">
        <v>45000</v>
      </c>
      <c r="E19" s="268" t="s">
        <v>77</v>
      </c>
      <c r="F19" s="277" t="s">
        <v>554</v>
      </c>
      <c r="G19" s="277" t="s">
        <v>554</v>
      </c>
      <c r="H19" s="268" t="s">
        <v>378</v>
      </c>
      <c r="I19" s="281" t="s">
        <v>555</v>
      </c>
    </row>
    <row r="20" spans="1:9" s="28" customFormat="1" ht="15.75">
      <c r="A20" s="262"/>
      <c r="B20" s="234" t="s">
        <v>384</v>
      </c>
      <c r="C20" s="267"/>
      <c r="D20" s="267"/>
      <c r="E20" s="264"/>
      <c r="F20" s="275">
        <v>45000</v>
      </c>
      <c r="G20" s="275">
        <v>45000</v>
      </c>
      <c r="H20" s="264"/>
      <c r="I20" s="279">
        <v>45834</v>
      </c>
    </row>
    <row r="21" spans="1:9" s="28" customFormat="1" ht="31.5">
      <c r="A21" s="268">
        <v>4</v>
      </c>
      <c r="B21" s="235" t="s">
        <v>553</v>
      </c>
      <c r="C21" s="272">
        <v>45000</v>
      </c>
      <c r="D21" s="272">
        <v>45000</v>
      </c>
      <c r="E21" s="268" t="s">
        <v>77</v>
      </c>
      <c r="F21" s="237" t="s">
        <v>556</v>
      </c>
      <c r="G21" s="237" t="s">
        <v>556</v>
      </c>
      <c r="H21" s="268" t="s">
        <v>378</v>
      </c>
      <c r="I21" s="281" t="s">
        <v>557</v>
      </c>
    </row>
    <row r="22" spans="1:9" s="28" customFormat="1" ht="15.75">
      <c r="A22" s="262"/>
      <c r="B22" s="234" t="s">
        <v>384</v>
      </c>
      <c r="C22" s="267"/>
      <c r="D22" s="267"/>
      <c r="E22" s="264"/>
      <c r="F22" s="275">
        <v>45000</v>
      </c>
      <c r="G22" s="275">
        <v>45000</v>
      </c>
      <c r="H22" s="264"/>
      <c r="I22" s="279">
        <v>45834</v>
      </c>
    </row>
    <row r="23" spans="1:9" s="28" customFormat="1" ht="31.5">
      <c r="A23" s="268">
        <v>5</v>
      </c>
      <c r="B23" s="235" t="s">
        <v>553</v>
      </c>
      <c r="C23" s="272">
        <v>45000</v>
      </c>
      <c r="D23" s="272">
        <v>45000</v>
      </c>
      <c r="E23" s="268" t="s">
        <v>77</v>
      </c>
      <c r="F23" s="237" t="s">
        <v>385</v>
      </c>
      <c r="G23" s="237" t="s">
        <v>385</v>
      </c>
      <c r="H23" s="268" t="s">
        <v>378</v>
      </c>
      <c r="I23" s="281" t="s">
        <v>558</v>
      </c>
    </row>
    <row r="24" spans="1:9" s="28" customFormat="1" ht="15.75">
      <c r="A24" s="264"/>
      <c r="B24" s="234" t="s">
        <v>384</v>
      </c>
      <c r="C24" s="267"/>
      <c r="D24" s="267"/>
      <c r="E24" s="264"/>
      <c r="F24" s="275">
        <v>45000</v>
      </c>
      <c r="G24" s="275">
        <v>45000</v>
      </c>
      <c r="H24" s="264"/>
      <c r="I24" s="279">
        <v>45834</v>
      </c>
    </row>
    <row r="25" spans="1:9" s="28" customFormat="1" ht="31.5">
      <c r="A25" s="268">
        <v>6</v>
      </c>
      <c r="B25" s="235" t="s">
        <v>553</v>
      </c>
      <c r="C25" s="272">
        <v>45000</v>
      </c>
      <c r="D25" s="272">
        <v>45000</v>
      </c>
      <c r="E25" s="268" t="s">
        <v>77</v>
      </c>
      <c r="F25" s="277" t="s">
        <v>559</v>
      </c>
      <c r="G25" s="277" t="s">
        <v>559</v>
      </c>
      <c r="H25" s="268" t="s">
        <v>378</v>
      </c>
      <c r="I25" s="281" t="s">
        <v>560</v>
      </c>
    </row>
    <row r="26" spans="1:9" s="28" customFormat="1" ht="15.75">
      <c r="A26" s="264"/>
      <c r="B26" s="234" t="s">
        <v>384</v>
      </c>
      <c r="C26" s="267"/>
      <c r="D26" s="267"/>
      <c r="E26" s="264"/>
      <c r="F26" s="275">
        <v>45000</v>
      </c>
      <c r="G26" s="275">
        <v>45000</v>
      </c>
      <c r="H26" s="264"/>
      <c r="I26" s="279">
        <v>45834</v>
      </c>
    </row>
    <row r="27" spans="1:9" s="28" customFormat="1" ht="31.5">
      <c r="A27" s="268">
        <v>7</v>
      </c>
      <c r="B27" s="235" t="s">
        <v>553</v>
      </c>
      <c r="C27" s="272">
        <v>45000</v>
      </c>
      <c r="D27" s="272">
        <v>45000</v>
      </c>
      <c r="E27" s="268" t="s">
        <v>77</v>
      </c>
      <c r="F27" s="277" t="s">
        <v>561</v>
      </c>
      <c r="G27" s="277" t="s">
        <v>561</v>
      </c>
      <c r="H27" s="268" t="s">
        <v>378</v>
      </c>
      <c r="I27" s="281" t="s">
        <v>562</v>
      </c>
    </row>
    <row r="28" spans="1:9" s="28" customFormat="1" ht="15.75">
      <c r="A28" s="264"/>
      <c r="B28" s="234" t="s">
        <v>384</v>
      </c>
      <c r="C28" s="267"/>
      <c r="D28" s="267"/>
      <c r="E28" s="264"/>
      <c r="F28" s="275">
        <v>45000</v>
      </c>
      <c r="G28" s="275">
        <v>45000</v>
      </c>
      <c r="H28" s="264"/>
      <c r="I28" s="279">
        <v>45834</v>
      </c>
    </row>
    <row r="29" spans="1:9" s="28" customFormat="1" ht="31.5">
      <c r="A29" s="268">
        <v>8</v>
      </c>
      <c r="B29" s="235" t="s">
        <v>553</v>
      </c>
      <c r="C29" s="272">
        <v>45000</v>
      </c>
      <c r="D29" s="272">
        <v>45000</v>
      </c>
      <c r="E29" s="268" t="s">
        <v>77</v>
      </c>
      <c r="F29" s="277" t="s">
        <v>563</v>
      </c>
      <c r="G29" s="277" t="s">
        <v>563</v>
      </c>
      <c r="H29" s="268" t="s">
        <v>378</v>
      </c>
      <c r="I29" s="281" t="s">
        <v>564</v>
      </c>
    </row>
    <row r="30" spans="1:9" s="28" customFormat="1" ht="15.75">
      <c r="A30" s="264"/>
      <c r="B30" s="234" t="s">
        <v>384</v>
      </c>
      <c r="C30" s="267"/>
      <c r="D30" s="267"/>
      <c r="E30" s="264"/>
      <c r="F30" s="275">
        <v>45000</v>
      </c>
      <c r="G30" s="275">
        <v>45000</v>
      </c>
      <c r="H30" s="264"/>
      <c r="I30" s="279">
        <v>45834</v>
      </c>
    </row>
    <row r="31" spans="1:9" s="28" customFormat="1" ht="15.75">
      <c r="A31" s="268">
        <v>9</v>
      </c>
      <c r="B31" s="235" t="s">
        <v>565</v>
      </c>
      <c r="C31" s="272">
        <v>843</v>
      </c>
      <c r="D31" s="272">
        <v>843</v>
      </c>
      <c r="E31" s="268" t="s">
        <v>77</v>
      </c>
      <c r="F31" s="277" t="s">
        <v>386</v>
      </c>
      <c r="G31" s="277" t="s">
        <v>386</v>
      </c>
      <c r="H31" s="268" t="s">
        <v>378</v>
      </c>
      <c r="I31" s="282" t="s">
        <v>566</v>
      </c>
    </row>
    <row r="32" spans="1:9" s="28" customFormat="1" ht="15.75">
      <c r="A32" s="264"/>
      <c r="B32" s="234" t="s">
        <v>382</v>
      </c>
      <c r="C32" s="267"/>
      <c r="D32" s="267"/>
      <c r="E32" s="264"/>
      <c r="F32" s="275">
        <v>843</v>
      </c>
      <c r="G32" s="275">
        <v>843</v>
      </c>
      <c r="H32" s="264"/>
      <c r="I32" s="279">
        <v>45838</v>
      </c>
    </row>
    <row r="33" spans="1:9" s="28" customFormat="1" ht="31.5">
      <c r="A33" s="268">
        <v>10</v>
      </c>
      <c r="B33" s="235" t="s">
        <v>567</v>
      </c>
      <c r="C33" s="272">
        <v>13824.4</v>
      </c>
      <c r="D33" s="272">
        <v>13824.4</v>
      </c>
      <c r="E33" s="268" t="s">
        <v>77</v>
      </c>
      <c r="F33" s="277" t="s">
        <v>568</v>
      </c>
      <c r="G33" s="277" t="s">
        <v>568</v>
      </c>
      <c r="H33" s="268" t="s">
        <v>378</v>
      </c>
      <c r="I33" s="282" t="s">
        <v>569</v>
      </c>
    </row>
    <row r="34" spans="1:9" s="28" customFormat="1" ht="15.75">
      <c r="A34" s="264"/>
      <c r="B34" s="234" t="s">
        <v>381</v>
      </c>
      <c r="C34" s="267"/>
      <c r="D34" s="267"/>
      <c r="E34" s="264"/>
      <c r="F34" s="275">
        <v>13824.4</v>
      </c>
      <c r="G34" s="275">
        <v>13824.4</v>
      </c>
      <c r="H34" s="264"/>
      <c r="I34" s="279">
        <v>45839</v>
      </c>
    </row>
    <row r="35" spans="1:9" s="28" customFormat="1" ht="15.75">
      <c r="A35" s="39"/>
      <c r="B35" s="88"/>
      <c r="C35" s="72">
        <f>SUM(C15:C34)</f>
        <v>323833.90000000002</v>
      </c>
      <c r="D35" s="79"/>
      <c r="E35" s="33"/>
      <c r="F35" s="78"/>
      <c r="G35" s="78"/>
      <c r="H35" s="33"/>
      <c r="I35" s="78"/>
    </row>
    <row r="36" spans="1:9" s="28" customFormat="1" ht="15.75">
      <c r="A36" s="39"/>
      <c r="B36" s="88"/>
      <c r="C36" s="79"/>
      <c r="D36" s="79"/>
      <c r="E36" s="33"/>
      <c r="F36" s="78"/>
      <c r="G36" s="78"/>
      <c r="H36" s="33"/>
      <c r="I36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1263-81AC-43D9-8F22-A4B860E72662}">
  <sheetPr>
    <tabColor rgb="FF00B050"/>
  </sheetPr>
  <dimension ref="A1:I26"/>
  <sheetViews>
    <sheetView zoomScale="130" zoomScaleNormal="130" zoomScalePageLayoutView="120" workbookViewId="0">
      <selection activeCell="C21" sqref="C21"/>
    </sheetView>
  </sheetViews>
  <sheetFormatPr defaultRowHeight="24"/>
  <cols>
    <col min="1" max="1" width="5.75" style="21" customWidth="1"/>
    <col min="2" max="2" width="24.125" style="24" customWidth="1"/>
    <col min="3" max="3" width="13.125" style="25" customWidth="1"/>
    <col min="4" max="4" width="11.875" style="25" customWidth="1"/>
    <col min="5" max="5" width="11.875" style="21" customWidth="1"/>
    <col min="6" max="6" width="20.75" style="24" customWidth="1"/>
    <col min="7" max="7" width="22.25" style="24" customWidth="1"/>
    <col min="8" max="8" width="13.5" style="21" bestFit="1" customWidth="1"/>
    <col min="9" max="9" width="21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67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9" customFormat="1" ht="15.75">
      <c r="A6" s="54"/>
      <c r="B6" s="37" t="s">
        <v>61</v>
      </c>
      <c r="C6" s="56"/>
      <c r="D6" s="56"/>
      <c r="E6" s="54"/>
      <c r="F6" s="38"/>
      <c r="G6" s="38"/>
      <c r="H6" s="54"/>
      <c r="I6" s="38"/>
    </row>
    <row r="7" spans="1:9" s="39" customFormat="1" ht="31.5">
      <c r="A7" s="54">
        <v>1</v>
      </c>
      <c r="B7" s="284" t="s">
        <v>574</v>
      </c>
      <c r="C7" s="285">
        <v>42000</v>
      </c>
      <c r="D7" s="285">
        <v>41954.7</v>
      </c>
      <c r="E7" s="84" t="s">
        <v>77</v>
      </c>
      <c r="F7" s="192" t="s">
        <v>604</v>
      </c>
      <c r="G7" s="192" t="s">
        <v>604</v>
      </c>
      <c r="H7" s="54" t="s">
        <v>79</v>
      </c>
      <c r="I7" s="192" t="s">
        <v>594</v>
      </c>
    </row>
    <row r="8" spans="1:9" s="39" customFormat="1" ht="31.5">
      <c r="A8" s="54">
        <v>2</v>
      </c>
      <c r="B8" s="284" t="s">
        <v>583</v>
      </c>
      <c r="C8" s="285">
        <v>95979.05</v>
      </c>
      <c r="D8" s="285">
        <v>95600</v>
      </c>
      <c r="E8" s="84" t="s">
        <v>77</v>
      </c>
      <c r="F8" s="192" t="s">
        <v>584</v>
      </c>
      <c r="G8" s="192" t="s">
        <v>607</v>
      </c>
      <c r="H8" s="54" t="s">
        <v>79</v>
      </c>
      <c r="I8" s="192" t="s">
        <v>599</v>
      </c>
    </row>
    <row r="9" spans="1:9" s="39" customFormat="1" ht="31.5">
      <c r="A9" s="54">
        <v>3</v>
      </c>
      <c r="B9" s="284" t="s">
        <v>585</v>
      </c>
      <c r="C9" s="285" t="s">
        <v>586</v>
      </c>
      <c r="D9" s="285" t="s">
        <v>586</v>
      </c>
      <c r="E9" s="84" t="s">
        <v>77</v>
      </c>
      <c r="F9" s="192" t="s">
        <v>605</v>
      </c>
      <c r="G9" s="192" t="s">
        <v>605</v>
      </c>
      <c r="H9" s="54" t="s">
        <v>79</v>
      </c>
      <c r="I9" s="192" t="s">
        <v>600</v>
      </c>
    </row>
    <row r="10" spans="1:9" s="39" customFormat="1" ht="47.25">
      <c r="A10" s="54">
        <v>4</v>
      </c>
      <c r="B10" s="284" t="s">
        <v>590</v>
      </c>
      <c r="C10" s="285">
        <v>183430</v>
      </c>
      <c r="D10" s="285">
        <v>182900</v>
      </c>
      <c r="E10" s="84" t="s">
        <v>77</v>
      </c>
      <c r="F10" s="192" t="s">
        <v>606</v>
      </c>
      <c r="G10" s="192" t="s">
        <v>606</v>
      </c>
      <c r="H10" s="54" t="s">
        <v>79</v>
      </c>
      <c r="I10" s="192" t="s">
        <v>603</v>
      </c>
    </row>
    <row r="11" spans="1:9" s="35" customFormat="1" ht="15.75">
      <c r="A11" s="39"/>
      <c r="B11" s="74"/>
      <c r="C11" s="72">
        <f>SUM(C7:C10)</f>
        <v>321409.05</v>
      </c>
      <c r="D11" s="73"/>
      <c r="E11" s="39"/>
      <c r="F11" s="74"/>
      <c r="G11" s="74"/>
      <c r="H11" s="39"/>
      <c r="I11" s="74"/>
    </row>
    <row r="12" spans="1:9" s="28" customFormat="1" ht="15.75">
      <c r="A12" s="54"/>
      <c r="B12" s="32" t="s">
        <v>62</v>
      </c>
      <c r="C12" s="87"/>
      <c r="D12" s="87"/>
      <c r="E12" s="54"/>
      <c r="F12" s="192"/>
      <c r="G12" s="192"/>
      <c r="H12" s="84"/>
      <c r="I12" s="38"/>
    </row>
    <row r="13" spans="1:9" s="28" customFormat="1" ht="31.5">
      <c r="A13" s="54">
        <v>1</v>
      </c>
      <c r="B13" s="283" t="s">
        <v>570</v>
      </c>
      <c r="C13" s="285" t="s">
        <v>571</v>
      </c>
      <c r="D13" s="285" t="s">
        <v>571</v>
      </c>
      <c r="E13" s="84" t="s">
        <v>77</v>
      </c>
      <c r="F13" s="192" t="s">
        <v>572</v>
      </c>
      <c r="G13" s="192" t="s">
        <v>572</v>
      </c>
      <c r="H13" s="54" t="s">
        <v>79</v>
      </c>
      <c r="I13" s="192" t="s">
        <v>592</v>
      </c>
    </row>
    <row r="14" spans="1:9" s="28" customFormat="1" ht="47.25">
      <c r="A14" s="54">
        <v>2</v>
      </c>
      <c r="B14" s="284" t="s">
        <v>573</v>
      </c>
      <c r="C14" s="285">
        <v>7300</v>
      </c>
      <c r="D14" s="285">
        <v>7000</v>
      </c>
      <c r="E14" s="238" t="s">
        <v>77</v>
      </c>
      <c r="F14" s="192" t="s">
        <v>591</v>
      </c>
      <c r="G14" s="192" t="s">
        <v>591</v>
      </c>
      <c r="H14" s="230" t="s">
        <v>79</v>
      </c>
      <c r="I14" s="192" t="s">
        <v>593</v>
      </c>
    </row>
    <row r="15" spans="1:9" s="28" customFormat="1" ht="47.25">
      <c r="A15" s="54">
        <v>3</v>
      </c>
      <c r="B15" s="284" t="s">
        <v>575</v>
      </c>
      <c r="C15" s="285">
        <v>3000</v>
      </c>
      <c r="D15" s="285">
        <v>2901.51</v>
      </c>
      <c r="E15" s="84" t="s">
        <v>77</v>
      </c>
      <c r="F15" s="192" t="s">
        <v>576</v>
      </c>
      <c r="G15" s="192" t="s">
        <v>576</v>
      </c>
      <c r="H15" s="54" t="s">
        <v>79</v>
      </c>
      <c r="I15" s="192" t="s">
        <v>595</v>
      </c>
    </row>
    <row r="16" spans="1:9" s="28" customFormat="1" ht="63">
      <c r="A16" s="54">
        <v>4</v>
      </c>
      <c r="B16" s="284" t="s">
        <v>577</v>
      </c>
      <c r="C16" s="285">
        <v>2000</v>
      </c>
      <c r="D16" s="285">
        <v>1959.17</v>
      </c>
      <c r="E16" s="84" t="s">
        <v>77</v>
      </c>
      <c r="F16" s="192" t="s">
        <v>578</v>
      </c>
      <c r="G16" s="192" t="s">
        <v>578</v>
      </c>
      <c r="H16" s="54" t="s">
        <v>79</v>
      </c>
      <c r="I16" s="192" t="s">
        <v>596</v>
      </c>
    </row>
    <row r="17" spans="1:9" s="28" customFormat="1" ht="63">
      <c r="A17" s="54">
        <v>5</v>
      </c>
      <c r="B17" s="284" t="s">
        <v>579</v>
      </c>
      <c r="C17" s="285">
        <v>3100</v>
      </c>
      <c r="D17" s="285">
        <v>3028.1</v>
      </c>
      <c r="E17" s="84" t="s">
        <v>77</v>
      </c>
      <c r="F17" s="192" t="s">
        <v>580</v>
      </c>
      <c r="G17" s="192" t="s">
        <v>609</v>
      </c>
      <c r="H17" s="54" t="s">
        <v>79</v>
      </c>
      <c r="I17" s="192" t="s">
        <v>597</v>
      </c>
    </row>
    <row r="18" spans="1:9" s="28" customFormat="1" ht="47.25">
      <c r="A18" s="54">
        <v>6</v>
      </c>
      <c r="B18" s="284" t="s">
        <v>581</v>
      </c>
      <c r="C18" s="285">
        <v>5000</v>
      </c>
      <c r="D18" s="285">
        <v>4735.79</v>
      </c>
      <c r="E18" s="84" t="s">
        <v>77</v>
      </c>
      <c r="F18" s="192" t="s">
        <v>582</v>
      </c>
      <c r="G18" s="192" t="s">
        <v>608</v>
      </c>
      <c r="H18" s="54" t="s">
        <v>79</v>
      </c>
      <c r="I18" s="192" t="s">
        <v>598</v>
      </c>
    </row>
    <row r="19" spans="1:9" s="28" customFormat="1" ht="47.25">
      <c r="A19" s="54">
        <v>7</v>
      </c>
      <c r="B19" s="284" t="s">
        <v>587</v>
      </c>
      <c r="C19" s="285">
        <v>31000</v>
      </c>
      <c r="D19" s="285">
        <v>30887.69</v>
      </c>
      <c r="E19" s="84" t="s">
        <v>77</v>
      </c>
      <c r="F19" s="192" t="s">
        <v>588</v>
      </c>
      <c r="G19" s="192" t="s">
        <v>610</v>
      </c>
      <c r="H19" s="54" t="s">
        <v>79</v>
      </c>
      <c r="I19" s="192" t="s">
        <v>601</v>
      </c>
    </row>
    <row r="20" spans="1:9" s="28" customFormat="1" ht="47.25">
      <c r="A20" s="54">
        <v>8</v>
      </c>
      <c r="B20" s="284" t="s">
        <v>589</v>
      </c>
      <c r="C20" s="285">
        <v>2500</v>
      </c>
      <c r="D20" s="285">
        <v>2500</v>
      </c>
      <c r="E20" s="84" t="s">
        <v>77</v>
      </c>
      <c r="F20" s="192" t="s">
        <v>611</v>
      </c>
      <c r="G20" s="192" t="s">
        <v>611</v>
      </c>
      <c r="H20" s="54" t="s">
        <v>79</v>
      </c>
      <c r="I20" s="192" t="s">
        <v>602</v>
      </c>
    </row>
    <row r="21" spans="1:9" s="28" customFormat="1" ht="15.75">
      <c r="A21" s="33"/>
      <c r="B21" s="78"/>
      <c r="C21" s="72">
        <f>SUM(C13:C20)</f>
        <v>53900</v>
      </c>
      <c r="D21" s="79"/>
      <c r="E21" s="33"/>
      <c r="F21" s="78"/>
      <c r="G21" s="78"/>
      <c r="H21" s="33"/>
      <c r="I21" s="78"/>
    </row>
    <row r="22" spans="1:9" s="28" customFormat="1" ht="15.75">
      <c r="A22" s="33"/>
      <c r="B22" s="78"/>
      <c r="C22" s="79"/>
      <c r="D22" s="79"/>
      <c r="E22" s="33"/>
      <c r="F22" s="78"/>
      <c r="G22" s="78"/>
      <c r="H22" s="33"/>
      <c r="I22" s="78"/>
    </row>
    <row r="23" spans="1:9" s="28" customFormat="1" ht="15.75">
      <c r="A23" s="33"/>
      <c r="B23" s="78"/>
      <c r="C23" s="79"/>
      <c r="D23" s="79"/>
      <c r="E23" s="33"/>
      <c r="F23" s="78"/>
      <c r="G23" s="78"/>
      <c r="H23" s="33"/>
      <c r="I23" s="78"/>
    </row>
    <row r="24" spans="1:9" s="28" customFormat="1" ht="15.75">
      <c r="A24" s="33"/>
      <c r="B24" s="78"/>
      <c r="C24" s="79"/>
      <c r="D24" s="79"/>
      <c r="E24" s="33"/>
      <c r="F24" s="78"/>
      <c r="G24" s="78"/>
      <c r="H24" s="33"/>
      <c r="I24" s="78"/>
    </row>
    <row r="25" spans="1:9" s="28" customFormat="1" ht="15.75">
      <c r="A25" s="33"/>
      <c r="B25" s="78"/>
      <c r="C25" s="79"/>
      <c r="D25" s="79"/>
      <c r="E25" s="33"/>
      <c r="F25" s="78"/>
      <c r="G25" s="78"/>
      <c r="H25" s="33"/>
      <c r="I25" s="78"/>
    </row>
    <row r="26" spans="1:9" s="28" customFormat="1" ht="15.75">
      <c r="A26" s="33"/>
      <c r="B26" s="78"/>
      <c r="C26" s="79"/>
      <c r="D26" s="79"/>
      <c r="E26" s="33"/>
      <c r="F26" s="78"/>
      <c r="G26" s="78"/>
      <c r="H26" s="33"/>
      <c r="I26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79106-AC11-4912-9A6B-CFFFEA27984D}">
  <sheetPr>
    <tabColor rgb="FF00B050"/>
  </sheetPr>
  <dimension ref="A1:I216"/>
  <sheetViews>
    <sheetView zoomScale="130" zoomScaleNormal="130" zoomScalePageLayoutView="130" workbookViewId="0">
      <selection activeCell="C214" sqref="C214"/>
    </sheetView>
  </sheetViews>
  <sheetFormatPr defaultRowHeight="24"/>
  <cols>
    <col min="1" max="1" width="5.75" style="21" customWidth="1"/>
    <col min="2" max="2" width="22.625" style="24" customWidth="1"/>
    <col min="3" max="3" width="13.25" style="25" customWidth="1"/>
    <col min="4" max="4" width="12.125" style="25" customWidth="1"/>
    <col min="5" max="5" width="12.375" style="21" customWidth="1"/>
    <col min="6" max="6" width="20.5" style="1" bestFit="1" customWidth="1"/>
    <col min="7" max="7" width="20.5" style="24" bestFit="1" customWidth="1"/>
    <col min="8" max="8" width="12.875" style="63" customWidth="1"/>
    <col min="9" max="9" width="21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1613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4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77" customFormat="1" ht="15.75">
      <c r="A6" s="84"/>
      <c r="B6" s="32" t="s">
        <v>61</v>
      </c>
      <c r="C6" s="87"/>
      <c r="D6" s="87"/>
      <c r="E6" s="48"/>
      <c r="F6" s="51"/>
      <c r="G6" s="50"/>
      <c r="H6" s="48"/>
      <c r="I6" s="50"/>
    </row>
    <row r="7" spans="1:9" s="77" customFormat="1" ht="31.5">
      <c r="A7" s="84">
        <v>1</v>
      </c>
      <c r="B7" s="192" t="s">
        <v>1146</v>
      </c>
      <c r="C7" s="87">
        <v>77700</v>
      </c>
      <c r="D7" s="87">
        <v>77700</v>
      </c>
      <c r="E7" s="84" t="s">
        <v>77</v>
      </c>
      <c r="F7" s="141" t="s">
        <v>1147</v>
      </c>
      <c r="G7" s="192" t="s">
        <v>1147</v>
      </c>
      <c r="H7" s="84" t="s">
        <v>1148</v>
      </c>
      <c r="I7" s="192" t="s">
        <v>1149</v>
      </c>
    </row>
    <row r="8" spans="1:9" s="77" customFormat="1" ht="31.5">
      <c r="A8" s="84">
        <v>2</v>
      </c>
      <c r="B8" s="192" t="s">
        <v>1146</v>
      </c>
      <c r="C8" s="87">
        <v>36400</v>
      </c>
      <c r="D8" s="87">
        <v>36400</v>
      </c>
      <c r="E8" s="84" t="s">
        <v>77</v>
      </c>
      <c r="F8" s="141" t="s">
        <v>1147</v>
      </c>
      <c r="G8" s="192" t="s">
        <v>1147</v>
      </c>
      <c r="H8" s="84" t="s">
        <v>1148</v>
      </c>
      <c r="I8" s="192" t="s">
        <v>1150</v>
      </c>
    </row>
    <row r="9" spans="1:9" s="77" customFormat="1" ht="31.5">
      <c r="A9" s="84">
        <v>3</v>
      </c>
      <c r="B9" s="192" t="s">
        <v>1146</v>
      </c>
      <c r="C9" s="87">
        <v>23300</v>
      </c>
      <c r="D9" s="87">
        <v>23300</v>
      </c>
      <c r="E9" s="84" t="s">
        <v>77</v>
      </c>
      <c r="F9" s="141" t="s">
        <v>1147</v>
      </c>
      <c r="G9" s="192" t="s">
        <v>1147</v>
      </c>
      <c r="H9" s="84" t="s">
        <v>1148</v>
      </c>
      <c r="I9" s="192" t="s">
        <v>1151</v>
      </c>
    </row>
    <row r="10" spans="1:9" s="77" customFormat="1" ht="31.5">
      <c r="A10" s="84">
        <v>4</v>
      </c>
      <c r="B10" s="192" t="s">
        <v>1146</v>
      </c>
      <c r="C10" s="87">
        <v>20600</v>
      </c>
      <c r="D10" s="87">
        <v>20600</v>
      </c>
      <c r="E10" s="84" t="s">
        <v>77</v>
      </c>
      <c r="F10" s="141" t="s">
        <v>1147</v>
      </c>
      <c r="G10" s="192" t="s">
        <v>1147</v>
      </c>
      <c r="H10" s="84" t="s">
        <v>1148</v>
      </c>
      <c r="I10" s="192" t="s">
        <v>1152</v>
      </c>
    </row>
    <row r="11" spans="1:9" s="77" customFormat="1" ht="31.5">
      <c r="A11" s="84">
        <v>5</v>
      </c>
      <c r="B11" s="192" t="s">
        <v>1146</v>
      </c>
      <c r="C11" s="87">
        <v>20600</v>
      </c>
      <c r="D11" s="87">
        <v>20600</v>
      </c>
      <c r="E11" s="84" t="s">
        <v>77</v>
      </c>
      <c r="F11" s="141" t="s">
        <v>1147</v>
      </c>
      <c r="G11" s="192" t="s">
        <v>1147</v>
      </c>
      <c r="H11" s="84" t="s">
        <v>1148</v>
      </c>
      <c r="I11" s="192" t="s">
        <v>1153</v>
      </c>
    </row>
    <row r="12" spans="1:9" s="77" customFormat="1" ht="31.5">
      <c r="A12" s="84">
        <v>6</v>
      </c>
      <c r="B12" s="192" t="s">
        <v>1154</v>
      </c>
      <c r="C12" s="87">
        <v>4900</v>
      </c>
      <c r="D12" s="87">
        <v>4900</v>
      </c>
      <c r="E12" s="84" t="s">
        <v>77</v>
      </c>
      <c r="F12" s="188" t="s">
        <v>1155</v>
      </c>
      <c r="G12" s="192" t="s">
        <v>1155</v>
      </c>
      <c r="H12" s="84" t="s">
        <v>1148</v>
      </c>
      <c r="I12" s="192" t="s">
        <v>1156</v>
      </c>
    </row>
    <row r="13" spans="1:9" s="77" customFormat="1" ht="31.5">
      <c r="A13" s="84">
        <v>7</v>
      </c>
      <c r="B13" s="192" t="s">
        <v>1157</v>
      </c>
      <c r="C13" s="87">
        <v>71000</v>
      </c>
      <c r="D13" s="87">
        <v>71000</v>
      </c>
      <c r="E13" s="84" t="s">
        <v>77</v>
      </c>
      <c r="F13" s="209" t="s">
        <v>1158</v>
      </c>
      <c r="G13" s="206" t="s">
        <v>1158</v>
      </c>
      <c r="H13" s="84" t="s">
        <v>1159</v>
      </c>
      <c r="I13" s="192" t="s">
        <v>1160</v>
      </c>
    </row>
    <row r="14" spans="1:9" s="77" customFormat="1" ht="31.5">
      <c r="A14" s="84">
        <v>8</v>
      </c>
      <c r="B14" s="192" t="s">
        <v>1161</v>
      </c>
      <c r="C14" s="87">
        <v>23100</v>
      </c>
      <c r="D14" s="87">
        <v>23100</v>
      </c>
      <c r="E14" s="84" t="s">
        <v>77</v>
      </c>
      <c r="F14" s="209" t="s">
        <v>1162</v>
      </c>
      <c r="G14" s="206" t="s">
        <v>1162</v>
      </c>
      <c r="H14" s="84" t="s">
        <v>1159</v>
      </c>
      <c r="I14" s="192" t="s">
        <v>1163</v>
      </c>
    </row>
    <row r="15" spans="1:9" s="77" customFormat="1" ht="31.5">
      <c r="A15" s="84">
        <v>9</v>
      </c>
      <c r="B15" s="192" t="s">
        <v>1164</v>
      </c>
      <c r="C15" s="87">
        <v>34300</v>
      </c>
      <c r="D15" s="87">
        <v>34300</v>
      </c>
      <c r="E15" s="84" t="s">
        <v>77</v>
      </c>
      <c r="F15" s="209" t="s">
        <v>1165</v>
      </c>
      <c r="G15" s="206" t="s">
        <v>1165</v>
      </c>
      <c r="H15" s="84" t="s">
        <v>1159</v>
      </c>
      <c r="I15" s="192" t="s">
        <v>1166</v>
      </c>
    </row>
    <row r="16" spans="1:9" s="77" customFormat="1" ht="31.5">
      <c r="A16" s="84">
        <v>10</v>
      </c>
      <c r="B16" s="192" t="s">
        <v>1161</v>
      </c>
      <c r="C16" s="87">
        <v>38500</v>
      </c>
      <c r="D16" s="87">
        <v>38500</v>
      </c>
      <c r="E16" s="84" t="s">
        <v>77</v>
      </c>
      <c r="F16" s="209" t="s">
        <v>1167</v>
      </c>
      <c r="G16" s="206" t="s">
        <v>1167</v>
      </c>
      <c r="H16" s="84" t="s">
        <v>1159</v>
      </c>
      <c r="I16" s="192" t="s">
        <v>1168</v>
      </c>
    </row>
    <row r="17" spans="1:9" s="77" customFormat="1" ht="31.5">
      <c r="A17" s="84">
        <v>11</v>
      </c>
      <c r="B17" s="192" t="s">
        <v>1169</v>
      </c>
      <c r="C17" s="87">
        <v>38000</v>
      </c>
      <c r="D17" s="87">
        <v>38000</v>
      </c>
      <c r="E17" s="84" t="s">
        <v>77</v>
      </c>
      <c r="F17" s="209" t="s">
        <v>1170</v>
      </c>
      <c r="G17" s="206" t="s">
        <v>1170</v>
      </c>
      <c r="H17" s="84" t="s">
        <v>1159</v>
      </c>
      <c r="I17" s="192" t="s">
        <v>1171</v>
      </c>
    </row>
    <row r="18" spans="1:9" s="77" customFormat="1" ht="31.5">
      <c r="A18" s="84">
        <v>12</v>
      </c>
      <c r="B18" s="192" t="s">
        <v>1172</v>
      </c>
      <c r="C18" s="399">
        <v>20500</v>
      </c>
      <c r="D18" s="399">
        <v>20500</v>
      </c>
      <c r="E18" s="84" t="s">
        <v>77</v>
      </c>
      <c r="F18" s="141" t="s">
        <v>1173</v>
      </c>
      <c r="G18" s="192" t="s">
        <v>1173</v>
      </c>
      <c r="H18" s="396" t="s">
        <v>1159</v>
      </c>
      <c r="I18" s="192" t="s">
        <v>1174</v>
      </c>
    </row>
    <row r="19" spans="1:9" s="77" customFormat="1" ht="31.5">
      <c r="A19" s="84">
        <v>13</v>
      </c>
      <c r="B19" s="192" t="s">
        <v>1175</v>
      </c>
      <c r="C19" s="399">
        <v>21000</v>
      </c>
      <c r="D19" s="399">
        <v>21000</v>
      </c>
      <c r="E19" s="84" t="s">
        <v>77</v>
      </c>
      <c r="F19" s="188" t="s">
        <v>1176</v>
      </c>
      <c r="G19" s="191" t="s">
        <v>1176</v>
      </c>
      <c r="H19" s="84" t="s">
        <v>1159</v>
      </c>
      <c r="I19" s="192" t="s">
        <v>1177</v>
      </c>
    </row>
    <row r="20" spans="1:9" s="77" customFormat="1" ht="31.5">
      <c r="A20" s="84">
        <v>14</v>
      </c>
      <c r="B20" s="192" t="s">
        <v>1178</v>
      </c>
      <c r="C20" s="399">
        <v>28500</v>
      </c>
      <c r="D20" s="399">
        <v>28500</v>
      </c>
      <c r="E20" s="84" t="s">
        <v>77</v>
      </c>
      <c r="F20" s="141" t="s">
        <v>1179</v>
      </c>
      <c r="G20" s="192" t="s">
        <v>1179</v>
      </c>
      <c r="H20" s="84" t="s">
        <v>1159</v>
      </c>
      <c r="I20" s="192" t="s">
        <v>1180</v>
      </c>
    </row>
    <row r="21" spans="1:9" s="77" customFormat="1" ht="31.5">
      <c r="A21" s="84">
        <v>15</v>
      </c>
      <c r="B21" s="192" t="s">
        <v>1181</v>
      </c>
      <c r="C21" s="87">
        <v>20000</v>
      </c>
      <c r="D21" s="87">
        <f t="shared" ref="D21:D26" si="0">C21</f>
        <v>20000</v>
      </c>
      <c r="E21" s="84" t="s">
        <v>155</v>
      </c>
      <c r="F21" s="141" t="s">
        <v>1182</v>
      </c>
      <c r="G21" s="192" t="str">
        <f>F21</f>
        <v>พ.เพิ่มพูน 2017 20,000 บาท</v>
      </c>
      <c r="H21" s="84" t="s">
        <v>1148</v>
      </c>
      <c r="I21" s="192" t="s">
        <v>1183</v>
      </c>
    </row>
    <row r="22" spans="1:9" s="77" customFormat="1" ht="31.5">
      <c r="A22" s="84">
        <v>16</v>
      </c>
      <c r="B22" s="192" t="s">
        <v>1184</v>
      </c>
      <c r="C22" s="87">
        <v>123750</v>
      </c>
      <c r="D22" s="87">
        <f t="shared" si="0"/>
        <v>123750</v>
      </c>
      <c r="E22" s="84" t="s">
        <v>155</v>
      </c>
      <c r="F22" s="141" t="s">
        <v>1185</v>
      </c>
      <c r="G22" s="192" t="str">
        <f>F22</f>
        <v>สุทธิพงษ์การเกษตร 123,750 บาท</v>
      </c>
      <c r="H22" s="84" t="s">
        <v>1148</v>
      </c>
      <c r="I22" s="192" t="s">
        <v>1186</v>
      </c>
    </row>
    <row r="23" spans="1:9" s="77" customFormat="1" ht="31.5">
      <c r="A23" s="84">
        <v>17</v>
      </c>
      <c r="B23" s="192" t="s">
        <v>1187</v>
      </c>
      <c r="C23" s="400">
        <v>103130</v>
      </c>
      <c r="D23" s="87">
        <f t="shared" si="0"/>
        <v>103130</v>
      </c>
      <c r="E23" s="84" t="s">
        <v>155</v>
      </c>
      <c r="F23" s="403" t="s">
        <v>1188</v>
      </c>
      <c r="G23" s="401" t="s">
        <v>1185</v>
      </c>
      <c r="H23" s="397" t="s">
        <v>1148</v>
      </c>
      <c r="I23" s="240" t="s">
        <v>1189</v>
      </c>
    </row>
    <row r="24" spans="1:9" s="77" customFormat="1" ht="31.5">
      <c r="A24" s="84">
        <v>18</v>
      </c>
      <c r="B24" s="192" t="s">
        <v>1181</v>
      </c>
      <c r="C24" s="87">
        <v>25000</v>
      </c>
      <c r="D24" s="87">
        <f t="shared" si="0"/>
        <v>25000</v>
      </c>
      <c r="E24" s="84" t="s">
        <v>155</v>
      </c>
      <c r="F24" s="141" t="s">
        <v>1182</v>
      </c>
      <c r="G24" s="192" t="str">
        <f>F24</f>
        <v>พ.เพิ่มพูน 2017 20,000 บาท</v>
      </c>
      <c r="H24" s="84" t="s">
        <v>1148</v>
      </c>
      <c r="I24" s="240" t="s">
        <v>1190</v>
      </c>
    </row>
    <row r="25" spans="1:9" s="77" customFormat="1" ht="31.5">
      <c r="A25" s="84">
        <v>19</v>
      </c>
      <c r="B25" s="192" t="s">
        <v>1187</v>
      </c>
      <c r="C25" s="400">
        <v>103130</v>
      </c>
      <c r="D25" s="87">
        <f t="shared" si="0"/>
        <v>103130</v>
      </c>
      <c r="E25" s="84" t="s">
        <v>155</v>
      </c>
      <c r="F25" s="403" t="s">
        <v>1191</v>
      </c>
      <c r="G25" s="401" t="str">
        <f>F25</f>
        <v>สุทธิพงษ์การเกษตร 103,130 บาท</v>
      </c>
      <c r="H25" s="397" t="s">
        <v>1148</v>
      </c>
      <c r="I25" s="240" t="s">
        <v>1192</v>
      </c>
    </row>
    <row r="26" spans="1:9" s="77" customFormat="1" ht="31.5">
      <c r="A26" s="84">
        <v>20</v>
      </c>
      <c r="B26" s="192" t="s">
        <v>81</v>
      </c>
      <c r="C26" s="400">
        <v>25000</v>
      </c>
      <c r="D26" s="87">
        <f t="shared" si="0"/>
        <v>25000</v>
      </c>
      <c r="E26" s="84" t="s">
        <v>155</v>
      </c>
      <c r="F26" s="403" t="s">
        <v>1193</v>
      </c>
      <c r="G26" s="401" t="str">
        <f>F26</f>
        <v>ภาวรรณ 25,000 บาท</v>
      </c>
      <c r="H26" s="397" t="s">
        <v>1148</v>
      </c>
      <c r="I26" s="240" t="s">
        <v>1194</v>
      </c>
    </row>
    <row r="27" spans="1:9" s="77" customFormat="1" ht="31.5">
      <c r="A27" s="84">
        <v>21</v>
      </c>
      <c r="B27" s="192" t="s">
        <v>1195</v>
      </c>
      <c r="C27" s="87">
        <v>35500</v>
      </c>
      <c r="D27" s="87">
        <v>35500</v>
      </c>
      <c r="E27" s="84" t="s">
        <v>77</v>
      </c>
      <c r="F27" s="141" t="s">
        <v>1196</v>
      </c>
      <c r="G27" s="192" t="s">
        <v>1196</v>
      </c>
      <c r="H27" s="84" t="s">
        <v>1159</v>
      </c>
      <c r="I27" s="192" t="s">
        <v>1197</v>
      </c>
    </row>
    <row r="28" spans="1:9" s="77" customFormat="1" ht="31.5">
      <c r="A28" s="84">
        <v>22</v>
      </c>
      <c r="B28" s="192" t="s">
        <v>1198</v>
      </c>
      <c r="C28" s="87">
        <v>15400</v>
      </c>
      <c r="D28" s="87">
        <v>15400</v>
      </c>
      <c r="E28" s="84" t="s">
        <v>77</v>
      </c>
      <c r="F28" s="141" t="s">
        <v>1199</v>
      </c>
      <c r="G28" s="192" t="s">
        <v>1199</v>
      </c>
      <c r="H28" s="84" t="s">
        <v>1159</v>
      </c>
      <c r="I28" s="192" t="s">
        <v>1200</v>
      </c>
    </row>
    <row r="29" spans="1:9" s="77" customFormat="1" ht="31.5">
      <c r="A29" s="84">
        <v>23</v>
      </c>
      <c r="B29" s="192" t="s">
        <v>1201</v>
      </c>
      <c r="C29" s="87">
        <v>18300</v>
      </c>
      <c r="D29" s="87">
        <v>18300</v>
      </c>
      <c r="E29" s="398" t="s">
        <v>77</v>
      </c>
      <c r="F29" s="188" t="s">
        <v>1202</v>
      </c>
      <c r="G29" s="191" t="s">
        <v>1202</v>
      </c>
      <c r="H29" s="84" t="s">
        <v>1159</v>
      </c>
      <c r="I29" s="192" t="s">
        <v>1203</v>
      </c>
    </row>
    <row r="30" spans="1:9" s="77" customFormat="1" ht="31.5">
      <c r="A30" s="84">
        <v>24</v>
      </c>
      <c r="B30" s="192" t="s">
        <v>1181</v>
      </c>
      <c r="C30" s="87">
        <v>6000</v>
      </c>
      <c r="D30" s="87">
        <v>6000</v>
      </c>
      <c r="E30" s="84" t="s">
        <v>77</v>
      </c>
      <c r="F30" s="141" t="s">
        <v>1204</v>
      </c>
      <c r="G30" s="192" t="s">
        <v>1204</v>
      </c>
      <c r="H30" s="84" t="s">
        <v>1159</v>
      </c>
      <c r="I30" s="192" t="s">
        <v>1205</v>
      </c>
    </row>
    <row r="31" spans="1:9" s="77" customFormat="1" ht="31.5">
      <c r="A31" s="84">
        <v>25</v>
      </c>
      <c r="B31" s="192" t="s">
        <v>1206</v>
      </c>
      <c r="C31" s="87">
        <v>7800</v>
      </c>
      <c r="D31" s="87">
        <v>7800</v>
      </c>
      <c r="E31" s="84" t="s">
        <v>77</v>
      </c>
      <c r="F31" s="141" t="s">
        <v>1207</v>
      </c>
      <c r="G31" s="192" t="s">
        <v>1207</v>
      </c>
      <c r="H31" s="84" t="s">
        <v>1159</v>
      </c>
      <c r="I31" s="192" t="s">
        <v>1208</v>
      </c>
    </row>
    <row r="32" spans="1:9" s="77" customFormat="1" ht="31.5">
      <c r="A32" s="84">
        <v>26</v>
      </c>
      <c r="B32" s="141" t="s">
        <v>1209</v>
      </c>
      <c r="C32" s="399">
        <v>365600</v>
      </c>
      <c r="D32" s="399">
        <v>365600</v>
      </c>
      <c r="E32" s="84" t="s">
        <v>77</v>
      </c>
      <c r="F32" s="141" t="s">
        <v>1210</v>
      </c>
      <c r="G32" s="192" t="s">
        <v>1210</v>
      </c>
      <c r="H32" s="84" t="s">
        <v>1148</v>
      </c>
      <c r="I32" s="404" t="s">
        <v>1211</v>
      </c>
    </row>
    <row r="33" spans="1:9" s="77" customFormat="1" ht="47.25">
      <c r="A33" s="84">
        <v>27</v>
      </c>
      <c r="B33" s="141" t="s">
        <v>1299</v>
      </c>
      <c r="C33" s="87">
        <v>1712</v>
      </c>
      <c r="D33" s="87">
        <v>1712</v>
      </c>
      <c r="E33" s="84" t="s">
        <v>77</v>
      </c>
      <c r="F33" s="141" t="s">
        <v>1300</v>
      </c>
      <c r="G33" s="192" t="s">
        <v>1300</v>
      </c>
      <c r="H33" s="84" t="s">
        <v>1301</v>
      </c>
      <c r="I33" s="192" t="s">
        <v>1302</v>
      </c>
    </row>
    <row r="34" spans="1:9" s="77" customFormat="1" ht="47.25">
      <c r="A34" s="84">
        <v>28</v>
      </c>
      <c r="B34" s="141" t="s">
        <v>1303</v>
      </c>
      <c r="C34" s="87">
        <v>3424</v>
      </c>
      <c r="D34" s="87">
        <v>3424</v>
      </c>
      <c r="E34" s="84" t="s">
        <v>77</v>
      </c>
      <c r="F34" s="141" t="s">
        <v>1300</v>
      </c>
      <c r="G34" s="192" t="s">
        <v>1300</v>
      </c>
      <c r="H34" s="84" t="s">
        <v>1301</v>
      </c>
      <c r="I34" s="192" t="s">
        <v>1304</v>
      </c>
    </row>
    <row r="35" spans="1:9" s="77" customFormat="1" ht="47.25">
      <c r="A35" s="84">
        <v>29</v>
      </c>
      <c r="B35" s="141" t="s">
        <v>1305</v>
      </c>
      <c r="C35" s="87">
        <v>4520</v>
      </c>
      <c r="D35" s="87">
        <v>4520</v>
      </c>
      <c r="E35" s="84" t="s">
        <v>77</v>
      </c>
      <c r="F35" s="141" t="s">
        <v>1306</v>
      </c>
      <c r="G35" s="192" t="s">
        <v>1306</v>
      </c>
      <c r="H35" s="84" t="s">
        <v>1301</v>
      </c>
      <c r="I35" s="192" t="s">
        <v>1307</v>
      </c>
    </row>
    <row r="36" spans="1:9" s="77" customFormat="1" ht="31.5">
      <c r="A36" s="84">
        <v>30</v>
      </c>
      <c r="B36" s="188" t="s">
        <v>1503</v>
      </c>
      <c r="C36" s="183">
        <v>50200</v>
      </c>
      <c r="D36" s="207">
        <f>C36</f>
        <v>50200</v>
      </c>
      <c r="E36" s="208" t="s">
        <v>155</v>
      </c>
      <c r="F36" s="209" t="s">
        <v>1504</v>
      </c>
      <c r="G36" s="206" t="str">
        <f>F36</f>
        <v>นางสาววิภาพร เนื่องจากพิมพ์ 50,200 บาท</v>
      </c>
      <c r="H36" s="208" t="s">
        <v>1148</v>
      </c>
      <c r="I36" s="206" t="s">
        <v>1505</v>
      </c>
    </row>
    <row r="37" spans="1:9" s="34" customFormat="1" ht="15.75">
      <c r="A37" s="77"/>
      <c r="B37" s="88"/>
      <c r="C37" s="194">
        <f>SUM(C7:C36)</f>
        <v>1366866</v>
      </c>
      <c r="D37" s="193"/>
      <c r="E37" s="77"/>
      <c r="G37" s="88"/>
      <c r="H37" s="77"/>
      <c r="I37" s="88"/>
    </row>
    <row r="38" spans="1:9" s="34" customFormat="1" ht="15.75">
      <c r="A38" s="84"/>
      <c r="B38" s="32" t="s">
        <v>62</v>
      </c>
      <c r="C38" s="87"/>
      <c r="D38" s="87"/>
      <c r="E38" s="84"/>
      <c r="F38" s="141"/>
      <c r="G38" s="192"/>
      <c r="H38" s="84"/>
      <c r="I38" s="192"/>
    </row>
    <row r="39" spans="1:9" s="34" customFormat="1" ht="31.5">
      <c r="A39" s="84">
        <v>1</v>
      </c>
      <c r="B39" s="192" t="s">
        <v>1212</v>
      </c>
      <c r="C39" s="87">
        <v>233300</v>
      </c>
      <c r="D39" s="87">
        <v>233300</v>
      </c>
      <c r="E39" s="84" t="s">
        <v>77</v>
      </c>
      <c r="F39" s="141" t="s">
        <v>1213</v>
      </c>
      <c r="G39" s="192" t="s">
        <v>1214</v>
      </c>
      <c r="H39" s="84" t="s">
        <v>1148</v>
      </c>
      <c r="I39" s="192" t="s">
        <v>1215</v>
      </c>
    </row>
    <row r="40" spans="1:9" s="34" customFormat="1" ht="31.5">
      <c r="A40" s="84">
        <v>2</v>
      </c>
      <c r="B40" s="192" t="s">
        <v>1216</v>
      </c>
      <c r="C40" s="87">
        <v>29900</v>
      </c>
      <c r="D40" s="87">
        <v>29900</v>
      </c>
      <c r="E40" s="84" t="s">
        <v>77</v>
      </c>
      <c r="F40" s="141" t="s">
        <v>1217</v>
      </c>
      <c r="G40" s="192" t="s">
        <v>1218</v>
      </c>
      <c r="H40" s="84" t="s">
        <v>1148</v>
      </c>
      <c r="I40" s="192" t="s">
        <v>1219</v>
      </c>
    </row>
    <row r="41" spans="1:9" s="34" customFormat="1" ht="31.5">
      <c r="A41" s="84">
        <v>3</v>
      </c>
      <c r="B41" s="192" t="s">
        <v>1220</v>
      </c>
      <c r="C41" s="87">
        <v>70000</v>
      </c>
      <c r="D41" s="87">
        <v>70000</v>
      </c>
      <c r="E41" s="84" t="s">
        <v>77</v>
      </c>
      <c r="F41" s="141" t="s">
        <v>1221</v>
      </c>
      <c r="G41" s="192" t="s">
        <v>1222</v>
      </c>
      <c r="H41" s="84" t="s">
        <v>1148</v>
      </c>
      <c r="I41" s="192" t="s">
        <v>1223</v>
      </c>
    </row>
    <row r="42" spans="1:9" s="34" customFormat="1" ht="31.5">
      <c r="A42" s="84">
        <v>4</v>
      </c>
      <c r="B42" s="192" t="s">
        <v>1224</v>
      </c>
      <c r="C42" s="87">
        <v>61900</v>
      </c>
      <c r="D42" s="87">
        <v>61900</v>
      </c>
      <c r="E42" s="84" t="s">
        <v>77</v>
      </c>
      <c r="F42" s="141" t="s">
        <v>1225</v>
      </c>
      <c r="G42" s="192" t="s">
        <v>1226</v>
      </c>
      <c r="H42" s="84" t="s">
        <v>1148</v>
      </c>
      <c r="I42" s="192" t="s">
        <v>1227</v>
      </c>
    </row>
    <row r="43" spans="1:9" s="34" customFormat="1" ht="31.5">
      <c r="A43" s="84">
        <v>5</v>
      </c>
      <c r="B43" s="192" t="s">
        <v>1224</v>
      </c>
      <c r="C43" s="87">
        <v>61900</v>
      </c>
      <c r="D43" s="87">
        <v>61900</v>
      </c>
      <c r="E43" s="84" t="s">
        <v>77</v>
      </c>
      <c r="F43" s="141" t="s">
        <v>1225</v>
      </c>
      <c r="G43" s="192" t="s">
        <v>1226</v>
      </c>
      <c r="H43" s="84" t="s">
        <v>1148</v>
      </c>
      <c r="I43" s="192" t="s">
        <v>1228</v>
      </c>
    </row>
    <row r="44" spans="1:9" s="34" customFormat="1" ht="31.5">
      <c r="A44" s="84">
        <v>6</v>
      </c>
      <c r="B44" s="188" t="s">
        <v>1229</v>
      </c>
      <c r="C44" s="87">
        <v>29900</v>
      </c>
      <c r="D44" s="87">
        <v>29900</v>
      </c>
      <c r="E44" s="84" t="s">
        <v>77</v>
      </c>
      <c r="F44" s="188" t="s">
        <v>1230</v>
      </c>
      <c r="G44" s="191" t="s">
        <v>1230</v>
      </c>
      <c r="H44" s="396" t="s">
        <v>1148</v>
      </c>
      <c r="I44" s="192" t="s">
        <v>1231</v>
      </c>
    </row>
    <row r="45" spans="1:9" s="34" customFormat="1" ht="31.5">
      <c r="A45" s="84">
        <v>7</v>
      </c>
      <c r="B45" s="188" t="s">
        <v>1232</v>
      </c>
      <c r="C45" s="87">
        <v>44000</v>
      </c>
      <c r="D45" s="87">
        <v>44000</v>
      </c>
      <c r="E45" s="84" t="s">
        <v>77</v>
      </c>
      <c r="F45" s="188" t="s">
        <v>1233</v>
      </c>
      <c r="G45" s="191" t="s">
        <v>1233</v>
      </c>
      <c r="H45" s="396" t="s">
        <v>1148</v>
      </c>
      <c r="I45" s="192" t="s">
        <v>1234</v>
      </c>
    </row>
    <row r="46" spans="1:9" s="34" customFormat="1" ht="31.5">
      <c r="A46" s="84">
        <v>8</v>
      </c>
      <c r="B46" s="188" t="s">
        <v>1232</v>
      </c>
      <c r="C46" s="87">
        <v>44500</v>
      </c>
      <c r="D46" s="87">
        <v>44500</v>
      </c>
      <c r="E46" s="84" t="s">
        <v>77</v>
      </c>
      <c r="F46" s="188" t="s">
        <v>1235</v>
      </c>
      <c r="G46" s="191" t="s">
        <v>1235</v>
      </c>
      <c r="H46" s="396" t="s">
        <v>1148</v>
      </c>
      <c r="I46" s="192" t="s">
        <v>1236</v>
      </c>
    </row>
    <row r="47" spans="1:9" s="34" customFormat="1" ht="31.5">
      <c r="A47" s="84">
        <v>9</v>
      </c>
      <c r="B47" s="141" t="s">
        <v>1237</v>
      </c>
      <c r="C47" s="87">
        <v>82050</v>
      </c>
      <c r="D47" s="87">
        <v>82050</v>
      </c>
      <c r="E47" s="84" t="s">
        <v>77</v>
      </c>
      <c r="F47" s="188" t="s">
        <v>1238</v>
      </c>
      <c r="G47" s="191" t="s">
        <v>1238</v>
      </c>
      <c r="H47" s="396" t="s">
        <v>1148</v>
      </c>
      <c r="I47" s="192" t="s">
        <v>1239</v>
      </c>
    </row>
    <row r="48" spans="1:9" s="34" customFormat="1" ht="31.5">
      <c r="A48" s="84">
        <v>10</v>
      </c>
      <c r="B48" s="188" t="s">
        <v>1240</v>
      </c>
      <c r="C48" s="87">
        <v>150000</v>
      </c>
      <c r="D48" s="183">
        <v>150000</v>
      </c>
      <c r="E48" s="84" t="s">
        <v>77</v>
      </c>
      <c r="F48" s="188" t="s">
        <v>1241</v>
      </c>
      <c r="G48" s="191" t="s">
        <v>1241</v>
      </c>
      <c r="H48" s="396" t="s">
        <v>1148</v>
      </c>
      <c r="I48" s="192" t="s">
        <v>1242</v>
      </c>
    </row>
    <row r="49" spans="1:9" s="34" customFormat="1" ht="31.5">
      <c r="A49" s="84">
        <v>11</v>
      </c>
      <c r="B49" s="188" t="s">
        <v>1243</v>
      </c>
      <c r="C49" s="87">
        <v>70200</v>
      </c>
      <c r="D49" s="87">
        <v>70200</v>
      </c>
      <c r="E49" s="84" t="s">
        <v>77</v>
      </c>
      <c r="F49" s="188" t="s">
        <v>1244</v>
      </c>
      <c r="G49" s="191" t="s">
        <v>1244</v>
      </c>
      <c r="H49" s="396" t="s">
        <v>1148</v>
      </c>
      <c r="I49" s="192" t="s">
        <v>1245</v>
      </c>
    </row>
    <row r="50" spans="1:9" s="34" customFormat="1" ht="47.25">
      <c r="A50" s="84">
        <v>12</v>
      </c>
      <c r="B50" s="192" t="s">
        <v>1246</v>
      </c>
      <c r="C50" s="87">
        <v>31100</v>
      </c>
      <c r="D50" s="87">
        <f t="shared" ref="D50:D55" si="1">C50</f>
        <v>31100</v>
      </c>
      <c r="E50" s="84" t="s">
        <v>155</v>
      </c>
      <c r="F50" s="141" t="s">
        <v>1247</v>
      </c>
      <c r="G50" s="192" t="str">
        <f t="shared" ref="G50:G61" si="2">F50</f>
        <v>นายสุชาติ ดาหนองเป็ด 31,100 บาท</v>
      </c>
      <c r="H50" s="84" t="s">
        <v>1148</v>
      </c>
      <c r="I50" s="192" t="s">
        <v>1248</v>
      </c>
    </row>
    <row r="51" spans="1:9" s="34" customFormat="1" ht="33" customHeight="1">
      <c r="A51" s="84">
        <v>13</v>
      </c>
      <c r="B51" s="192" t="s">
        <v>1249</v>
      </c>
      <c r="C51" s="87">
        <v>19800</v>
      </c>
      <c r="D51" s="87">
        <f t="shared" si="1"/>
        <v>19800</v>
      </c>
      <c r="E51" s="84" t="s">
        <v>155</v>
      </c>
      <c r="F51" s="141" t="s">
        <v>1250</v>
      </c>
      <c r="G51" s="192" t="str">
        <f t="shared" si="2"/>
        <v>นางสุดใจ สืบสำราญ 19,800 บาท</v>
      </c>
      <c r="H51" s="84" t="s">
        <v>1148</v>
      </c>
      <c r="I51" s="192" t="s">
        <v>1251</v>
      </c>
    </row>
    <row r="52" spans="1:9" s="34" customFormat="1" ht="31.5">
      <c r="A52" s="84">
        <v>14</v>
      </c>
      <c r="B52" s="192" t="s">
        <v>1252</v>
      </c>
      <c r="C52" s="87">
        <v>7000</v>
      </c>
      <c r="D52" s="87">
        <f t="shared" si="1"/>
        <v>7000</v>
      </c>
      <c r="E52" s="84" t="s">
        <v>155</v>
      </c>
      <c r="F52" s="141" t="s">
        <v>1253</v>
      </c>
      <c r="G52" s="192" t="str">
        <f t="shared" si="2"/>
        <v>นางสุพัด ดาหนองเป็ด 7,000 บาท</v>
      </c>
      <c r="H52" s="84" t="s">
        <v>1148</v>
      </c>
      <c r="I52" s="192" t="s">
        <v>1251</v>
      </c>
    </row>
    <row r="53" spans="1:9" s="34" customFormat="1" ht="31.5">
      <c r="A53" s="84">
        <v>15</v>
      </c>
      <c r="B53" s="192" t="s">
        <v>1254</v>
      </c>
      <c r="C53" s="87">
        <v>31100</v>
      </c>
      <c r="D53" s="87">
        <f t="shared" si="1"/>
        <v>31100</v>
      </c>
      <c r="E53" s="84" t="s">
        <v>155</v>
      </c>
      <c r="F53" s="141" t="s">
        <v>1255</v>
      </c>
      <c r="G53" s="192" t="str">
        <f t="shared" si="2"/>
        <v>นางสาววรรณา นัดธี 31,100 บาท</v>
      </c>
      <c r="H53" s="84" t="s">
        <v>1148</v>
      </c>
      <c r="I53" s="192" t="s">
        <v>1256</v>
      </c>
    </row>
    <row r="54" spans="1:9" s="34" customFormat="1" ht="47.25">
      <c r="A54" s="84">
        <v>16</v>
      </c>
      <c r="B54" s="192" t="s">
        <v>1257</v>
      </c>
      <c r="C54" s="87">
        <v>21000</v>
      </c>
      <c r="D54" s="87">
        <f t="shared" si="1"/>
        <v>21000</v>
      </c>
      <c r="E54" s="84" t="s">
        <v>155</v>
      </c>
      <c r="F54" s="141" t="s">
        <v>1258</v>
      </c>
      <c r="G54" s="192" t="str">
        <f t="shared" si="2"/>
        <v>นางลำพร กงจีน 21,000 บาท</v>
      </c>
      <c r="H54" s="84" t="s">
        <v>1148</v>
      </c>
      <c r="I54" s="192" t="s">
        <v>1259</v>
      </c>
    </row>
    <row r="55" spans="1:9" s="34" customFormat="1" ht="47.25">
      <c r="A55" s="84">
        <v>17</v>
      </c>
      <c r="B55" s="192" t="s">
        <v>1260</v>
      </c>
      <c r="C55" s="87">
        <v>7000</v>
      </c>
      <c r="D55" s="87">
        <f t="shared" si="1"/>
        <v>7000</v>
      </c>
      <c r="E55" s="84" t="s">
        <v>155</v>
      </c>
      <c r="F55" s="141" t="s">
        <v>1261</v>
      </c>
      <c r="G55" s="192" t="str">
        <f t="shared" si="2"/>
        <v>นางชลธิชา มือชัยภูมิ 7,000 บาท</v>
      </c>
      <c r="H55" s="84" t="s">
        <v>1148</v>
      </c>
      <c r="I55" s="192" t="s">
        <v>1262</v>
      </c>
    </row>
    <row r="56" spans="1:9" s="34" customFormat="1" ht="47.25">
      <c r="A56" s="84">
        <v>18</v>
      </c>
      <c r="B56" s="192" t="s">
        <v>1263</v>
      </c>
      <c r="C56" s="87">
        <v>16500</v>
      </c>
      <c r="D56" s="87">
        <v>16500</v>
      </c>
      <c r="E56" s="84" t="s">
        <v>155</v>
      </c>
      <c r="F56" s="141" t="s">
        <v>1264</v>
      </c>
      <c r="G56" s="192" t="str">
        <f t="shared" si="2"/>
        <v>นางสาวสุธาดา พันนา  16,500 บาท</v>
      </c>
      <c r="H56" s="84" t="s">
        <v>1148</v>
      </c>
      <c r="I56" s="192" t="s">
        <v>1265</v>
      </c>
    </row>
    <row r="57" spans="1:9" s="34" customFormat="1" ht="47.25">
      <c r="A57" s="84">
        <v>19</v>
      </c>
      <c r="B57" s="192" t="s">
        <v>1266</v>
      </c>
      <c r="C57" s="87">
        <v>12400</v>
      </c>
      <c r="D57" s="87">
        <v>12400</v>
      </c>
      <c r="E57" s="84" t="s">
        <v>155</v>
      </c>
      <c r="F57" s="141" t="s">
        <v>1267</v>
      </c>
      <c r="G57" s="192" t="str">
        <f t="shared" si="2"/>
        <v>นางชลธิชา มือชัยภูมิ 12,400 บาท</v>
      </c>
      <c r="H57" s="84" t="s">
        <v>1148</v>
      </c>
      <c r="I57" s="192" t="s">
        <v>1268</v>
      </c>
    </row>
    <row r="58" spans="1:9" s="34" customFormat="1" ht="47.25">
      <c r="A58" s="84">
        <v>20</v>
      </c>
      <c r="B58" s="192" t="s">
        <v>1269</v>
      </c>
      <c r="C58" s="87">
        <v>31100</v>
      </c>
      <c r="D58" s="87">
        <v>31100</v>
      </c>
      <c r="E58" s="84" t="s">
        <v>155</v>
      </c>
      <c r="F58" s="141" t="s">
        <v>1270</v>
      </c>
      <c r="G58" s="192" t="str">
        <f t="shared" si="2"/>
        <v>นายสมสุข สินวิลัย 31,100 บาท</v>
      </c>
      <c r="H58" s="84" t="s">
        <v>1148</v>
      </c>
      <c r="I58" s="192" t="s">
        <v>1271</v>
      </c>
    </row>
    <row r="59" spans="1:9" s="34" customFormat="1" ht="33" customHeight="1">
      <c r="A59" s="84">
        <v>21</v>
      </c>
      <c r="B59" s="192" t="s">
        <v>1272</v>
      </c>
      <c r="C59" s="87">
        <v>16500</v>
      </c>
      <c r="D59" s="87">
        <v>16500</v>
      </c>
      <c r="E59" s="84" t="s">
        <v>155</v>
      </c>
      <c r="F59" s="141" t="s">
        <v>1273</v>
      </c>
      <c r="G59" s="192" t="str">
        <f t="shared" si="2"/>
        <v>นายสมาน แก้วอุบล 16,500 บาท</v>
      </c>
      <c r="H59" s="84" t="s">
        <v>1148</v>
      </c>
      <c r="I59" s="192" t="s">
        <v>1274</v>
      </c>
    </row>
    <row r="60" spans="1:9" s="34" customFormat="1" ht="47.25">
      <c r="A60" s="84">
        <v>22</v>
      </c>
      <c r="B60" s="192" t="s">
        <v>1275</v>
      </c>
      <c r="C60" s="87">
        <v>18600</v>
      </c>
      <c r="D60" s="87">
        <v>18600</v>
      </c>
      <c r="E60" s="84" t="s">
        <v>155</v>
      </c>
      <c r="F60" s="141" t="s">
        <v>1276</v>
      </c>
      <c r="G60" s="192" t="str">
        <f t="shared" si="2"/>
        <v>นายณัฐสิทธิ์ บับภาวัน 18,600 บาท</v>
      </c>
      <c r="H60" s="84" t="s">
        <v>1148</v>
      </c>
      <c r="I60" s="192" t="s">
        <v>1277</v>
      </c>
    </row>
    <row r="61" spans="1:9" s="34" customFormat="1" ht="47.25">
      <c r="A61" s="84">
        <v>23</v>
      </c>
      <c r="B61" s="192" t="s">
        <v>1278</v>
      </c>
      <c r="C61" s="87">
        <v>31100</v>
      </c>
      <c r="D61" s="87">
        <v>31100</v>
      </c>
      <c r="E61" s="84" t="s">
        <v>155</v>
      </c>
      <c r="F61" s="141" t="s">
        <v>1279</v>
      </c>
      <c r="G61" s="192" t="str">
        <f t="shared" si="2"/>
        <v>นายอิสรพงษ์ แก้วเรือง 31,100 บาท</v>
      </c>
      <c r="H61" s="84" t="s">
        <v>1148</v>
      </c>
      <c r="I61" s="192" t="s">
        <v>1280</v>
      </c>
    </row>
    <row r="62" spans="1:9" s="34" customFormat="1" ht="31.5">
      <c r="A62" s="84">
        <v>24</v>
      </c>
      <c r="B62" s="188" t="s">
        <v>1281</v>
      </c>
      <c r="C62" s="87">
        <v>8900</v>
      </c>
      <c r="D62" s="87">
        <v>8900</v>
      </c>
      <c r="E62" s="84" t="s">
        <v>77</v>
      </c>
      <c r="F62" s="188" t="s">
        <v>1282</v>
      </c>
      <c r="G62" s="191" t="s">
        <v>1282</v>
      </c>
      <c r="H62" s="396" t="s">
        <v>1148</v>
      </c>
      <c r="I62" s="192" t="s">
        <v>1283</v>
      </c>
    </row>
    <row r="63" spans="1:9" s="34" customFormat="1" ht="31.5">
      <c r="A63" s="84">
        <v>25</v>
      </c>
      <c r="B63" s="188" t="s">
        <v>1284</v>
      </c>
      <c r="C63" s="87">
        <v>75000</v>
      </c>
      <c r="D63" s="87">
        <v>75000</v>
      </c>
      <c r="E63" s="84" t="s">
        <v>77</v>
      </c>
      <c r="F63" s="188" t="s">
        <v>1285</v>
      </c>
      <c r="G63" s="191" t="s">
        <v>1285</v>
      </c>
      <c r="H63" s="396" t="s">
        <v>1148</v>
      </c>
      <c r="I63" s="192" t="s">
        <v>1286</v>
      </c>
    </row>
    <row r="64" spans="1:9" s="34" customFormat="1" ht="31.5">
      <c r="A64" s="84">
        <v>26</v>
      </c>
      <c r="B64" s="188" t="s">
        <v>1287</v>
      </c>
      <c r="C64" s="87">
        <v>28000</v>
      </c>
      <c r="D64" s="87">
        <v>28000</v>
      </c>
      <c r="E64" s="84" t="s">
        <v>77</v>
      </c>
      <c r="F64" s="188" t="s">
        <v>1288</v>
      </c>
      <c r="G64" s="191" t="s">
        <v>1288</v>
      </c>
      <c r="H64" s="396" t="s">
        <v>1148</v>
      </c>
      <c r="I64" s="192" t="s">
        <v>1289</v>
      </c>
    </row>
    <row r="65" spans="1:9" s="34" customFormat="1" ht="31.5">
      <c r="A65" s="84">
        <v>27</v>
      </c>
      <c r="B65" s="141" t="s">
        <v>1290</v>
      </c>
      <c r="C65" s="87">
        <v>27600</v>
      </c>
      <c r="D65" s="87">
        <v>27600</v>
      </c>
      <c r="E65" s="84" t="s">
        <v>77</v>
      </c>
      <c r="F65" s="188" t="s">
        <v>1291</v>
      </c>
      <c r="G65" s="191" t="s">
        <v>1291</v>
      </c>
      <c r="H65" s="396" t="s">
        <v>1148</v>
      </c>
      <c r="I65" s="192" t="s">
        <v>1292</v>
      </c>
    </row>
    <row r="66" spans="1:9" s="34" customFormat="1" ht="31.5">
      <c r="A66" s="84">
        <v>28</v>
      </c>
      <c r="B66" s="141" t="s">
        <v>1293</v>
      </c>
      <c r="C66" s="87">
        <v>27350</v>
      </c>
      <c r="D66" s="87">
        <v>27350</v>
      </c>
      <c r="E66" s="84" t="s">
        <v>77</v>
      </c>
      <c r="F66" s="188" t="s">
        <v>1294</v>
      </c>
      <c r="G66" s="191" t="s">
        <v>1294</v>
      </c>
      <c r="H66" s="396" t="s">
        <v>1148</v>
      </c>
      <c r="I66" s="192" t="s">
        <v>1295</v>
      </c>
    </row>
    <row r="67" spans="1:9" s="34" customFormat="1" ht="31.5">
      <c r="A67" s="84">
        <v>29</v>
      </c>
      <c r="B67" s="141" t="s">
        <v>1284</v>
      </c>
      <c r="C67" s="87">
        <v>45000</v>
      </c>
      <c r="D67" s="87">
        <v>45000</v>
      </c>
      <c r="E67" s="84" t="s">
        <v>77</v>
      </c>
      <c r="F67" s="141" t="s">
        <v>1296</v>
      </c>
      <c r="G67" s="192" t="s">
        <v>1296</v>
      </c>
      <c r="H67" s="396" t="s">
        <v>1148</v>
      </c>
      <c r="I67" s="192" t="s">
        <v>1297</v>
      </c>
    </row>
    <row r="68" spans="1:9" s="34" customFormat="1" ht="47.25">
      <c r="A68" s="84">
        <v>30</v>
      </c>
      <c r="B68" s="141" t="s">
        <v>1308</v>
      </c>
      <c r="C68" s="87">
        <v>3561.51</v>
      </c>
      <c r="D68" s="87">
        <v>3561.51</v>
      </c>
      <c r="E68" s="84" t="s">
        <v>1298</v>
      </c>
      <c r="F68" s="141" t="s">
        <v>1309</v>
      </c>
      <c r="G68" s="192" t="s">
        <v>1309</v>
      </c>
      <c r="H68" s="396" t="s">
        <v>1148</v>
      </c>
      <c r="I68" s="192" t="s">
        <v>1310</v>
      </c>
    </row>
    <row r="69" spans="1:9" s="34" customFormat="1" ht="33.75" customHeight="1">
      <c r="A69" s="84">
        <v>31</v>
      </c>
      <c r="B69" s="188" t="s">
        <v>1311</v>
      </c>
      <c r="C69" s="183">
        <v>5460</v>
      </c>
      <c r="D69" s="183">
        <v>5460</v>
      </c>
      <c r="E69" s="182" t="s">
        <v>77</v>
      </c>
      <c r="F69" s="188" t="s">
        <v>1312</v>
      </c>
      <c r="G69" s="191" t="s">
        <v>1312</v>
      </c>
      <c r="H69" s="182" t="s">
        <v>1301</v>
      </c>
      <c r="I69" s="191" t="s">
        <v>1313</v>
      </c>
    </row>
    <row r="70" spans="1:9" s="34" customFormat="1" ht="47.25">
      <c r="A70" s="84">
        <v>32</v>
      </c>
      <c r="B70" s="188" t="s">
        <v>1314</v>
      </c>
      <c r="C70" s="183">
        <v>70450</v>
      </c>
      <c r="D70" s="183">
        <v>40450</v>
      </c>
      <c r="E70" s="182" t="s">
        <v>77</v>
      </c>
      <c r="F70" s="188" t="s">
        <v>1315</v>
      </c>
      <c r="G70" s="191" t="s">
        <v>1315</v>
      </c>
      <c r="H70" s="182" t="s">
        <v>1301</v>
      </c>
      <c r="I70" s="191" t="s">
        <v>1316</v>
      </c>
    </row>
    <row r="71" spans="1:9" s="34" customFormat="1" ht="47.25">
      <c r="A71" s="84">
        <v>33</v>
      </c>
      <c r="B71" s="188" t="s">
        <v>1317</v>
      </c>
      <c r="C71" s="183">
        <v>12600</v>
      </c>
      <c r="D71" s="183">
        <v>12600</v>
      </c>
      <c r="E71" s="182" t="s">
        <v>77</v>
      </c>
      <c r="F71" s="188" t="s">
        <v>1315</v>
      </c>
      <c r="G71" s="191" t="s">
        <v>1315</v>
      </c>
      <c r="H71" s="182" t="s">
        <v>1301</v>
      </c>
      <c r="I71" s="191" t="s">
        <v>1318</v>
      </c>
    </row>
    <row r="72" spans="1:9" s="34" customFormat="1" ht="47.25">
      <c r="A72" s="84">
        <v>34</v>
      </c>
      <c r="B72" s="188" t="s">
        <v>1319</v>
      </c>
      <c r="C72" s="183">
        <v>41400</v>
      </c>
      <c r="D72" s="183">
        <v>41400</v>
      </c>
      <c r="E72" s="182" t="s">
        <v>77</v>
      </c>
      <c r="F72" s="188" t="s">
        <v>1320</v>
      </c>
      <c r="G72" s="191" t="s">
        <v>1320</v>
      </c>
      <c r="H72" s="182" t="s">
        <v>1301</v>
      </c>
      <c r="I72" s="191" t="s">
        <v>1321</v>
      </c>
    </row>
    <row r="73" spans="1:9" s="34" customFormat="1" ht="47.25">
      <c r="A73" s="84">
        <v>35</v>
      </c>
      <c r="B73" s="188" t="s">
        <v>1322</v>
      </c>
      <c r="C73" s="183">
        <v>86250</v>
      </c>
      <c r="D73" s="183">
        <v>86250</v>
      </c>
      <c r="E73" s="182" t="s">
        <v>77</v>
      </c>
      <c r="F73" s="188" t="s">
        <v>1323</v>
      </c>
      <c r="G73" s="191" t="s">
        <v>1323</v>
      </c>
      <c r="H73" s="182" t="s">
        <v>1301</v>
      </c>
      <c r="I73" s="191" t="s">
        <v>1324</v>
      </c>
    </row>
    <row r="74" spans="1:9" s="34" customFormat="1" ht="47.25">
      <c r="A74" s="84">
        <v>36</v>
      </c>
      <c r="B74" s="188" t="s">
        <v>1325</v>
      </c>
      <c r="C74" s="183">
        <v>150000</v>
      </c>
      <c r="D74" s="183">
        <v>150000</v>
      </c>
      <c r="E74" s="182" t="s">
        <v>77</v>
      </c>
      <c r="F74" s="188" t="s">
        <v>1326</v>
      </c>
      <c r="G74" s="191" t="s">
        <v>1326</v>
      </c>
      <c r="H74" s="182" t="s">
        <v>1301</v>
      </c>
      <c r="I74" s="191" t="s">
        <v>1327</v>
      </c>
    </row>
    <row r="75" spans="1:9" s="34" customFormat="1" ht="47.25">
      <c r="A75" s="84">
        <v>37</v>
      </c>
      <c r="B75" s="188" t="s">
        <v>1328</v>
      </c>
      <c r="C75" s="183">
        <v>50400</v>
      </c>
      <c r="D75" s="183">
        <v>50400</v>
      </c>
      <c r="E75" s="182" t="s">
        <v>77</v>
      </c>
      <c r="F75" s="188" t="s">
        <v>1329</v>
      </c>
      <c r="G75" s="191" t="s">
        <v>1329</v>
      </c>
      <c r="H75" s="182" t="s">
        <v>1301</v>
      </c>
      <c r="I75" s="191" t="s">
        <v>1330</v>
      </c>
    </row>
    <row r="76" spans="1:9" s="34" customFormat="1" ht="47.25">
      <c r="A76" s="84">
        <v>38</v>
      </c>
      <c r="B76" s="188" t="s">
        <v>1331</v>
      </c>
      <c r="C76" s="183">
        <v>37470</v>
      </c>
      <c r="D76" s="183">
        <v>37470</v>
      </c>
      <c r="E76" s="182" t="s">
        <v>77</v>
      </c>
      <c r="F76" s="188" t="s">
        <v>1312</v>
      </c>
      <c r="G76" s="191" t="s">
        <v>1312</v>
      </c>
      <c r="H76" s="182" t="s">
        <v>1301</v>
      </c>
      <c r="I76" s="191" t="s">
        <v>1332</v>
      </c>
    </row>
    <row r="77" spans="1:9" s="34" customFormat="1" ht="47.25">
      <c r="A77" s="84">
        <v>39</v>
      </c>
      <c r="B77" s="188" t="s">
        <v>1333</v>
      </c>
      <c r="C77" s="183">
        <v>108900</v>
      </c>
      <c r="D77" s="183">
        <v>108900</v>
      </c>
      <c r="E77" s="182" t="s">
        <v>77</v>
      </c>
      <c r="F77" s="188" t="s">
        <v>1334</v>
      </c>
      <c r="G77" s="191" t="s">
        <v>1334</v>
      </c>
      <c r="H77" s="182" t="s">
        <v>1301</v>
      </c>
      <c r="I77" s="191" t="s">
        <v>1335</v>
      </c>
    </row>
    <row r="78" spans="1:9" s="34" customFormat="1" ht="47.25">
      <c r="A78" s="84">
        <v>40</v>
      </c>
      <c r="B78" s="188" t="s">
        <v>1336</v>
      </c>
      <c r="C78" s="183">
        <v>162180</v>
      </c>
      <c r="D78" s="183">
        <v>162180</v>
      </c>
      <c r="E78" s="182" t="s">
        <v>77</v>
      </c>
      <c r="F78" s="188" t="s">
        <v>1337</v>
      </c>
      <c r="G78" s="191" t="s">
        <v>1337</v>
      </c>
      <c r="H78" s="182" t="s">
        <v>1301</v>
      </c>
      <c r="I78" s="191" t="s">
        <v>1338</v>
      </c>
    </row>
    <row r="79" spans="1:9" s="34" customFormat="1" ht="63">
      <c r="A79" s="84">
        <v>41</v>
      </c>
      <c r="B79" s="188" t="s">
        <v>1614</v>
      </c>
      <c r="C79" s="183">
        <v>58800</v>
      </c>
      <c r="D79" s="183">
        <v>58800</v>
      </c>
      <c r="E79" s="182" t="s">
        <v>77</v>
      </c>
      <c r="F79" s="188" t="s">
        <v>1217</v>
      </c>
      <c r="G79" s="191" t="s">
        <v>1217</v>
      </c>
      <c r="H79" s="182" t="s">
        <v>1339</v>
      </c>
      <c r="I79" s="191" t="s">
        <v>1340</v>
      </c>
    </row>
    <row r="80" spans="1:9" s="34" customFormat="1" ht="78.75">
      <c r="A80" s="84">
        <v>42</v>
      </c>
      <c r="B80" s="188" t="s">
        <v>1615</v>
      </c>
      <c r="C80" s="183">
        <v>39100</v>
      </c>
      <c r="D80" s="183">
        <v>39100</v>
      </c>
      <c r="E80" s="182" t="s">
        <v>77</v>
      </c>
      <c r="F80" s="188" t="s">
        <v>1217</v>
      </c>
      <c r="G80" s="191" t="s">
        <v>1217</v>
      </c>
      <c r="H80" s="182" t="s">
        <v>1339</v>
      </c>
      <c r="I80" s="191" t="s">
        <v>1341</v>
      </c>
    </row>
    <row r="81" spans="1:9" s="34" customFormat="1" ht="47.25">
      <c r="A81" s="84">
        <v>43</v>
      </c>
      <c r="B81" s="188" t="s">
        <v>1616</v>
      </c>
      <c r="C81" s="183">
        <v>19600</v>
      </c>
      <c r="D81" s="183">
        <v>19600</v>
      </c>
      <c r="E81" s="182" t="s">
        <v>77</v>
      </c>
      <c r="F81" s="188" t="s">
        <v>1217</v>
      </c>
      <c r="G81" s="191" t="s">
        <v>1217</v>
      </c>
      <c r="H81" s="182" t="s">
        <v>1339</v>
      </c>
      <c r="I81" s="191" t="s">
        <v>1342</v>
      </c>
    </row>
    <row r="82" spans="1:9" s="34" customFormat="1" ht="47.25">
      <c r="A82" s="84">
        <v>44</v>
      </c>
      <c r="B82" s="188" t="s">
        <v>1617</v>
      </c>
      <c r="C82" s="183">
        <v>14100</v>
      </c>
      <c r="D82" s="183">
        <v>14100</v>
      </c>
      <c r="E82" s="182" t="s">
        <v>77</v>
      </c>
      <c r="F82" s="188" t="s">
        <v>1343</v>
      </c>
      <c r="G82" s="191" t="s">
        <v>1343</v>
      </c>
      <c r="H82" s="182" t="s">
        <v>1339</v>
      </c>
      <c r="I82" s="191" t="s">
        <v>1344</v>
      </c>
    </row>
    <row r="83" spans="1:9" s="34" customFormat="1" ht="47.25">
      <c r="A83" s="84">
        <v>45</v>
      </c>
      <c r="B83" s="188" t="s">
        <v>1618</v>
      </c>
      <c r="C83" s="183">
        <v>42800</v>
      </c>
      <c r="D83" s="183">
        <v>42800</v>
      </c>
      <c r="E83" s="182" t="s">
        <v>77</v>
      </c>
      <c r="F83" s="188" t="s">
        <v>1345</v>
      </c>
      <c r="G83" s="191" t="s">
        <v>1345</v>
      </c>
      <c r="H83" s="182" t="s">
        <v>1339</v>
      </c>
      <c r="I83" s="191" t="s">
        <v>1346</v>
      </c>
    </row>
    <row r="84" spans="1:9" s="34" customFormat="1" ht="63">
      <c r="A84" s="84">
        <v>46</v>
      </c>
      <c r="B84" s="188" t="s">
        <v>1619</v>
      </c>
      <c r="C84" s="183">
        <v>129600</v>
      </c>
      <c r="D84" s="183">
        <v>129600</v>
      </c>
      <c r="E84" s="182" t="s">
        <v>77</v>
      </c>
      <c r="F84" s="188" t="s">
        <v>1347</v>
      </c>
      <c r="G84" s="191" t="s">
        <v>1347</v>
      </c>
      <c r="H84" s="182" t="s">
        <v>1339</v>
      </c>
      <c r="I84" s="191" t="s">
        <v>1348</v>
      </c>
    </row>
    <row r="85" spans="1:9" s="34" customFormat="1" ht="47.25">
      <c r="A85" s="84">
        <v>47</v>
      </c>
      <c r="B85" s="188" t="s">
        <v>1349</v>
      </c>
      <c r="C85" s="183">
        <v>19200</v>
      </c>
      <c r="D85" s="183">
        <v>19200</v>
      </c>
      <c r="E85" s="182" t="s">
        <v>77</v>
      </c>
      <c r="F85" s="188" t="s">
        <v>1350</v>
      </c>
      <c r="G85" s="191" t="s">
        <v>1350</v>
      </c>
      <c r="H85" s="182" t="s">
        <v>1339</v>
      </c>
      <c r="I85" s="191" t="s">
        <v>1351</v>
      </c>
    </row>
    <row r="86" spans="1:9" s="34" customFormat="1" ht="47.25">
      <c r="A86" s="84">
        <v>48</v>
      </c>
      <c r="B86" s="188" t="s">
        <v>1352</v>
      </c>
      <c r="C86" s="183">
        <v>38500</v>
      </c>
      <c r="D86" s="183">
        <v>38500</v>
      </c>
      <c r="E86" s="182" t="s">
        <v>77</v>
      </c>
      <c r="F86" s="188" t="s">
        <v>1350</v>
      </c>
      <c r="G86" s="191" t="s">
        <v>1350</v>
      </c>
      <c r="H86" s="182" t="s">
        <v>1339</v>
      </c>
      <c r="I86" s="191" t="s">
        <v>1353</v>
      </c>
    </row>
    <row r="87" spans="1:9" s="34" customFormat="1" ht="31.5">
      <c r="A87" s="84">
        <v>49</v>
      </c>
      <c r="B87" s="188" t="s">
        <v>1354</v>
      </c>
      <c r="C87" s="183">
        <v>20000</v>
      </c>
      <c r="D87" s="183">
        <v>20000</v>
      </c>
      <c r="E87" s="182" t="s">
        <v>77</v>
      </c>
      <c r="F87" s="188" t="s">
        <v>1355</v>
      </c>
      <c r="G87" s="191" t="s">
        <v>1355</v>
      </c>
      <c r="H87" s="182" t="s">
        <v>1301</v>
      </c>
      <c r="I87" s="191" t="s">
        <v>1356</v>
      </c>
    </row>
    <row r="88" spans="1:9" s="34" customFormat="1" ht="31.5">
      <c r="A88" s="84">
        <v>50</v>
      </c>
      <c r="B88" s="188" t="s">
        <v>1357</v>
      </c>
      <c r="C88" s="183">
        <v>45000</v>
      </c>
      <c r="D88" s="183">
        <v>45000</v>
      </c>
      <c r="E88" s="182" t="s">
        <v>77</v>
      </c>
      <c r="F88" s="188" t="s">
        <v>1358</v>
      </c>
      <c r="G88" s="191" t="s">
        <v>1358</v>
      </c>
      <c r="H88" s="182" t="s">
        <v>1301</v>
      </c>
      <c r="I88" s="191" t="s">
        <v>1359</v>
      </c>
    </row>
    <row r="89" spans="1:9" s="34" customFormat="1" ht="31.5">
      <c r="A89" s="84">
        <v>51</v>
      </c>
      <c r="B89" s="188" t="s">
        <v>1354</v>
      </c>
      <c r="C89" s="183">
        <v>20000</v>
      </c>
      <c r="D89" s="183">
        <v>20000</v>
      </c>
      <c r="E89" s="182" t="s">
        <v>77</v>
      </c>
      <c r="F89" s="188" t="s">
        <v>1360</v>
      </c>
      <c r="G89" s="191" t="s">
        <v>1360</v>
      </c>
      <c r="H89" s="182" t="s">
        <v>1301</v>
      </c>
      <c r="I89" s="191" t="s">
        <v>1361</v>
      </c>
    </row>
    <row r="90" spans="1:9" s="34" customFormat="1" ht="31.5">
      <c r="A90" s="84">
        <v>52</v>
      </c>
      <c r="B90" s="188" t="s">
        <v>1362</v>
      </c>
      <c r="C90" s="183">
        <v>12500</v>
      </c>
      <c r="D90" s="183">
        <v>12500</v>
      </c>
      <c r="E90" s="182" t="s">
        <v>77</v>
      </c>
      <c r="F90" s="188" t="s">
        <v>1363</v>
      </c>
      <c r="G90" s="191" t="s">
        <v>1363</v>
      </c>
      <c r="H90" s="182" t="s">
        <v>1301</v>
      </c>
      <c r="I90" s="191" t="s">
        <v>1364</v>
      </c>
    </row>
    <row r="91" spans="1:9" s="34" customFormat="1" ht="31.5">
      <c r="A91" s="84">
        <v>53</v>
      </c>
      <c r="B91" s="188" t="s">
        <v>1357</v>
      </c>
      <c r="C91" s="183">
        <v>85000</v>
      </c>
      <c r="D91" s="183">
        <v>85000</v>
      </c>
      <c r="E91" s="182" t="s">
        <v>77</v>
      </c>
      <c r="F91" s="188" t="s">
        <v>1363</v>
      </c>
      <c r="G91" s="191" t="s">
        <v>1363</v>
      </c>
      <c r="H91" s="182" t="s">
        <v>1301</v>
      </c>
      <c r="I91" s="191" t="s">
        <v>1365</v>
      </c>
    </row>
    <row r="92" spans="1:9" s="34" customFormat="1" ht="31.5">
      <c r="A92" s="84">
        <v>54</v>
      </c>
      <c r="B92" s="188" t="s">
        <v>1354</v>
      </c>
      <c r="C92" s="183">
        <v>12500</v>
      </c>
      <c r="D92" s="183">
        <v>12500</v>
      </c>
      <c r="E92" s="182" t="s">
        <v>77</v>
      </c>
      <c r="F92" s="188" t="s">
        <v>1366</v>
      </c>
      <c r="G92" s="191" t="s">
        <v>1366</v>
      </c>
      <c r="H92" s="182" t="s">
        <v>1301</v>
      </c>
      <c r="I92" s="191" t="s">
        <v>1367</v>
      </c>
    </row>
    <row r="93" spans="1:9" s="34" customFormat="1" ht="31.5">
      <c r="A93" s="84">
        <v>55</v>
      </c>
      <c r="B93" s="188" t="s">
        <v>1354</v>
      </c>
      <c r="C93" s="183">
        <v>12500</v>
      </c>
      <c r="D93" s="183">
        <v>12500</v>
      </c>
      <c r="E93" s="182" t="s">
        <v>77</v>
      </c>
      <c r="F93" s="188" t="s">
        <v>1368</v>
      </c>
      <c r="G93" s="191" t="s">
        <v>1368</v>
      </c>
      <c r="H93" s="182" t="s">
        <v>1301</v>
      </c>
      <c r="I93" s="191" t="s">
        <v>1369</v>
      </c>
    </row>
    <row r="94" spans="1:9" s="34" customFormat="1" ht="47.25">
      <c r="A94" s="84">
        <v>56</v>
      </c>
      <c r="B94" s="188" t="s">
        <v>1357</v>
      </c>
      <c r="C94" s="183">
        <v>20700</v>
      </c>
      <c r="D94" s="183">
        <v>20700</v>
      </c>
      <c r="E94" s="182" t="s">
        <v>77</v>
      </c>
      <c r="F94" s="188" t="s">
        <v>1370</v>
      </c>
      <c r="G94" s="191" t="s">
        <v>1370</v>
      </c>
      <c r="H94" s="182" t="s">
        <v>1301</v>
      </c>
      <c r="I94" s="191" t="s">
        <v>1371</v>
      </c>
    </row>
    <row r="95" spans="1:9" s="34" customFormat="1" ht="47.25">
      <c r="A95" s="84">
        <v>57</v>
      </c>
      <c r="B95" s="188" t="s">
        <v>1372</v>
      </c>
      <c r="C95" s="183">
        <v>45000</v>
      </c>
      <c r="D95" s="183">
        <v>45000</v>
      </c>
      <c r="E95" s="182" t="s">
        <v>77</v>
      </c>
      <c r="F95" s="188" t="s">
        <v>1373</v>
      </c>
      <c r="G95" s="191" t="s">
        <v>1373</v>
      </c>
      <c r="H95" s="182" t="s">
        <v>1301</v>
      </c>
      <c r="I95" s="191" t="s">
        <v>1374</v>
      </c>
    </row>
    <row r="96" spans="1:9" s="34" customFormat="1" ht="47.25">
      <c r="A96" s="84">
        <v>58</v>
      </c>
      <c r="B96" s="188" t="s">
        <v>1372</v>
      </c>
      <c r="C96" s="183">
        <v>45000</v>
      </c>
      <c r="D96" s="183">
        <v>45000</v>
      </c>
      <c r="E96" s="182" t="s">
        <v>77</v>
      </c>
      <c r="F96" s="188" t="s">
        <v>1370</v>
      </c>
      <c r="G96" s="191" t="s">
        <v>1370</v>
      </c>
      <c r="H96" s="182" t="s">
        <v>1301</v>
      </c>
      <c r="I96" s="191" t="s">
        <v>1375</v>
      </c>
    </row>
    <row r="97" spans="1:9" s="34" customFormat="1" ht="47.25">
      <c r="A97" s="84">
        <v>59</v>
      </c>
      <c r="B97" s="188" t="s">
        <v>1372</v>
      </c>
      <c r="C97" s="183">
        <v>56700</v>
      </c>
      <c r="D97" s="183">
        <v>56700</v>
      </c>
      <c r="E97" s="182" t="s">
        <v>77</v>
      </c>
      <c r="F97" s="188" t="s">
        <v>1370</v>
      </c>
      <c r="G97" s="191" t="s">
        <v>1370</v>
      </c>
      <c r="H97" s="182" t="s">
        <v>1301</v>
      </c>
      <c r="I97" s="191" t="s">
        <v>1376</v>
      </c>
    </row>
    <row r="98" spans="1:9" s="34" customFormat="1" ht="31.5">
      <c r="A98" s="84">
        <v>60</v>
      </c>
      <c r="B98" s="188" t="s">
        <v>1372</v>
      </c>
      <c r="C98" s="183">
        <v>150000</v>
      </c>
      <c r="D98" s="183">
        <v>150000</v>
      </c>
      <c r="E98" s="182" t="s">
        <v>77</v>
      </c>
      <c r="F98" s="188" t="s">
        <v>1377</v>
      </c>
      <c r="G98" s="191" t="s">
        <v>1377</v>
      </c>
      <c r="H98" s="182" t="s">
        <v>1301</v>
      </c>
      <c r="I98" s="191" t="s">
        <v>1378</v>
      </c>
    </row>
    <row r="99" spans="1:9" s="34" customFormat="1" ht="31.5">
      <c r="A99" s="84">
        <v>61</v>
      </c>
      <c r="B99" s="188" t="s">
        <v>1372</v>
      </c>
      <c r="C99" s="183">
        <v>75600</v>
      </c>
      <c r="D99" s="183">
        <v>75600</v>
      </c>
      <c r="E99" s="182" t="s">
        <v>77</v>
      </c>
      <c r="F99" s="188" t="s">
        <v>1379</v>
      </c>
      <c r="G99" s="191" t="s">
        <v>1379</v>
      </c>
      <c r="H99" s="182" t="s">
        <v>1301</v>
      </c>
      <c r="I99" s="191" t="s">
        <v>1380</v>
      </c>
    </row>
    <row r="100" spans="1:9" s="34" customFormat="1" ht="31.5">
      <c r="A100" s="84">
        <v>62</v>
      </c>
      <c r="B100" s="188" t="s">
        <v>1372</v>
      </c>
      <c r="C100" s="183">
        <v>75600</v>
      </c>
      <c r="D100" s="183">
        <v>75600</v>
      </c>
      <c r="E100" s="182" t="s">
        <v>77</v>
      </c>
      <c r="F100" s="188" t="s">
        <v>1381</v>
      </c>
      <c r="G100" s="191" t="s">
        <v>1382</v>
      </c>
      <c r="H100" s="182" t="s">
        <v>1301</v>
      </c>
      <c r="I100" s="191" t="s">
        <v>1383</v>
      </c>
    </row>
    <row r="101" spans="1:9" s="34" customFormat="1" ht="31.5">
      <c r="A101" s="84">
        <v>63</v>
      </c>
      <c r="B101" s="188" t="s">
        <v>1372</v>
      </c>
      <c r="C101" s="183">
        <v>94500</v>
      </c>
      <c r="D101" s="183">
        <v>94500</v>
      </c>
      <c r="E101" s="182" t="s">
        <v>77</v>
      </c>
      <c r="F101" s="188" t="s">
        <v>1384</v>
      </c>
      <c r="G101" s="191" t="s">
        <v>1384</v>
      </c>
      <c r="H101" s="182" t="s">
        <v>1301</v>
      </c>
      <c r="I101" s="191" t="s">
        <v>1385</v>
      </c>
    </row>
    <row r="102" spans="1:9" s="34" customFormat="1" ht="31.5">
      <c r="A102" s="84">
        <v>64</v>
      </c>
      <c r="B102" s="188" t="s">
        <v>1372</v>
      </c>
      <c r="C102" s="183">
        <v>75600</v>
      </c>
      <c r="D102" s="183">
        <v>75600</v>
      </c>
      <c r="E102" s="182" t="s">
        <v>77</v>
      </c>
      <c r="F102" s="188" t="s">
        <v>1386</v>
      </c>
      <c r="G102" s="191" t="s">
        <v>1386</v>
      </c>
      <c r="H102" s="182" t="s">
        <v>1301</v>
      </c>
      <c r="I102" s="191" t="s">
        <v>1387</v>
      </c>
    </row>
    <row r="103" spans="1:9" s="34" customFormat="1" ht="31.5">
      <c r="A103" s="84">
        <v>65</v>
      </c>
      <c r="B103" s="188" t="s">
        <v>1388</v>
      </c>
      <c r="C103" s="183">
        <v>112000</v>
      </c>
      <c r="D103" s="183">
        <v>112000</v>
      </c>
      <c r="E103" s="182" t="s">
        <v>77</v>
      </c>
      <c r="F103" s="188" t="s">
        <v>1389</v>
      </c>
      <c r="G103" s="191" t="s">
        <v>1389</v>
      </c>
      <c r="H103" s="182" t="s">
        <v>1301</v>
      </c>
      <c r="I103" s="191" t="s">
        <v>1390</v>
      </c>
    </row>
    <row r="104" spans="1:9" s="34" customFormat="1" ht="31.5">
      <c r="A104" s="84">
        <v>66</v>
      </c>
      <c r="B104" s="188" t="s">
        <v>1388</v>
      </c>
      <c r="C104" s="183">
        <v>78000</v>
      </c>
      <c r="D104" s="183">
        <v>78000</v>
      </c>
      <c r="E104" s="182" t="s">
        <v>77</v>
      </c>
      <c r="F104" s="188" t="s">
        <v>1391</v>
      </c>
      <c r="G104" s="191" t="s">
        <v>1391</v>
      </c>
      <c r="H104" s="182" t="s">
        <v>1301</v>
      </c>
      <c r="I104" s="191" t="s">
        <v>1392</v>
      </c>
    </row>
    <row r="105" spans="1:9" s="34" customFormat="1" ht="31.5">
      <c r="A105" s="84">
        <v>67</v>
      </c>
      <c r="B105" s="188" t="s">
        <v>1372</v>
      </c>
      <c r="C105" s="183">
        <v>22500</v>
      </c>
      <c r="D105" s="183">
        <v>22500</v>
      </c>
      <c r="E105" s="182" t="s">
        <v>77</v>
      </c>
      <c r="F105" s="188" t="s">
        <v>1393</v>
      </c>
      <c r="G105" s="191" t="s">
        <v>1393</v>
      </c>
      <c r="H105" s="182" t="s">
        <v>1301</v>
      </c>
      <c r="I105" s="191" t="s">
        <v>1394</v>
      </c>
    </row>
    <row r="106" spans="1:9" s="34" customFormat="1" ht="31.5">
      <c r="A106" s="84">
        <v>68</v>
      </c>
      <c r="B106" s="188" t="s">
        <v>1372</v>
      </c>
      <c r="C106" s="183">
        <v>94500</v>
      </c>
      <c r="D106" s="183">
        <v>94500</v>
      </c>
      <c r="E106" s="182" t="s">
        <v>77</v>
      </c>
      <c r="F106" s="188" t="s">
        <v>1395</v>
      </c>
      <c r="G106" s="191" t="s">
        <v>1395</v>
      </c>
      <c r="H106" s="182" t="s">
        <v>1301</v>
      </c>
      <c r="I106" s="191" t="s">
        <v>1396</v>
      </c>
    </row>
    <row r="107" spans="1:9" s="34" customFormat="1" ht="31.5">
      <c r="A107" s="84">
        <v>69</v>
      </c>
      <c r="B107" s="188" t="s">
        <v>1372</v>
      </c>
      <c r="C107" s="183">
        <v>129000</v>
      </c>
      <c r="D107" s="183">
        <v>129000</v>
      </c>
      <c r="E107" s="182" t="s">
        <v>77</v>
      </c>
      <c r="F107" s="188" t="s">
        <v>1397</v>
      </c>
      <c r="G107" s="191" t="s">
        <v>1397</v>
      </c>
      <c r="H107" s="182" t="s">
        <v>1301</v>
      </c>
      <c r="I107" s="191" t="s">
        <v>1398</v>
      </c>
    </row>
    <row r="108" spans="1:9" s="34" customFormat="1" ht="31.5">
      <c r="A108" s="84">
        <v>70</v>
      </c>
      <c r="B108" s="188" t="s">
        <v>1372</v>
      </c>
      <c r="C108" s="183">
        <v>75600</v>
      </c>
      <c r="D108" s="183">
        <v>75600</v>
      </c>
      <c r="E108" s="182" t="s">
        <v>77</v>
      </c>
      <c r="F108" s="188" t="s">
        <v>1399</v>
      </c>
      <c r="G108" s="191" t="s">
        <v>1399</v>
      </c>
      <c r="H108" s="182" t="s">
        <v>1301</v>
      </c>
      <c r="I108" s="191" t="s">
        <v>1400</v>
      </c>
    </row>
    <row r="109" spans="1:9" s="34" customFormat="1" ht="31.5">
      <c r="A109" s="84">
        <v>71</v>
      </c>
      <c r="B109" s="188" t="s">
        <v>1372</v>
      </c>
      <c r="C109" s="183">
        <v>120000</v>
      </c>
      <c r="D109" s="183">
        <v>120000</v>
      </c>
      <c r="E109" s="182" t="s">
        <v>77</v>
      </c>
      <c r="F109" s="188" t="s">
        <v>1393</v>
      </c>
      <c r="G109" s="191" t="s">
        <v>1393</v>
      </c>
      <c r="H109" s="182" t="s">
        <v>1301</v>
      </c>
      <c r="I109" s="191" t="s">
        <v>1401</v>
      </c>
    </row>
    <row r="110" spans="1:9" s="34" customFormat="1" ht="31.5">
      <c r="A110" s="84">
        <v>72</v>
      </c>
      <c r="B110" s="188" t="s">
        <v>1372</v>
      </c>
      <c r="C110" s="183">
        <v>30000</v>
      </c>
      <c r="D110" s="183">
        <v>30000</v>
      </c>
      <c r="E110" s="182" t="s">
        <v>77</v>
      </c>
      <c r="F110" s="188" t="s">
        <v>1402</v>
      </c>
      <c r="G110" s="191" t="s">
        <v>1402</v>
      </c>
      <c r="H110" s="182" t="s">
        <v>1301</v>
      </c>
      <c r="I110" s="191" t="s">
        <v>1403</v>
      </c>
    </row>
    <row r="111" spans="1:9" s="34" customFormat="1" ht="31.5">
      <c r="A111" s="84">
        <v>73</v>
      </c>
      <c r="B111" s="188" t="s">
        <v>1404</v>
      </c>
      <c r="C111" s="183">
        <v>117000</v>
      </c>
      <c r="D111" s="183">
        <v>117000</v>
      </c>
      <c r="E111" s="182" t="s">
        <v>77</v>
      </c>
      <c r="F111" s="188" t="s">
        <v>1402</v>
      </c>
      <c r="G111" s="191" t="s">
        <v>1402</v>
      </c>
      <c r="H111" s="182" t="s">
        <v>1301</v>
      </c>
      <c r="I111" s="191" t="s">
        <v>1405</v>
      </c>
    </row>
    <row r="112" spans="1:9" s="34" customFormat="1" ht="31.5">
      <c r="A112" s="84">
        <v>74</v>
      </c>
      <c r="B112" s="188" t="s">
        <v>1406</v>
      </c>
      <c r="C112" s="183">
        <v>70500</v>
      </c>
      <c r="D112" s="183">
        <v>70500</v>
      </c>
      <c r="E112" s="182" t="s">
        <v>77</v>
      </c>
      <c r="F112" s="188" t="s">
        <v>1407</v>
      </c>
      <c r="G112" s="191" t="s">
        <v>1407</v>
      </c>
      <c r="H112" s="182" t="s">
        <v>1301</v>
      </c>
      <c r="I112" s="191" t="s">
        <v>1408</v>
      </c>
    </row>
    <row r="113" spans="1:9" s="34" customFormat="1" ht="31.5">
      <c r="A113" s="84">
        <v>75</v>
      </c>
      <c r="B113" s="188" t="s">
        <v>1357</v>
      </c>
      <c r="C113" s="183">
        <v>105000</v>
      </c>
      <c r="D113" s="183">
        <v>105000</v>
      </c>
      <c r="E113" s="182" t="s">
        <v>77</v>
      </c>
      <c r="F113" s="188" t="s">
        <v>1409</v>
      </c>
      <c r="G113" s="191" t="s">
        <v>1409</v>
      </c>
      <c r="H113" s="182" t="s">
        <v>1301</v>
      </c>
      <c r="I113" s="191" t="s">
        <v>1410</v>
      </c>
    </row>
    <row r="114" spans="1:9" s="34" customFormat="1" ht="31.5">
      <c r="A114" s="84">
        <v>76</v>
      </c>
      <c r="B114" s="188" t="s">
        <v>1404</v>
      </c>
      <c r="C114" s="183">
        <v>168000</v>
      </c>
      <c r="D114" s="183">
        <v>168000</v>
      </c>
      <c r="E114" s="182" t="s">
        <v>77</v>
      </c>
      <c r="F114" s="188" t="s">
        <v>1411</v>
      </c>
      <c r="G114" s="191" t="s">
        <v>1411</v>
      </c>
      <c r="H114" s="182" t="s">
        <v>1301</v>
      </c>
      <c r="I114" s="191" t="s">
        <v>1412</v>
      </c>
    </row>
    <row r="115" spans="1:9" s="34" customFormat="1" ht="31.5">
      <c r="A115" s="84">
        <v>77</v>
      </c>
      <c r="B115" s="188" t="s">
        <v>1372</v>
      </c>
      <c r="C115" s="183">
        <v>193500</v>
      </c>
      <c r="D115" s="183">
        <v>193500</v>
      </c>
      <c r="E115" s="182" t="s">
        <v>77</v>
      </c>
      <c r="F115" s="188" t="s">
        <v>1413</v>
      </c>
      <c r="G115" s="191" t="s">
        <v>1413</v>
      </c>
      <c r="H115" s="182" t="s">
        <v>1301</v>
      </c>
      <c r="I115" s="191" t="s">
        <v>1414</v>
      </c>
    </row>
    <row r="116" spans="1:9" s="34" customFormat="1" ht="31.5">
      <c r="A116" s="84">
        <v>78</v>
      </c>
      <c r="B116" s="188" t="s">
        <v>1406</v>
      </c>
      <c r="C116" s="183">
        <v>30000</v>
      </c>
      <c r="D116" s="183">
        <v>30000</v>
      </c>
      <c r="E116" s="182" t="s">
        <v>77</v>
      </c>
      <c r="F116" s="188" t="s">
        <v>1415</v>
      </c>
      <c r="G116" s="191" t="s">
        <v>1415</v>
      </c>
      <c r="H116" s="182" t="s">
        <v>1301</v>
      </c>
      <c r="I116" s="191" t="s">
        <v>1416</v>
      </c>
    </row>
    <row r="117" spans="1:9" s="34" customFormat="1" ht="31.5">
      <c r="A117" s="84">
        <v>79</v>
      </c>
      <c r="B117" s="188" t="s">
        <v>1372</v>
      </c>
      <c r="C117" s="183">
        <v>45000</v>
      </c>
      <c r="D117" s="183">
        <v>45000</v>
      </c>
      <c r="E117" s="182" t="s">
        <v>77</v>
      </c>
      <c r="F117" s="188" t="s">
        <v>1417</v>
      </c>
      <c r="G117" s="191" t="s">
        <v>1417</v>
      </c>
      <c r="H117" s="182" t="s">
        <v>1301</v>
      </c>
      <c r="I117" s="191" t="s">
        <v>1418</v>
      </c>
    </row>
    <row r="118" spans="1:9" s="34" customFormat="1" ht="31.5">
      <c r="A118" s="84">
        <v>80</v>
      </c>
      <c r="B118" s="188" t="s">
        <v>1406</v>
      </c>
      <c r="C118" s="183">
        <v>30000</v>
      </c>
      <c r="D118" s="183">
        <v>30000</v>
      </c>
      <c r="E118" s="182" t="s">
        <v>77</v>
      </c>
      <c r="F118" s="188" t="s">
        <v>1417</v>
      </c>
      <c r="G118" s="191" t="s">
        <v>1417</v>
      </c>
      <c r="H118" s="182" t="s">
        <v>1301</v>
      </c>
      <c r="I118" s="191" t="s">
        <v>1419</v>
      </c>
    </row>
    <row r="119" spans="1:9" s="34" customFormat="1" ht="31.5">
      <c r="A119" s="84">
        <v>81</v>
      </c>
      <c r="B119" s="188" t="s">
        <v>1406</v>
      </c>
      <c r="C119" s="183">
        <v>30000</v>
      </c>
      <c r="D119" s="183">
        <v>30000</v>
      </c>
      <c r="E119" s="182" t="s">
        <v>77</v>
      </c>
      <c r="F119" s="188" t="s">
        <v>1420</v>
      </c>
      <c r="G119" s="191" t="s">
        <v>1420</v>
      </c>
      <c r="H119" s="182" t="s">
        <v>1301</v>
      </c>
      <c r="I119" s="191" t="s">
        <v>1421</v>
      </c>
    </row>
    <row r="120" spans="1:9" s="34" customFormat="1" ht="31.5">
      <c r="A120" s="84">
        <v>82</v>
      </c>
      <c r="B120" s="188" t="s">
        <v>1372</v>
      </c>
      <c r="C120" s="183">
        <v>30000</v>
      </c>
      <c r="D120" s="183">
        <v>30000</v>
      </c>
      <c r="E120" s="182" t="s">
        <v>77</v>
      </c>
      <c r="F120" s="188" t="s">
        <v>1422</v>
      </c>
      <c r="G120" s="191" t="s">
        <v>1422</v>
      </c>
      <c r="H120" s="182" t="s">
        <v>1301</v>
      </c>
      <c r="I120" s="191" t="s">
        <v>1423</v>
      </c>
    </row>
    <row r="121" spans="1:9" s="34" customFormat="1" ht="31.5">
      <c r="A121" s="84">
        <v>83</v>
      </c>
      <c r="B121" s="188" t="s">
        <v>1406</v>
      </c>
      <c r="C121" s="183">
        <v>55500</v>
      </c>
      <c r="D121" s="183">
        <v>55500</v>
      </c>
      <c r="E121" s="182" t="s">
        <v>77</v>
      </c>
      <c r="F121" s="188" t="s">
        <v>1424</v>
      </c>
      <c r="G121" s="191" t="s">
        <v>1424</v>
      </c>
      <c r="H121" s="182" t="s">
        <v>1301</v>
      </c>
      <c r="I121" s="191" t="s">
        <v>1425</v>
      </c>
    </row>
    <row r="122" spans="1:9" s="34" customFormat="1" ht="31.5">
      <c r="A122" s="84">
        <v>84</v>
      </c>
      <c r="B122" s="188" t="s">
        <v>1372</v>
      </c>
      <c r="C122" s="183">
        <v>45000</v>
      </c>
      <c r="D122" s="183">
        <v>45000</v>
      </c>
      <c r="E122" s="182" t="s">
        <v>77</v>
      </c>
      <c r="F122" s="188" t="s">
        <v>1426</v>
      </c>
      <c r="G122" s="191" t="s">
        <v>1426</v>
      </c>
      <c r="H122" s="182" t="s">
        <v>1301</v>
      </c>
      <c r="I122" s="191" t="s">
        <v>1427</v>
      </c>
    </row>
    <row r="123" spans="1:9" s="34" customFormat="1" ht="31.5">
      <c r="A123" s="84">
        <v>85</v>
      </c>
      <c r="B123" s="188" t="s">
        <v>1372</v>
      </c>
      <c r="C123" s="183">
        <v>45000</v>
      </c>
      <c r="D123" s="183">
        <v>45000</v>
      </c>
      <c r="E123" s="182" t="s">
        <v>77</v>
      </c>
      <c r="F123" s="188" t="s">
        <v>1426</v>
      </c>
      <c r="G123" s="191" t="s">
        <v>1426</v>
      </c>
      <c r="H123" s="182" t="s">
        <v>1301</v>
      </c>
      <c r="I123" s="191" t="s">
        <v>1428</v>
      </c>
    </row>
    <row r="124" spans="1:9" s="34" customFormat="1" ht="31.5">
      <c r="A124" s="84">
        <v>86</v>
      </c>
      <c r="B124" s="188" t="s">
        <v>1372</v>
      </c>
      <c r="C124" s="183">
        <v>45000</v>
      </c>
      <c r="D124" s="183">
        <v>45000</v>
      </c>
      <c r="E124" s="182" t="s">
        <v>77</v>
      </c>
      <c r="F124" s="188" t="s">
        <v>1426</v>
      </c>
      <c r="G124" s="191" t="s">
        <v>1426</v>
      </c>
      <c r="H124" s="182" t="s">
        <v>1301</v>
      </c>
      <c r="I124" s="191" t="s">
        <v>1429</v>
      </c>
    </row>
    <row r="125" spans="1:9" s="34" customFormat="1" ht="31.5">
      <c r="A125" s="84">
        <v>87</v>
      </c>
      <c r="B125" s="188" t="s">
        <v>1406</v>
      </c>
      <c r="C125" s="183">
        <v>44400</v>
      </c>
      <c r="D125" s="183">
        <v>44400</v>
      </c>
      <c r="E125" s="182" t="s">
        <v>77</v>
      </c>
      <c r="F125" s="188" t="s">
        <v>1430</v>
      </c>
      <c r="G125" s="191" t="s">
        <v>1430</v>
      </c>
      <c r="H125" s="182" t="s">
        <v>1301</v>
      </c>
      <c r="I125" s="191" t="s">
        <v>1431</v>
      </c>
    </row>
    <row r="126" spans="1:9" s="34" customFormat="1" ht="31.5">
      <c r="A126" s="84">
        <v>88</v>
      </c>
      <c r="B126" s="188" t="s">
        <v>1432</v>
      </c>
      <c r="C126" s="183">
        <v>100000</v>
      </c>
      <c r="D126" s="183">
        <v>100000</v>
      </c>
      <c r="E126" s="182" t="s">
        <v>77</v>
      </c>
      <c r="F126" s="188" t="s">
        <v>1433</v>
      </c>
      <c r="G126" s="191" t="s">
        <v>1433</v>
      </c>
      <c r="H126" s="182" t="s">
        <v>1301</v>
      </c>
      <c r="I126" s="191" t="s">
        <v>1434</v>
      </c>
    </row>
    <row r="127" spans="1:9" s="34" customFormat="1" ht="31.5">
      <c r="A127" s="84">
        <v>89</v>
      </c>
      <c r="B127" s="188" t="s">
        <v>1432</v>
      </c>
      <c r="C127" s="183">
        <v>37750</v>
      </c>
      <c r="D127" s="183">
        <v>37750</v>
      </c>
      <c r="E127" s="182" t="s">
        <v>77</v>
      </c>
      <c r="F127" s="188" t="s">
        <v>1417</v>
      </c>
      <c r="G127" s="191" t="s">
        <v>1417</v>
      </c>
      <c r="H127" s="182" t="s">
        <v>1301</v>
      </c>
      <c r="I127" s="191" t="s">
        <v>1435</v>
      </c>
    </row>
    <row r="128" spans="1:9" s="34" customFormat="1" ht="31.5">
      <c r="A128" s="84">
        <v>90</v>
      </c>
      <c r="B128" s="188" t="s">
        <v>1432</v>
      </c>
      <c r="C128" s="183">
        <v>75000</v>
      </c>
      <c r="D128" s="183">
        <v>75000</v>
      </c>
      <c r="E128" s="182" t="s">
        <v>77</v>
      </c>
      <c r="F128" s="188" t="s">
        <v>1436</v>
      </c>
      <c r="G128" s="191" t="s">
        <v>1436</v>
      </c>
      <c r="H128" s="182" t="s">
        <v>1301</v>
      </c>
      <c r="I128" s="191" t="s">
        <v>1437</v>
      </c>
    </row>
    <row r="129" spans="1:9" s="34" customFormat="1" ht="31.5">
      <c r="A129" s="84">
        <v>91</v>
      </c>
      <c r="B129" s="188" t="s">
        <v>1406</v>
      </c>
      <c r="C129" s="183">
        <v>24000</v>
      </c>
      <c r="D129" s="183">
        <v>24000</v>
      </c>
      <c r="E129" s="182" t="s">
        <v>77</v>
      </c>
      <c r="F129" s="188" t="s">
        <v>1422</v>
      </c>
      <c r="G129" s="191" t="s">
        <v>1422</v>
      </c>
      <c r="H129" s="182" t="s">
        <v>1301</v>
      </c>
      <c r="I129" s="191" t="s">
        <v>1438</v>
      </c>
    </row>
    <row r="130" spans="1:9" s="34" customFormat="1" ht="31.5">
      <c r="A130" s="84">
        <v>92</v>
      </c>
      <c r="B130" s="188" t="s">
        <v>1406</v>
      </c>
      <c r="C130" s="183">
        <v>40000</v>
      </c>
      <c r="D130" s="183">
        <v>40000</v>
      </c>
      <c r="E130" s="182" t="s">
        <v>77</v>
      </c>
      <c r="F130" s="188" t="s">
        <v>1415</v>
      </c>
      <c r="G130" s="191" t="s">
        <v>1415</v>
      </c>
      <c r="H130" s="182" t="s">
        <v>1301</v>
      </c>
      <c r="I130" s="191" t="s">
        <v>1439</v>
      </c>
    </row>
    <row r="131" spans="1:9" s="34" customFormat="1" ht="31.5">
      <c r="A131" s="84">
        <v>93</v>
      </c>
      <c r="B131" s="188" t="s">
        <v>1406</v>
      </c>
      <c r="C131" s="183">
        <v>44400</v>
      </c>
      <c r="D131" s="183">
        <v>44400</v>
      </c>
      <c r="E131" s="182" t="s">
        <v>77</v>
      </c>
      <c r="F131" s="188" t="s">
        <v>1440</v>
      </c>
      <c r="G131" s="191" t="s">
        <v>1440</v>
      </c>
      <c r="H131" s="182" t="s">
        <v>1301</v>
      </c>
      <c r="I131" s="191" t="s">
        <v>1441</v>
      </c>
    </row>
    <row r="132" spans="1:9" s="34" customFormat="1" ht="31.5">
      <c r="A132" s="84">
        <v>94</v>
      </c>
      <c r="B132" s="188" t="s">
        <v>1406</v>
      </c>
      <c r="C132" s="183">
        <v>36000</v>
      </c>
      <c r="D132" s="183">
        <v>36000</v>
      </c>
      <c r="E132" s="182" t="s">
        <v>77</v>
      </c>
      <c r="F132" s="188" t="s">
        <v>1415</v>
      </c>
      <c r="G132" s="191" t="s">
        <v>1415</v>
      </c>
      <c r="H132" s="182" t="s">
        <v>1301</v>
      </c>
      <c r="I132" s="191" t="s">
        <v>1442</v>
      </c>
    </row>
    <row r="133" spans="1:9" s="34" customFormat="1" ht="31.5">
      <c r="A133" s="84">
        <v>95</v>
      </c>
      <c r="B133" s="188" t="s">
        <v>1406</v>
      </c>
      <c r="C133" s="183">
        <v>80400</v>
      </c>
      <c r="D133" s="183">
        <v>80400</v>
      </c>
      <c r="E133" s="182" t="s">
        <v>77</v>
      </c>
      <c r="F133" s="188" t="s">
        <v>1433</v>
      </c>
      <c r="G133" s="191" t="s">
        <v>1433</v>
      </c>
      <c r="H133" s="182" t="s">
        <v>1301</v>
      </c>
      <c r="I133" s="191" t="s">
        <v>1443</v>
      </c>
    </row>
    <row r="134" spans="1:9" s="34" customFormat="1" ht="31.5">
      <c r="A134" s="84">
        <v>96</v>
      </c>
      <c r="B134" s="188" t="s">
        <v>1354</v>
      </c>
      <c r="C134" s="183">
        <v>25500</v>
      </c>
      <c r="D134" s="183">
        <v>25500</v>
      </c>
      <c r="E134" s="182" t="s">
        <v>77</v>
      </c>
      <c r="F134" s="188" t="s">
        <v>1444</v>
      </c>
      <c r="G134" s="191" t="s">
        <v>1444</v>
      </c>
      <c r="H134" s="182" t="s">
        <v>1301</v>
      </c>
      <c r="I134" s="191" t="s">
        <v>1445</v>
      </c>
    </row>
    <row r="135" spans="1:9" s="34" customFormat="1" ht="31.5">
      <c r="A135" s="84">
        <v>97</v>
      </c>
      <c r="B135" s="188" t="s">
        <v>1406</v>
      </c>
      <c r="C135" s="183">
        <v>24000</v>
      </c>
      <c r="D135" s="183">
        <v>24000</v>
      </c>
      <c r="E135" s="182" t="s">
        <v>77</v>
      </c>
      <c r="F135" s="188" t="s">
        <v>1417</v>
      </c>
      <c r="G135" s="191" t="s">
        <v>1417</v>
      </c>
      <c r="H135" s="182" t="s">
        <v>1301</v>
      </c>
      <c r="I135" s="191" t="s">
        <v>1446</v>
      </c>
    </row>
    <row r="136" spans="1:9" s="34" customFormat="1" ht="31.5">
      <c r="A136" s="84">
        <v>98</v>
      </c>
      <c r="B136" s="188" t="s">
        <v>1362</v>
      </c>
      <c r="C136" s="183">
        <v>25500</v>
      </c>
      <c r="D136" s="183">
        <v>25500</v>
      </c>
      <c r="E136" s="182" t="s">
        <v>77</v>
      </c>
      <c r="F136" s="188" t="s">
        <v>1447</v>
      </c>
      <c r="G136" s="191" t="s">
        <v>1447</v>
      </c>
      <c r="H136" s="182" t="s">
        <v>1301</v>
      </c>
      <c r="I136" s="191" t="s">
        <v>1448</v>
      </c>
    </row>
    <row r="137" spans="1:9" s="34" customFormat="1" ht="31.5">
      <c r="A137" s="84">
        <v>99</v>
      </c>
      <c r="B137" s="188" t="s">
        <v>1354</v>
      </c>
      <c r="C137" s="183">
        <v>24000</v>
      </c>
      <c r="D137" s="183">
        <v>24000</v>
      </c>
      <c r="E137" s="182" t="s">
        <v>77</v>
      </c>
      <c r="F137" s="188" t="s">
        <v>1444</v>
      </c>
      <c r="G137" s="191" t="s">
        <v>1444</v>
      </c>
      <c r="H137" s="182" t="s">
        <v>1301</v>
      </c>
      <c r="I137" s="191" t="s">
        <v>1449</v>
      </c>
    </row>
    <row r="138" spans="1:9" s="34" customFormat="1" ht="31.5">
      <c r="A138" s="84">
        <v>100</v>
      </c>
      <c r="B138" s="188" t="s">
        <v>1406</v>
      </c>
      <c r="C138" s="183">
        <v>16000</v>
      </c>
      <c r="D138" s="183">
        <v>16000</v>
      </c>
      <c r="E138" s="182" t="s">
        <v>77</v>
      </c>
      <c r="F138" s="188" t="s">
        <v>1420</v>
      </c>
      <c r="G138" s="191" t="s">
        <v>1420</v>
      </c>
      <c r="H138" s="182" t="s">
        <v>1301</v>
      </c>
      <c r="I138" s="191" t="s">
        <v>1450</v>
      </c>
    </row>
    <row r="139" spans="1:9" s="34" customFormat="1" ht="31.5">
      <c r="A139" s="84">
        <v>101</v>
      </c>
      <c r="B139" s="188" t="s">
        <v>1406</v>
      </c>
      <c r="C139" s="183">
        <v>36000</v>
      </c>
      <c r="D139" s="183">
        <v>36000</v>
      </c>
      <c r="E139" s="182" t="s">
        <v>77</v>
      </c>
      <c r="F139" s="188" t="s">
        <v>1422</v>
      </c>
      <c r="G139" s="191" t="s">
        <v>1422</v>
      </c>
      <c r="H139" s="182" t="s">
        <v>1301</v>
      </c>
      <c r="I139" s="191" t="s">
        <v>1451</v>
      </c>
    </row>
    <row r="140" spans="1:9" s="34" customFormat="1" ht="31.5">
      <c r="A140" s="84">
        <v>102</v>
      </c>
      <c r="B140" s="188" t="s">
        <v>1406</v>
      </c>
      <c r="C140" s="183">
        <v>36000</v>
      </c>
      <c r="D140" s="183">
        <v>36000</v>
      </c>
      <c r="E140" s="182" t="s">
        <v>77</v>
      </c>
      <c r="F140" s="188" t="s">
        <v>1452</v>
      </c>
      <c r="G140" s="191" t="s">
        <v>1452</v>
      </c>
      <c r="H140" s="182" t="s">
        <v>1301</v>
      </c>
      <c r="I140" s="191" t="s">
        <v>1453</v>
      </c>
    </row>
    <row r="141" spans="1:9" s="34" customFormat="1" ht="31.5">
      <c r="A141" s="84">
        <v>103</v>
      </c>
      <c r="B141" s="188" t="s">
        <v>1406</v>
      </c>
      <c r="C141" s="183">
        <v>24000</v>
      </c>
      <c r="D141" s="183">
        <v>24000</v>
      </c>
      <c r="E141" s="182" t="s">
        <v>77</v>
      </c>
      <c r="F141" s="188" t="s">
        <v>1454</v>
      </c>
      <c r="G141" s="191" t="s">
        <v>1454</v>
      </c>
      <c r="H141" s="182" t="s">
        <v>1301</v>
      </c>
      <c r="I141" s="191" t="s">
        <v>1455</v>
      </c>
    </row>
    <row r="142" spans="1:9" s="34" customFormat="1" ht="31.5">
      <c r="A142" s="84">
        <v>104</v>
      </c>
      <c r="B142" s="188" t="s">
        <v>1432</v>
      </c>
      <c r="C142" s="183">
        <v>13800</v>
      </c>
      <c r="D142" s="183">
        <v>13800</v>
      </c>
      <c r="E142" s="182" t="s">
        <v>77</v>
      </c>
      <c r="F142" s="188" t="s">
        <v>1456</v>
      </c>
      <c r="G142" s="191" t="s">
        <v>1456</v>
      </c>
      <c r="H142" s="182" t="s">
        <v>1301</v>
      </c>
      <c r="I142" s="191" t="s">
        <v>1457</v>
      </c>
    </row>
    <row r="143" spans="1:9" s="34" customFormat="1" ht="31.5">
      <c r="A143" s="84">
        <v>105</v>
      </c>
      <c r="B143" s="188" t="s">
        <v>1372</v>
      </c>
      <c r="C143" s="183">
        <v>75000</v>
      </c>
      <c r="D143" s="183">
        <v>75000</v>
      </c>
      <c r="E143" s="182" t="s">
        <v>77</v>
      </c>
      <c r="F143" s="188" t="s">
        <v>1458</v>
      </c>
      <c r="G143" s="191" t="s">
        <v>1458</v>
      </c>
      <c r="H143" s="182" t="s">
        <v>1301</v>
      </c>
      <c r="I143" s="191" t="s">
        <v>1459</v>
      </c>
    </row>
    <row r="144" spans="1:9" s="34" customFormat="1" ht="31.5">
      <c r="A144" s="84">
        <v>106</v>
      </c>
      <c r="B144" s="188" t="s">
        <v>1372</v>
      </c>
      <c r="C144" s="183">
        <v>75000</v>
      </c>
      <c r="D144" s="183">
        <v>75000</v>
      </c>
      <c r="E144" s="182" t="s">
        <v>77</v>
      </c>
      <c r="F144" s="188" t="s">
        <v>1460</v>
      </c>
      <c r="G144" s="191" t="s">
        <v>1460</v>
      </c>
      <c r="H144" s="182" t="s">
        <v>1301</v>
      </c>
      <c r="I144" s="191" t="s">
        <v>1461</v>
      </c>
    </row>
    <row r="145" spans="1:9" s="34" customFormat="1" ht="31.5">
      <c r="A145" s="84">
        <v>107</v>
      </c>
      <c r="B145" s="188" t="s">
        <v>1372</v>
      </c>
      <c r="C145" s="183">
        <v>45000</v>
      </c>
      <c r="D145" s="183">
        <v>45000</v>
      </c>
      <c r="E145" s="182" t="s">
        <v>77</v>
      </c>
      <c r="F145" s="188" t="s">
        <v>1462</v>
      </c>
      <c r="G145" s="191" t="s">
        <v>1462</v>
      </c>
      <c r="H145" s="182" t="s">
        <v>1301</v>
      </c>
      <c r="I145" s="191" t="s">
        <v>1463</v>
      </c>
    </row>
    <row r="146" spans="1:9" s="34" customFormat="1" ht="31.5">
      <c r="A146" s="84">
        <v>108</v>
      </c>
      <c r="B146" s="188" t="s">
        <v>1406</v>
      </c>
      <c r="C146" s="183">
        <v>8000</v>
      </c>
      <c r="D146" s="183">
        <v>8000</v>
      </c>
      <c r="E146" s="182" t="s">
        <v>77</v>
      </c>
      <c r="F146" s="188" t="s">
        <v>1464</v>
      </c>
      <c r="G146" s="191" t="s">
        <v>1464</v>
      </c>
      <c r="H146" s="182" t="s">
        <v>1301</v>
      </c>
      <c r="I146" s="191" t="s">
        <v>1465</v>
      </c>
    </row>
    <row r="147" spans="1:9" s="34" customFormat="1" ht="31.5">
      <c r="A147" s="84">
        <v>109</v>
      </c>
      <c r="B147" s="188" t="s">
        <v>1372</v>
      </c>
      <c r="C147" s="183">
        <v>95000</v>
      </c>
      <c r="D147" s="183">
        <v>95000</v>
      </c>
      <c r="E147" s="182" t="s">
        <v>77</v>
      </c>
      <c r="F147" s="188" t="s">
        <v>1358</v>
      </c>
      <c r="G147" s="191" t="s">
        <v>1358</v>
      </c>
      <c r="H147" s="182" t="s">
        <v>1301</v>
      </c>
      <c r="I147" s="191" t="s">
        <v>1466</v>
      </c>
    </row>
    <row r="148" spans="1:9" s="34" customFormat="1" ht="31.5">
      <c r="A148" s="84">
        <v>110</v>
      </c>
      <c r="B148" s="188" t="s">
        <v>1432</v>
      </c>
      <c r="C148" s="183">
        <v>95000</v>
      </c>
      <c r="D148" s="183">
        <v>95000</v>
      </c>
      <c r="E148" s="182" t="s">
        <v>77</v>
      </c>
      <c r="F148" s="188" t="s">
        <v>1458</v>
      </c>
      <c r="G148" s="191" t="s">
        <v>1458</v>
      </c>
      <c r="H148" s="182" t="s">
        <v>1301</v>
      </c>
      <c r="I148" s="191" t="s">
        <v>1467</v>
      </c>
    </row>
    <row r="149" spans="1:9" s="34" customFormat="1" ht="31.5">
      <c r="A149" s="84">
        <v>111</v>
      </c>
      <c r="B149" s="188" t="s">
        <v>1432</v>
      </c>
      <c r="C149" s="183">
        <v>95000</v>
      </c>
      <c r="D149" s="183">
        <v>95000</v>
      </c>
      <c r="E149" s="182" t="s">
        <v>77</v>
      </c>
      <c r="F149" s="188" t="s">
        <v>1458</v>
      </c>
      <c r="G149" s="191" t="s">
        <v>1458</v>
      </c>
      <c r="H149" s="182" t="s">
        <v>1301</v>
      </c>
      <c r="I149" s="191" t="s">
        <v>1467</v>
      </c>
    </row>
    <row r="150" spans="1:9" s="34" customFormat="1" ht="31.5">
      <c r="A150" s="84">
        <v>112</v>
      </c>
      <c r="B150" s="188" t="s">
        <v>1372</v>
      </c>
      <c r="C150" s="183">
        <v>56700</v>
      </c>
      <c r="D150" s="183">
        <v>56700</v>
      </c>
      <c r="E150" s="182" t="s">
        <v>77</v>
      </c>
      <c r="F150" s="188" t="s">
        <v>1468</v>
      </c>
      <c r="G150" s="191" t="s">
        <v>1468</v>
      </c>
      <c r="H150" s="182" t="s">
        <v>1301</v>
      </c>
      <c r="I150" s="191" t="s">
        <v>1469</v>
      </c>
    </row>
    <row r="151" spans="1:9" s="34" customFormat="1" ht="31.5">
      <c r="A151" s="84">
        <v>113</v>
      </c>
      <c r="B151" s="188" t="s">
        <v>1372</v>
      </c>
      <c r="C151" s="183">
        <v>18900</v>
      </c>
      <c r="D151" s="183">
        <v>18900</v>
      </c>
      <c r="E151" s="182" t="s">
        <v>77</v>
      </c>
      <c r="F151" s="188" t="s">
        <v>1470</v>
      </c>
      <c r="G151" s="191" t="s">
        <v>1470</v>
      </c>
      <c r="H151" s="182" t="s">
        <v>1301</v>
      </c>
      <c r="I151" s="191" t="s">
        <v>1471</v>
      </c>
    </row>
    <row r="152" spans="1:9" s="34" customFormat="1" ht="31.5">
      <c r="A152" s="84">
        <v>114</v>
      </c>
      <c r="B152" s="188" t="s">
        <v>1372</v>
      </c>
      <c r="C152" s="183">
        <v>37800</v>
      </c>
      <c r="D152" s="183">
        <v>37800</v>
      </c>
      <c r="E152" s="182" t="s">
        <v>77</v>
      </c>
      <c r="F152" s="188" t="s">
        <v>1468</v>
      </c>
      <c r="G152" s="191" t="s">
        <v>1468</v>
      </c>
      <c r="H152" s="182" t="s">
        <v>1301</v>
      </c>
      <c r="I152" s="191" t="s">
        <v>1472</v>
      </c>
    </row>
    <row r="153" spans="1:9" s="34" customFormat="1" ht="31.5">
      <c r="A153" s="84">
        <v>115</v>
      </c>
      <c r="B153" s="188" t="s">
        <v>1372</v>
      </c>
      <c r="C153" s="183">
        <v>28350</v>
      </c>
      <c r="D153" s="183">
        <v>28350</v>
      </c>
      <c r="E153" s="182" t="s">
        <v>77</v>
      </c>
      <c r="F153" s="188" t="s">
        <v>1473</v>
      </c>
      <c r="G153" s="191" t="s">
        <v>1473</v>
      </c>
      <c r="H153" s="182" t="s">
        <v>1301</v>
      </c>
      <c r="I153" s="191" t="s">
        <v>1474</v>
      </c>
    </row>
    <row r="154" spans="1:9" s="34" customFormat="1" ht="31.5">
      <c r="A154" s="84">
        <v>116</v>
      </c>
      <c r="B154" s="188" t="s">
        <v>1475</v>
      </c>
      <c r="C154" s="183">
        <v>154500</v>
      </c>
      <c r="D154" s="183">
        <v>154500</v>
      </c>
      <c r="E154" s="182" t="s">
        <v>77</v>
      </c>
      <c r="F154" s="188" t="s">
        <v>1476</v>
      </c>
      <c r="G154" s="191" t="s">
        <v>1476</v>
      </c>
      <c r="H154" s="182" t="s">
        <v>1301</v>
      </c>
      <c r="I154" s="191" t="s">
        <v>1477</v>
      </c>
    </row>
    <row r="155" spans="1:9" s="34" customFormat="1" ht="31.5">
      <c r="A155" s="84">
        <v>117</v>
      </c>
      <c r="B155" s="188" t="s">
        <v>1372</v>
      </c>
      <c r="C155" s="183">
        <v>37800</v>
      </c>
      <c r="D155" s="183">
        <v>37800</v>
      </c>
      <c r="E155" s="182" t="s">
        <v>77</v>
      </c>
      <c r="F155" s="188" t="s">
        <v>1473</v>
      </c>
      <c r="G155" s="191" t="s">
        <v>1473</v>
      </c>
      <c r="H155" s="182" t="s">
        <v>1301</v>
      </c>
      <c r="I155" s="191" t="s">
        <v>1478</v>
      </c>
    </row>
    <row r="156" spans="1:9" s="34" customFormat="1" ht="31.5">
      <c r="A156" s="84">
        <v>118</v>
      </c>
      <c r="B156" s="188" t="s">
        <v>1372</v>
      </c>
      <c r="C156" s="183">
        <v>28350</v>
      </c>
      <c r="D156" s="183">
        <v>28350</v>
      </c>
      <c r="E156" s="182" t="s">
        <v>77</v>
      </c>
      <c r="F156" s="188" t="s">
        <v>1473</v>
      </c>
      <c r="G156" s="191" t="s">
        <v>1473</v>
      </c>
      <c r="H156" s="182" t="s">
        <v>1301</v>
      </c>
      <c r="I156" s="191" t="s">
        <v>1479</v>
      </c>
    </row>
    <row r="157" spans="1:9" s="34" customFormat="1" ht="31.5">
      <c r="A157" s="84">
        <v>119</v>
      </c>
      <c r="B157" s="188" t="s">
        <v>1372</v>
      </c>
      <c r="C157" s="183">
        <v>60000</v>
      </c>
      <c r="D157" s="183">
        <v>60000</v>
      </c>
      <c r="E157" s="182" t="s">
        <v>77</v>
      </c>
      <c r="F157" s="188" t="s">
        <v>1480</v>
      </c>
      <c r="G157" s="191" t="s">
        <v>1480</v>
      </c>
      <c r="H157" s="182" t="s">
        <v>1301</v>
      </c>
      <c r="I157" s="191" t="s">
        <v>1481</v>
      </c>
    </row>
    <row r="158" spans="1:9" s="34" customFormat="1" ht="31.5">
      <c r="A158" s="84">
        <v>120</v>
      </c>
      <c r="B158" s="188" t="s">
        <v>1372</v>
      </c>
      <c r="C158" s="183">
        <v>56700</v>
      </c>
      <c r="D158" s="183">
        <v>56700</v>
      </c>
      <c r="E158" s="182" t="s">
        <v>77</v>
      </c>
      <c r="F158" s="188" t="s">
        <v>1482</v>
      </c>
      <c r="G158" s="191" t="s">
        <v>1482</v>
      </c>
      <c r="H158" s="182" t="s">
        <v>1301</v>
      </c>
      <c r="I158" s="191" t="s">
        <v>1483</v>
      </c>
    </row>
    <row r="159" spans="1:9" s="34" customFormat="1" ht="31.5">
      <c r="A159" s="84">
        <v>121</v>
      </c>
      <c r="B159" s="188" t="s">
        <v>1372</v>
      </c>
      <c r="C159" s="183">
        <v>56700</v>
      </c>
      <c r="D159" s="183">
        <v>56700</v>
      </c>
      <c r="E159" s="182" t="s">
        <v>77</v>
      </c>
      <c r="F159" s="188" t="s">
        <v>1473</v>
      </c>
      <c r="G159" s="191" t="s">
        <v>1473</v>
      </c>
      <c r="H159" s="182" t="s">
        <v>1301</v>
      </c>
      <c r="I159" s="191" t="s">
        <v>1484</v>
      </c>
    </row>
    <row r="160" spans="1:9" s="34" customFormat="1" ht="31.5">
      <c r="A160" s="84">
        <v>122</v>
      </c>
      <c r="B160" s="188" t="s">
        <v>1372</v>
      </c>
      <c r="C160" s="183">
        <v>37800</v>
      </c>
      <c r="D160" s="183">
        <v>37800</v>
      </c>
      <c r="E160" s="182" t="s">
        <v>77</v>
      </c>
      <c r="F160" s="188" t="s">
        <v>1485</v>
      </c>
      <c r="G160" s="191" t="s">
        <v>1485</v>
      </c>
      <c r="H160" s="182" t="s">
        <v>1301</v>
      </c>
      <c r="I160" s="191" t="s">
        <v>1486</v>
      </c>
    </row>
    <row r="161" spans="1:9" s="34" customFormat="1" ht="31.5">
      <c r="A161" s="84">
        <v>123</v>
      </c>
      <c r="B161" s="188" t="s">
        <v>1388</v>
      </c>
      <c r="C161" s="183">
        <v>120000</v>
      </c>
      <c r="D161" s="183">
        <v>120000</v>
      </c>
      <c r="E161" s="182" t="s">
        <v>77</v>
      </c>
      <c r="F161" s="188" t="s">
        <v>1487</v>
      </c>
      <c r="G161" s="191" t="s">
        <v>1487</v>
      </c>
      <c r="H161" s="182" t="s">
        <v>1301</v>
      </c>
      <c r="I161" s="191" t="s">
        <v>1488</v>
      </c>
    </row>
    <row r="162" spans="1:9" s="34" customFormat="1" ht="31.5">
      <c r="A162" s="84">
        <v>124</v>
      </c>
      <c r="B162" s="188" t="s">
        <v>1372</v>
      </c>
      <c r="C162" s="183">
        <v>45000</v>
      </c>
      <c r="D162" s="183">
        <v>45000</v>
      </c>
      <c r="E162" s="182" t="s">
        <v>77</v>
      </c>
      <c r="F162" s="188" t="s">
        <v>1489</v>
      </c>
      <c r="G162" s="191" t="s">
        <v>1489</v>
      </c>
      <c r="H162" s="182" t="s">
        <v>1301</v>
      </c>
      <c r="I162" s="191" t="s">
        <v>1490</v>
      </c>
    </row>
    <row r="163" spans="1:9" s="34" customFormat="1" ht="31.5">
      <c r="A163" s="84">
        <v>125</v>
      </c>
      <c r="B163" s="188" t="s">
        <v>1372</v>
      </c>
      <c r="C163" s="183">
        <v>45000</v>
      </c>
      <c r="D163" s="183">
        <v>45000</v>
      </c>
      <c r="E163" s="182" t="s">
        <v>77</v>
      </c>
      <c r="F163" s="188" t="s">
        <v>1426</v>
      </c>
      <c r="G163" s="191" t="s">
        <v>1426</v>
      </c>
      <c r="H163" s="182" t="s">
        <v>1301</v>
      </c>
      <c r="I163" s="191" t="s">
        <v>1491</v>
      </c>
    </row>
    <row r="164" spans="1:9" s="34" customFormat="1" ht="31.5">
      <c r="A164" s="84">
        <v>126</v>
      </c>
      <c r="B164" s="188" t="s">
        <v>1432</v>
      </c>
      <c r="C164" s="183">
        <v>33750</v>
      </c>
      <c r="D164" s="183">
        <v>33750</v>
      </c>
      <c r="E164" s="182" t="s">
        <v>77</v>
      </c>
      <c r="F164" s="188" t="s">
        <v>1426</v>
      </c>
      <c r="G164" s="191" t="s">
        <v>1426</v>
      </c>
      <c r="H164" s="182" t="s">
        <v>1301</v>
      </c>
      <c r="I164" s="191" t="s">
        <v>1492</v>
      </c>
    </row>
    <row r="165" spans="1:9" s="34" customFormat="1" ht="31.5">
      <c r="A165" s="84">
        <v>127</v>
      </c>
      <c r="B165" s="188" t="s">
        <v>1372</v>
      </c>
      <c r="C165" s="183">
        <v>46000</v>
      </c>
      <c r="D165" s="183">
        <v>46000</v>
      </c>
      <c r="E165" s="182" t="s">
        <v>77</v>
      </c>
      <c r="F165" s="188" t="s">
        <v>1493</v>
      </c>
      <c r="G165" s="191" t="s">
        <v>1493</v>
      </c>
      <c r="H165" s="182" t="s">
        <v>1301</v>
      </c>
      <c r="I165" s="191" t="s">
        <v>1494</v>
      </c>
    </row>
    <row r="166" spans="1:9" s="34" customFormat="1" ht="31.5">
      <c r="A166" s="84">
        <v>128</v>
      </c>
      <c r="B166" s="188" t="s">
        <v>1372</v>
      </c>
      <c r="C166" s="183">
        <v>6900</v>
      </c>
      <c r="D166" s="183">
        <v>6900</v>
      </c>
      <c r="E166" s="182" t="s">
        <v>77</v>
      </c>
      <c r="F166" s="188" t="s">
        <v>1377</v>
      </c>
      <c r="G166" s="191" t="s">
        <v>1377</v>
      </c>
      <c r="H166" s="182" t="s">
        <v>1301</v>
      </c>
      <c r="I166" s="191" t="s">
        <v>1495</v>
      </c>
    </row>
    <row r="167" spans="1:9" s="34" customFormat="1" ht="31.5">
      <c r="A167" s="84">
        <v>129</v>
      </c>
      <c r="B167" s="188" t="s">
        <v>1406</v>
      </c>
      <c r="C167" s="183">
        <v>7500</v>
      </c>
      <c r="D167" s="183">
        <v>7500</v>
      </c>
      <c r="E167" s="182" t="s">
        <v>77</v>
      </c>
      <c r="F167" s="188" t="s">
        <v>1496</v>
      </c>
      <c r="G167" s="191" t="s">
        <v>1496</v>
      </c>
      <c r="H167" s="182" t="s">
        <v>1301</v>
      </c>
      <c r="I167" s="191" t="s">
        <v>1497</v>
      </c>
    </row>
    <row r="168" spans="1:9" s="34" customFormat="1" ht="31.5">
      <c r="A168" s="84">
        <v>130</v>
      </c>
      <c r="B168" s="188" t="s">
        <v>1372</v>
      </c>
      <c r="C168" s="183">
        <v>60000</v>
      </c>
      <c r="D168" s="183">
        <v>60000</v>
      </c>
      <c r="E168" s="182" t="s">
        <v>77</v>
      </c>
      <c r="F168" s="188" t="s">
        <v>1498</v>
      </c>
      <c r="G168" s="191" t="s">
        <v>1498</v>
      </c>
      <c r="H168" s="182" t="s">
        <v>1301</v>
      </c>
      <c r="I168" s="191" t="s">
        <v>1499</v>
      </c>
    </row>
    <row r="169" spans="1:9" s="34" customFormat="1" ht="31.5">
      <c r="A169" s="84">
        <v>131</v>
      </c>
      <c r="B169" s="188" t="s">
        <v>1500</v>
      </c>
      <c r="C169" s="183">
        <v>84000</v>
      </c>
      <c r="D169" s="183">
        <v>84000</v>
      </c>
      <c r="E169" s="182" t="s">
        <v>77</v>
      </c>
      <c r="F169" s="188" t="s">
        <v>1501</v>
      </c>
      <c r="G169" s="191" t="s">
        <v>1501</v>
      </c>
      <c r="H169" s="182" t="s">
        <v>1301</v>
      </c>
      <c r="I169" s="191" t="s">
        <v>1502</v>
      </c>
    </row>
    <row r="170" spans="1:9" s="34" customFormat="1" ht="47.25">
      <c r="A170" s="84">
        <v>132</v>
      </c>
      <c r="B170" s="188" t="s">
        <v>1506</v>
      </c>
      <c r="C170" s="207">
        <v>9000</v>
      </c>
      <c r="D170" s="207">
        <f t="shared" ref="D170:D206" si="3">C170</f>
        <v>9000</v>
      </c>
      <c r="E170" s="208" t="s">
        <v>155</v>
      </c>
      <c r="F170" s="188" t="s">
        <v>1507</v>
      </c>
      <c r="G170" s="191" t="str">
        <f t="shared" ref="G170:G195" si="4">F170</f>
        <v>นายฐิระวุฒิ พงศ์สุวรรณ 9,000 บาท</v>
      </c>
      <c r="H170" s="208" t="s">
        <v>1508</v>
      </c>
      <c r="I170" s="206"/>
    </row>
    <row r="171" spans="1:9" s="34" customFormat="1" ht="47.25">
      <c r="A171" s="84">
        <v>133</v>
      </c>
      <c r="B171" s="188" t="s">
        <v>1506</v>
      </c>
      <c r="C171" s="207">
        <v>9000</v>
      </c>
      <c r="D171" s="207">
        <f t="shared" si="3"/>
        <v>9000</v>
      </c>
      <c r="E171" s="208" t="s">
        <v>155</v>
      </c>
      <c r="F171" s="188" t="s">
        <v>1509</v>
      </c>
      <c r="G171" s="191" t="str">
        <f t="shared" si="4"/>
        <v>นายนฤพล ปลั่งกลาง 9,000 บาท</v>
      </c>
      <c r="H171" s="208" t="s">
        <v>1508</v>
      </c>
      <c r="I171" s="206"/>
    </row>
    <row r="172" spans="1:9" s="34" customFormat="1" ht="47.25">
      <c r="A172" s="84">
        <v>134</v>
      </c>
      <c r="B172" s="188" t="s">
        <v>1510</v>
      </c>
      <c r="C172" s="207">
        <v>15000</v>
      </c>
      <c r="D172" s="207">
        <f t="shared" si="3"/>
        <v>15000</v>
      </c>
      <c r="E172" s="208" t="s">
        <v>155</v>
      </c>
      <c r="F172" s="188" t="s">
        <v>1511</v>
      </c>
      <c r="G172" s="191" t="str">
        <f t="shared" si="4"/>
        <v>นางสาวจิดาภา พรมเมืองเก่า 15,000 บาท</v>
      </c>
      <c r="H172" s="208" t="s">
        <v>1508</v>
      </c>
      <c r="I172" s="206"/>
    </row>
    <row r="173" spans="1:9" s="34" customFormat="1" ht="47.25">
      <c r="A173" s="84">
        <v>135</v>
      </c>
      <c r="B173" s="188" t="s">
        <v>1510</v>
      </c>
      <c r="C173" s="207">
        <v>15000</v>
      </c>
      <c r="D173" s="207">
        <f t="shared" si="3"/>
        <v>15000</v>
      </c>
      <c r="E173" s="208" t="s">
        <v>155</v>
      </c>
      <c r="F173" s="188" t="s">
        <v>1512</v>
      </c>
      <c r="G173" s="191" t="str">
        <f t="shared" si="4"/>
        <v>นายนฤดล จงใจหาญ 15,000 บาท</v>
      </c>
      <c r="H173" s="208" t="s">
        <v>1508</v>
      </c>
      <c r="I173" s="206" t="s">
        <v>1513</v>
      </c>
    </row>
    <row r="174" spans="1:9" s="34" customFormat="1" ht="47.25">
      <c r="A174" s="84">
        <v>136</v>
      </c>
      <c r="B174" s="191" t="s">
        <v>1514</v>
      </c>
      <c r="C174" s="207">
        <v>12000</v>
      </c>
      <c r="D174" s="207">
        <f t="shared" si="3"/>
        <v>12000</v>
      </c>
      <c r="E174" s="208" t="s">
        <v>155</v>
      </c>
      <c r="F174" s="188" t="s">
        <v>1515</v>
      </c>
      <c r="G174" s="191" t="str">
        <f t="shared" si="4"/>
        <v>นายธัญญะ บุญภิญโญ 12,000 บาท</v>
      </c>
      <c r="H174" s="208" t="s">
        <v>1508</v>
      </c>
      <c r="I174" s="206" t="s">
        <v>1516</v>
      </c>
    </row>
    <row r="175" spans="1:9" s="34" customFormat="1" ht="47.25">
      <c r="A175" s="84">
        <v>137</v>
      </c>
      <c r="B175" s="191" t="s">
        <v>1517</v>
      </c>
      <c r="C175" s="207">
        <v>9000</v>
      </c>
      <c r="D175" s="207">
        <f t="shared" si="3"/>
        <v>9000</v>
      </c>
      <c r="E175" s="208" t="s">
        <v>155</v>
      </c>
      <c r="F175" s="188" t="s">
        <v>1518</v>
      </c>
      <c r="G175" s="191" t="str">
        <f t="shared" si="4"/>
        <v>นายสิทธิพล คงโพธิ์น้อย 9,000 บาท</v>
      </c>
      <c r="H175" s="208" t="s">
        <v>1508</v>
      </c>
      <c r="I175" s="206" t="s">
        <v>1519</v>
      </c>
    </row>
    <row r="176" spans="1:9" s="34" customFormat="1" ht="47.25">
      <c r="A176" s="84">
        <v>138</v>
      </c>
      <c r="B176" s="191" t="s">
        <v>1517</v>
      </c>
      <c r="C176" s="207">
        <v>9000</v>
      </c>
      <c r="D176" s="207">
        <f t="shared" si="3"/>
        <v>9000</v>
      </c>
      <c r="E176" s="208" t="s">
        <v>155</v>
      </c>
      <c r="F176" s="188" t="s">
        <v>1520</v>
      </c>
      <c r="G176" s="191" t="str">
        <f t="shared" si="4"/>
        <v>นายเกียรติศักดิ์ ศิลบุตร 9,000 บาท</v>
      </c>
      <c r="H176" s="208" t="s">
        <v>1508</v>
      </c>
      <c r="I176" s="206" t="s">
        <v>1521</v>
      </c>
    </row>
    <row r="177" spans="1:9" s="34" customFormat="1" ht="47.25">
      <c r="A177" s="84">
        <v>139</v>
      </c>
      <c r="B177" s="188" t="s">
        <v>1522</v>
      </c>
      <c r="C177" s="207">
        <v>9000</v>
      </c>
      <c r="D177" s="207">
        <f t="shared" si="3"/>
        <v>9000</v>
      </c>
      <c r="E177" s="208" t="s">
        <v>155</v>
      </c>
      <c r="F177" s="188" t="s">
        <v>1523</v>
      </c>
      <c r="G177" s="191" t="str">
        <f t="shared" si="4"/>
        <v>นางสาวชญาลักษณ์ เพ็งคุณ 9,000 บาท</v>
      </c>
      <c r="H177" s="208" t="s">
        <v>1508</v>
      </c>
      <c r="I177" s="206" t="s">
        <v>1524</v>
      </c>
    </row>
    <row r="178" spans="1:9" s="34" customFormat="1" ht="47.25">
      <c r="A178" s="84">
        <v>140</v>
      </c>
      <c r="B178" s="188" t="s">
        <v>1522</v>
      </c>
      <c r="C178" s="207">
        <v>9000</v>
      </c>
      <c r="D178" s="207">
        <f t="shared" si="3"/>
        <v>9000</v>
      </c>
      <c r="E178" s="208" t="s">
        <v>155</v>
      </c>
      <c r="F178" s="188" t="s">
        <v>1525</v>
      </c>
      <c r="G178" s="191" t="str">
        <f t="shared" si="4"/>
        <v>นางสาวนนทิชา ดวงดี 9,000 บาท</v>
      </c>
      <c r="H178" s="208" t="s">
        <v>1508</v>
      </c>
      <c r="I178" s="206" t="s">
        <v>1526</v>
      </c>
    </row>
    <row r="179" spans="1:9" s="34" customFormat="1" ht="31.5">
      <c r="A179" s="84">
        <v>141</v>
      </c>
      <c r="B179" s="188" t="s">
        <v>1527</v>
      </c>
      <c r="C179" s="383">
        <v>15000</v>
      </c>
      <c r="D179" s="207">
        <f t="shared" si="3"/>
        <v>15000</v>
      </c>
      <c r="E179" s="208" t="s">
        <v>155</v>
      </c>
      <c r="F179" s="188" t="s">
        <v>1528</v>
      </c>
      <c r="G179" s="191" t="str">
        <f t="shared" si="4"/>
        <v>นางสาวรัชนี วังหิน 15,000 บาท</v>
      </c>
      <c r="H179" s="208" t="s">
        <v>1148</v>
      </c>
      <c r="I179" s="206" t="s">
        <v>1529</v>
      </c>
    </row>
    <row r="180" spans="1:9" s="34" customFormat="1" ht="31.5">
      <c r="A180" s="84">
        <v>142</v>
      </c>
      <c r="B180" s="188" t="s">
        <v>1527</v>
      </c>
      <c r="C180" s="207">
        <v>15000</v>
      </c>
      <c r="D180" s="207">
        <f t="shared" si="3"/>
        <v>15000</v>
      </c>
      <c r="E180" s="208" t="s">
        <v>155</v>
      </c>
      <c r="F180" s="188" t="s">
        <v>1530</v>
      </c>
      <c r="G180" s="191" t="str">
        <f t="shared" si="4"/>
        <v>นางสาวแพรพรรณ ผ่องใส 15,000 บาท</v>
      </c>
      <c r="H180" s="208" t="s">
        <v>1148</v>
      </c>
      <c r="I180" s="206" t="s">
        <v>1531</v>
      </c>
    </row>
    <row r="181" spans="1:9" s="34" customFormat="1" ht="31.5">
      <c r="A181" s="84">
        <v>143</v>
      </c>
      <c r="B181" s="188" t="s">
        <v>1527</v>
      </c>
      <c r="C181" s="207">
        <v>15000</v>
      </c>
      <c r="D181" s="207">
        <f t="shared" si="3"/>
        <v>15000</v>
      </c>
      <c r="E181" s="208" t="s">
        <v>155</v>
      </c>
      <c r="F181" s="188" t="s">
        <v>1532</v>
      </c>
      <c r="G181" s="191" t="str">
        <f t="shared" si="4"/>
        <v>นายศุภกร ใจขันธ์ 15,000 บาท</v>
      </c>
      <c r="H181" s="208" t="s">
        <v>1148</v>
      </c>
      <c r="I181" s="206" t="s">
        <v>1533</v>
      </c>
    </row>
    <row r="182" spans="1:9" s="34" customFormat="1" ht="31.5">
      <c r="A182" s="84">
        <v>144</v>
      </c>
      <c r="B182" s="188" t="s">
        <v>1527</v>
      </c>
      <c r="C182" s="207">
        <v>15000</v>
      </c>
      <c r="D182" s="207">
        <f t="shared" si="3"/>
        <v>15000</v>
      </c>
      <c r="E182" s="208" t="s">
        <v>155</v>
      </c>
      <c r="F182" s="188" t="s">
        <v>1534</v>
      </c>
      <c r="G182" s="191" t="str">
        <f t="shared" si="4"/>
        <v>นางสาวพิชญานิน มณีศรี 15,000 บาท</v>
      </c>
      <c r="H182" s="208" t="s">
        <v>1148</v>
      </c>
      <c r="I182" s="206" t="s">
        <v>1535</v>
      </c>
    </row>
    <row r="183" spans="1:9" s="34" customFormat="1" ht="31.5">
      <c r="A183" s="84">
        <v>145</v>
      </c>
      <c r="B183" s="188" t="s">
        <v>1527</v>
      </c>
      <c r="C183" s="383">
        <v>15000</v>
      </c>
      <c r="D183" s="207">
        <f t="shared" si="3"/>
        <v>15000</v>
      </c>
      <c r="E183" s="208" t="s">
        <v>155</v>
      </c>
      <c r="F183" s="188" t="s">
        <v>1536</v>
      </c>
      <c r="G183" s="191" t="str">
        <f t="shared" si="4"/>
        <v>นางสาวฐิติมา คิดงาม 15,000 บาท</v>
      </c>
      <c r="H183" s="208" t="s">
        <v>1148</v>
      </c>
      <c r="I183" s="206" t="s">
        <v>1537</v>
      </c>
    </row>
    <row r="184" spans="1:9" s="34" customFormat="1" ht="31.5">
      <c r="A184" s="84">
        <v>146</v>
      </c>
      <c r="B184" s="188" t="s">
        <v>1527</v>
      </c>
      <c r="C184" s="207">
        <v>15000</v>
      </c>
      <c r="D184" s="207">
        <f t="shared" si="3"/>
        <v>15000</v>
      </c>
      <c r="E184" s="208" t="s">
        <v>155</v>
      </c>
      <c r="F184" s="188" t="s">
        <v>1538</v>
      </c>
      <c r="G184" s="191" t="str">
        <f t="shared" si="4"/>
        <v>นางสาวจารุวรรณ วรรณวงษ์ 15,000 บาท</v>
      </c>
      <c r="H184" s="208" t="s">
        <v>1148</v>
      </c>
      <c r="I184" s="206" t="s">
        <v>1539</v>
      </c>
    </row>
    <row r="185" spans="1:9" s="34" customFormat="1" ht="47.25">
      <c r="A185" s="84">
        <v>147</v>
      </c>
      <c r="B185" s="188" t="s">
        <v>1540</v>
      </c>
      <c r="C185" s="207">
        <v>15000</v>
      </c>
      <c r="D185" s="207">
        <f t="shared" si="3"/>
        <v>15000</v>
      </c>
      <c r="E185" s="208" t="s">
        <v>155</v>
      </c>
      <c r="F185" s="188" t="s">
        <v>1541</v>
      </c>
      <c r="G185" s="191" t="str">
        <f t="shared" si="4"/>
        <v>นางสาวชัญยาภรณ์ ฉูดสูงเนิน 15,000 บาท</v>
      </c>
      <c r="H185" s="208" t="s">
        <v>1508</v>
      </c>
      <c r="I185" s="206" t="s">
        <v>1542</v>
      </c>
    </row>
    <row r="186" spans="1:9" s="34" customFormat="1" ht="47.25">
      <c r="A186" s="84">
        <v>148</v>
      </c>
      <c r="B186" s="188" t="s">
        <v>1540</v>
      </c>
      <c r="C186" s="207">
        <v>15000</v>
      </c>
      <c r="D186" s="207">
        <f t="shared" si="3"/>
        <v>15000</v>
      </c>
      <c r="E186" s="208" t="s">
        <v>155</v>
      </c>
      <c r="F186" s="188" t="s">
        <v>1543</v>
      </c>
      <c r="G186" s="191" t="str">
        <f t="shared" si="4"/>
        <v>นางสาววัชราภรณ์ ควบพิมาย 15,000 บาท</v>
      </c>
      <c r="H186" s="208" t="s">
        <v>1508</v>
      </c>
      <c r="I186" s="206" t="s">
        <v>1544</v>
      </c>
    </row>
    <row r="187" spans="1:9" s="34" customFormat="1" ht="47.25">
      <c r="A187" s="84">
        <v>149</v>
      </c>
      <c r="B187" s="188" t="s">
        <v>1540</v>
      </c>
      <c r="C187" s="207">
        <v>15000</v>
      </c>
      <c r="D187" s="207">
        <f t="shared" si="3"/>
        <v>15000</v>
      </c>
      <c r="E187" s="208" t="s">
        <v>155</v>
      </c>
      <c r="F187" s="188" t="s">
        <v>1545</v>
      </c>
      <c r="G187" s="191" t="str">
        <f t="shared" si="4"/>
        <v>นายวุฒิกร สุขสม 15,000 บาท</v>
      </c>
      <c r="H187" s="208" t="s">
        <v>1508</v>
      </c>
      <c r="I187" s="206" t="s">
        <v>1546</v>
      </c>
    </row>
    <row r="188" spans="1:9" s="34" customFormat="1" ht="47.25">
      <c r="A188" s="84">
        <v>150</v>
      </c>
      <c r="B188" s="188" t="s">
        <v>1540</v>
      </c>
      <c r="C188" s="207">
        <v>15000</v>
      </c>
      <c r="D188" s="207">
        <f t="shared" si="3"/>
        <v>15000</v>
      </c>
      <c r="E188" s="208" t="s">
        <v>155</v>
      </c>
      <c r="F188" s="188" t="s">
        <v>1547</v>
      </c>
      <c r="G188" s="191" t="str">
        <f t="shared" si="4"/>
        <v>นางสาวณัฐชยา ท้าวคำหลง 15,000 บาท</v>
      </c>
      <c r="H188" s="208" t="s">
        <v>1508</v>
      </c>
      <c r="I188" s="206" t="s">
        <v>1548</v>
      </c>
    </row>
    <row r="189" spans="1:9" s="34" customFormat="1" ht="47.25">
      <c r="A189" s="84">
        <v>151</v>
      </c>
      <c r="B189" s="188" t="s">
        <v>1549</v>
      </c>
      <c r="C189" s="207">
        <v>15000</v>
      </c>
      <c r="D189" s="207">
        <f t="shared" si="3"/>
        <v>15000</v>
      </c>
      <c r="E189" s="208" t="s">
        <v>155</v>
      </c>
      <c r="F189" s="188" t="s">
        <v>1550</v>
      </c>
      <c r="G189" s="191" t="str">
        <f t="shared" si="4"/>
        <v>นางสาวอัฉริยา วัดสำโรง 15,000 บาท</v>
      </c>
      <c r="H189" s="208" t="s">
        <v>1508</v>
      </c>
      <c r="I189" s="206" t="s">
        <v>1551</v>
      </c>
    </row>
    <row r="190" spans="1:9" s="34" customFormat="1" ht="47.25">
      <c r="A190" s="84">
        <v>152</v>
      </c>
      <c r="B190" s="188" t="s">
        <v>1549</v>
      </c>
      <c r="C190" s="207">
        <v>15000</v>
      </c>
      <c r="D190" s="207">
        <f t="shared" si="3"/>
        <v>15000</v>
      </c>
      <c r="E190" s="208" t="s">
        <v>155</v>
      </c>
      <c r="F190" s="188" t="s">
        <v>1552</v>
      </c>
      <c r="G190" s="191" t="str">
        <f t="shared" si="4"/>
        <v>นางสาวชัญญารัตน์ ปัญญาภูมิสถิตย์ 15,000 บาท</v>
      </c>
      <c r="H190" s="208" t="s">
        <v>1508</v>
      </c>
      <c r="I190" s="206" t="s">
        <v>1553</v>
      </c>
    </row>
    <row r="191" spans="1:9" s="34" customFormat="1" ht="47.25">
      <c r="A191" s="84">
        <v>153</v>
      </c>
      <c r="B191" s="188" t="s">
        <v>1549</v>
      </c>
      <c r="C191" s="207">
        <v>15000</v>
      </c>
      <c r="D191" s="207">
        <f t="shared" si="3"/>
        <v>15000</v>
      </c>
      <c r="E191" s="208" t="s">
        <v>155</v>
      </c>
      <c r="F191" s="188" t="s">
        <v>1554</v>
      </c>
      <c r="G191" s="191" t="str">
        <f t="shared" si="4"/>
        <v>นายศราวุธ รักธรรม 15,000 บาท</v>
      </c>
      <c r="H191" s="208" t="s">
        <v>1508</v>
      </c>
      <c r="I191" s="206" t="s">
        <v>1555</v>
      </c>
    </row>
    <row r="192" spans="1:9" s="34" customFormat="1" ht="47.25">
      <c r="A192" s="84">
        <v>154</v>
      </c>
      <c r="B192" s="188" t="s">
        <v>1549</v>
      </c>
      <c r="C192" s="207">
        <v>15000</v>
      </c>
      <c r="D192" s="207">
        <f t="shared" si="3"/>
        <v>15000</v>
      </c>
      <c r="E192" s="208" t="s">
        <v>155</v>
      </c>
      <c r="F192" s="188" t="s">
        <v>1556</v>
      </c>
      <c r="G192" s="191" t="str">
        <f t="shared" si="4"/>
        <v>นางสาวชุตินันท์ สุตลาวดี 15,000 บาท</v>
      </c>
      <c r="H192" s="208" t="s">
        <v>1508</v>
      </c>
      <c r="I192" s="206" t="s">
        <v>1557</v>
      </c>
    </row>
    <row r="193" spans="1:9" s="34" customFormat="1" ht="47.25">
      <c r="A193" s="84">
        <v>155</v>
      </c>
      <c r="B193" s="188" t="s">
        <v>1549</v>
      </c>
      <c r="C193" s="207">
        <v>15000</v>
      </c>
      <c r="D193" s="207">
        <f t="shared" si="3"/>
        <v>15000</v>
      </c>
      <c r="E193" s="208" t="s">
        <v>155</v>
      </c>
      <c r="F193" s="188" t="s">
        <v>1558</v>
      </c>
      <c r="G193" s="191" t="str">
        <f t="shared" si="4"/>
        <v>นางสาวไพยะพร หล่าบรรเทา 15,000 บาท</v>
      </c>
      <c r="H193" s="208" t="s">
        <v>1508</v>
      </c>
      <c r="I193" s="206" t="s">
        <v>1559</v>
      </c>
    </row>
    <row r="194" spans="1:9" s="34" customFormat="1" ht="47.25">
      <c r="A194" s="84">
        <v>156</v>
      </c>
      <c r="B194" s="188" t="s">
        <v>1540</v>
      </c>
      <c r="C194" s="207">
        <v>15000</v>
      </c>
      <c r="D194" s="207">
        <f t="shared" si="3"/>
        <v>15000</v>
      </c>
      <c r="E194" s="208" t="s">
        <v>155</v>
      </c>
      <c r="F194" s="188" t="s">
        <v>1560</v>
      </c>
      <c r="G194" s="191" t="str">
        <f t="shared" si="4"/>
        <v>นางสาวศิตา ศิลา 15,000 บาท</v>
      </c>
      <c r="H194" s="208" t="s">
        <v>1508</v>
      </c>
      <c r="I194" s="206" t="s">
        <v>1561</v>
      </c>
    </row>
    <row r="195" spans="1:9" s="34" customFormat="1" ht="63">
      <c r="A195" s="84">
        <v>157</v>
      </c>
      <c r="B195" s="188" t="s">
        <v>1562</v>
      </c>
      <c r="C195" s="207">
        <v>10000</v>
      </c>
      <c r="D195" s="207">
        <f t="shared" si="3"/>
        <v>10000</v>
      </c>
      <c r="E195" s="208" t="s">
        <v>155</v>
      </c>
      <c r="F195" s="188" t="s">
        <v>1563</v>
      </c>
      <c r="G195" s="191" t="str">
        <f t="shared" si="4"/>
        <v>นายธนพนธ์ เต๋ากระโทก 10,000 บาท</v>
      </c>
      <c r="H195" s="208" t="s">
        <v>1508</v>
      </c>
      <c r="I195" s="206" t="s">
        <v>1564</v>
      </c>
    </row>
    <row r="196" spans="1:9" s="34" customFormat="1" ht="63">
      <c r="A196" s="84">
        <v>158</v>
      </c>
      <c r="B196" s="188" t="s">
        <v>1562</v>
      </c>
      <c r="C196" s="207">
        <v>10000</v>
      </c>
      <c r="D196" s="207">
        <f t="shared" si="3"/>
        <v>10000</v>
      </c>
      <c r="E196" s="208" t="s">
        <v>155</v>
      </c>
      <c r="F196" s="188" t="s">
        <v>1565</v>
      </c>
      <c r="G196" s="191" t="str">
        <f>F196</f>
        <v>นายพร้อม ศาลาดำ 10,000 บาท</v>
      </c>
      <c r="H196" s="208" t="s">
        <v>1508</v>
      </c>
      <c r="I196" s="206" t="s">
        <v>1566</v>
      </c>
    </row>
    <row r="197" spans="1:9" s="34" customFormat="1" ht="63">
      <c r="A197" s="84">
        <v>159</v>
      </c>
      <c r="B197" s="188" t="s">
        <v>1562</v>
      </c>
      <c r="C197" s="207">
        <v>10000</v>
      </c>
      <c r="D197" s="207">
        <f t="shared" si="3"/>
        <v>10000</v>
      </c>
      <c r="E197" s="208" t="s">
        <v>155</v>
      </c>
      <c r="F197" s="188" t="s">
        <v>1567</v>
      </c>
      <c r="G197" s="191" t="str">
        <f t="shared" ref="G197:G206" si="5">F197</f>
        <v>นายอนุชา เนตรตรี 10,000 บาท</v>
      </c>
      <c r="H197" s="208" t="s">
        <v>1508</v>
      </c>
      <c r="I197" s="206" t="s">
        <v>1568</v>
      </c>
    </row>
    <row r="198" spans="1:9" s="34" customFormat="1" ht="47.25">
      <c r="A198" s="84">
        <v>160</v>
      </c>
      <c r="B198" s="188" t="s">
        <v>1549</v>
      </c>
      <c r="C198" s="207">
        <v>15000</v>
      </c>
      <c r="D198" s="207">
        <f t="shared" si="3"/>
        <v>15000</v>
      </c>
      <c r="E198" s="208" t="s">
        <v>155</v>
      </c>
      <c r="F198" s="188" t="s">
        <v>1569</v>
      </c>
      <c r="G198" s="191" t="str">
        <f t="shared" si="5"/>
        <v>นายวรากร บุญเลิศ 15,000 บาท</v>
      </c>
      <c r="H198" s="208" t="s">
        <v>1508</v>
      </c>
      <c r="I198" s="206" t="s">
        <v>1570</v>
      </c>
    </row>
    <row r="199" spans="1:9" s="34" customFormat="1" ht="47.25">
      <c r="A199" s="84">
        <v>161</v>
      </c>
      <c r="B199" s="188" t="s">
        <v>1571</v>
      </c>
      <c r="C199" s="207">
        <v>12000</v>
      </c>
      <c r="D199" s="207">
        <f t="shared" si="3"/>
        <v>12000</v>
      </c>
      <c r="E199" s="208" t="s">
        <v>155</v>
      </c>
      <c r="F199" s="188" t="s">
        <v>1572</v>
      </c>
      <c r="G199" s="191" t="str">
        <f t="shared" si="5"/>
        <v>นายปัณณธร สอจันทึก 12,000 บาท</v>
      </c>
      <c r="H199" s="208" t="s">
        <v>1148</v>
      </c>
      <c r="I199" s="206" t="s">
        <v>1573</v>
      </c>
    </row>
    <row r="200" spans="1:9" s="34" customFormat="1" ht="47.25">
      <c r="A200" s="84">
        <v>162</v>
      </c>
      <c r="B200" s="188" t="s">
        <v>1574</v>
      </c>
      <c r="C200" s="207">
        <v>1640.31</v>
      </c>
      <c r="D200" s="207">
        <f t="shared" si="3"/>
        <v>1640.31</v>
      </c>
      <c r="E200" s="208" t="s">
        <v>155</v>
      </c>
      <c r="F200" s="188" t="s">
        <v>1575</v>
      </c>
      <c r="G200" s="191" t="str">
        <f t="shared" si="5"/>
        <v>บริษัท โตโยต้าไทยเย็น จำกัด 1,640.31 บาท</v>
      </c>
      <c r="H200" s="208" t="s">
        <v>1148</v>
      </c>
      <c r="I200" s="206" t="s">
        <v>1576</v>
      </c>
    </row>
    <row r="201" spans="1:9" s="34" customFormat="1" ht="47.25">
      <c r="A201" s="84">
        <v>163</v>
      </c>
      <c r="B201" s="188" t="s">
        <v>1577</v>
      </c>
      <c r="C201" s="207">
        <v>2738.13</v>
      </c>
      <c r="D201" s="207">
        <f t="shared" si="3"/>
        <v>2738.13</v>
      </c>
      <c r="E201" s="208" t="s">
        <v>155</v>
      </c>
      <c r="F201" s="188" t="s">
        <v>1578</v>
      </c>
      <c r="G201" s="191" t="str">
        <f t="shared" si="5"/>
        <v>บริษัท โตโยต้าไทยเย็น จำกัด 2,738.13 บาท</v>
      </c>
      <c r="H201" s="208" t="s">
        <v>1148</v>
      </c>
      <c r="I201" s="206" t="s">
        <v>1579</v>
      </c>
    </row>
    <row r="202" spans="1:9" s="34" customFormat="1" ht="47.25">
      <c r="A202" s="84">
        <v>164</v>
      </c>
      <c r="B202" s="188" t="s">
        <v>1580</v>
      </c>
      <c r="C202" s="207">
        <v>3878.55</v>
      </c>
      <c r="D202" s="207">
        <f t="shared" si="3"/>
        <v>3878.55</v>
      </c>
      <c r="E202" s="208" t="s">
        <v>155</v>
      </c>
      <c r="F202" s="188" t="s">
        <v>1581</v>
      </c>
      <c r="G202" s="191" t="str">
        <f t="shared" si="5"/>
        <v>บริษัท โตโยต้าไทยเย็น จำกัด 3,878.55 บาท</v>
      </c>
      <c r="H202" s="208" t="s">
        <v>1148</v>
      </c>
      <c r="I202" s="206" t="s">
        <v>1582</v>
      </c>
    </row>
    <row r="203" spans="1:9" s="34" customFormat="1" ht="47.25">
      <c r="A203" s="84">
        <v>165</v>
      </c>
      <c r="B203" s="188" t="s">
        <v>1583</v>
      </c>
      <c r="C203" s="207">
        <v>5846.8</v>
      </c>
      <c r="D203" s="207">
        <f t="shared" si="3"/>
        <v>5846.8</v>
      </c>
      <c r="E203" s="208" t="s">
        <v>155</v>
      </c>
      <c r="F203" s="188" t="s">
        <v>1584</v>
      </c>
      <c r="G203" s="191" t="str">
        <f t="shared" si="5"/>
        <v>บริษัท โตโยต้าไทยเย็น จำกัด 5,846.80 บาท</v>
      </c>
      <c r="H203" s="208" t="s">
        <v>1148</v>
      </c>
      <c r="I203" s="206" t="s">
        <v>1585</v>
      </c>
    </row>
    <row r="204" spans="1:9" s="34" customFormat="1" ht="31.5">
      <c r="A204" s="84">
        <v>166</v>
      </c>
      <c r="B204" s="188" t="s">
        <v>1586</v>
      </c>
      <c r="C204" s="207">
        <v>23561.4</v>
      </c>
      <c r="D204" s="207">
        <f t="shared" si="3"/>
        <v>23561.4</v>
      </c>
      <c r="E204" s="208" t="s">
        <v>155</v>
      </c>
      <c r="F204" s="188" t="s">
        <v>1587</v>
      </c>
      <c r="G204" s="191" t="str">
        <f t="shared" si="5"/>
        <v>บริษัท โตโยต้าไทยเย็น จำกัด 23,561.40 บาท</v>
      </c>
      <c r="H204" s="208" t="s">
        <v>1148</v>
      </c>
      <c r="I204" s="206" t="s">
        <v>1588</v>
      </c>
    </row>
    <row r="205" spans="1:9" s="34" customFormat="1" ht="31.5">
      <c r="A205" s="84">
        <v>167</v>
      </c>
      <c r="B205" s="188" t="s">
        <v>1589</v>
      </c>
      <c r="C205" s="207">
        <v>25401.8</v>
      </c>
      <c r="D205" s="207">
        <f t="shared" si="3"/>
        <v>25401.8</v>
      </c>
      <c r="E205" s="208" t="s">
        <v>155</v>
      </c>
      <c r="F205" s="188" t="s">
        <v>1590</v>
      </c>
      <c r="G205" s="191" t="str">
        <f t="shared" si="5"/>
        <v>บริษัท โตโยต้าไทยเย็น จำกัด 25,401.80 บาท</v>
      </c>
      <c r="H205" s="208" t="s">
        <v>1148</v>
      </c>
      <c r="I205" s="206" t="s">
        <v>1591</v>
      </c>
    </row>
    <row r="206" spans="1:9" s="34" customFormat="1" ht="31.5">
      <c r="A206" s="84">
        <v>168</v>
      </c>
      <c r="B206" s="188" t="s">
        <v>1592</v>
      </c>
      <c r="C206" s="207">
        <v>23561.4</v>
      </c>
      <c r="D206" s="207">
        <f t="shared" si="3"/>
        <v>23561.4</v>
      </c>
      <c r="E206" s="208" t="s">
        <v>155</v>
      </c>
      <c r="F206" s="188" t="s">
        <v>1587</v>
      </c>
      <c r="G206" s="191" t="str">
        <f t="shared" si="5"/>
        <v>บริษัท โตโยต้าไทยเย็น จำกัด 23,561.40 บาท</v>
      </c>
      <c r="H206" s="208" t="s">
        <v>1148</v>
      </c>
      <c r="I206" s="206" t="s">
        <v>1593</v>
      </c>
    </row>
    <row r="207" spans="1:9" s="34" customFormat="1" ht="31.5">
      <c r="A207" s="84">
        <v>169</v>
      </c>
      <c r="B207" s="188" t="s">
        <v>1597</v>
      </c>
      <c r="C207" s="87">
        <v>17100</v>
      </c>
      <c r="D207" s="87">
        <v>17100</v>
      </c>
      <c r="E207" s="84" t="s">
        <v>155</v>
      </c>
      <c r="F207" s="209" t="s">
        <v>1598</v>
      </c>
      <c r="G207" s="402" t="s">
        <v>1598</v>
      </c>
      <c r="H207" s="396" t="s">
        <v>1594</v>
      </c>
      <c r="I207" s="192" t="s">
        <v>1595</v>
      </c>
    </row>
    <row r="208" spans="1:9" s="34" customFormat="1" ht="31.5">
      <c r="A208" s="84">
        <v>170</v>
      </c>
      <c r="B208" s="188" t="s">
        <v>1599</v>
      </c>
      <c r="C208" s="87">
        <v>12800</v>
      </c>
      <c r="D208" s="87">
        <v>12800</v>
      </c>
      <c r="E208" s="84" t="s">
        <v>155</v>
      </c>
      <c r="F208" s="209" t="s">
        <v>1600</v>
      </c>
      <c r="G208" s="402" t="s">
        <v>1600</v>
      </c>
      <c r="H208" s="396" t="s">
        <v>1594</v>
      </c>
      <c r="I208" s="192" t="s">
        <v>1596</v>
      </c>
    </row>
    <row r="209" spans="1:9" s="34" customFormat="1" ht="31.5">
      <c r="A209" s="84">
        <v>171</v>
      </c>
      <c r="B209" s="188" t="s">
        <v>1601</v>
      </c>
      <c r="C209" s="87">
        <v>4970</v>
      </c>
      <c r="D209" s="87">
        <f t="shared" ref="D209" si="6">+C209</f>
        <v>4970</v>
      </c>
      <c r="E209" s="84" t="s">
        <v>155</v>
      </c>
      <c r="F209" s="209" t="s">
        <v>1602</v>
      </c>
      <c r="G209" s="206" t="str">
        <f>+F209</f>
        <v>ร้าน บล๊อกเราเอง 4,970 บาท</v>
      </c>
      <c r="H209" s="396" t="s">
        <v>1148</v>
      </c>
      <c r="I209" s="402"/>
    </row>
    <row r="210" spans="1:9" s="34" customFormat="1" ht="31.5">
      <c r="A210" s="84">
        <v>172</v>
      </c>
      <c r="B210" s="188" t="s">
        <v>1603</v>
      </c>
      <c r="C210" s="87">
        <v>9500</v>
      </c>
      <c r="D210" s="87">
        <f>+C210</f>
        <v>9500</v>
      </c>
      <c r="E210" s="84" t="s">
        <v>155</v>
      </c>
      <c r="F210" s="209" t="s">
        <v>1604</v>
      </c>
      <c r="G210" s="402" t="str">
        <f>+F210</f>
        <v xml:space="preserve">นายสุวิทย์ ไชยจรัส 9,500 บาท </v>
      </c>
      <c r="H210" s="396" t="s">
        <v>1148</v>
      </c>
      <c r="I210" s="192" t="s">
        <v>1605</v>
      </c>
    </row>
    <row r="211" spans="1:9" s="34" customFormat="1" ht="31.5">
      <c r="A211" s="84">
        <v>173</v>
      </c>
      <c r="B211" s="188" t="s">
        <v>1606</v>
      </c>
      <c r="C211" s="87">
        <v>9500</v>
      </c>
      <c r="D211" s="87">
        <f t="shared" ref="D211" si="7">+C211</f>
        <v>9500</v>
      </c>
      <c r="E211" s="84" t="s">
        <v>155</v>
      </c>
      <c r="F211" s="188" t="s">
        <v>1607</v>
      </c>
      <c r="G211" s="192" t="str">
        <f t="shared" ref="G211:G213" si="8">+F211</f>
        <v xml:space="preserve">นางสาวมะลิ เขาโคกกรวด 9,500 บาท </v>
      </c>
      <c r="H211" s="84" t="s">
        <v>1148</v>
      </c>
      <c r="I211" s="192" t="s">
        <v>1608</v>
      </c>
    </row>
    <row r="212" spans="1:9" s="34" customFormat="1" ht="31.5">
      <c r="A212" s="84">
        <v>174</v>
      </c>
      <c r="B212" s="188" t="s">
        <v>1609</v>
      </c>
      <c r="C212" s="399">
        <v>2000</v>
      </c>
      <c r="D212" s="399">
        <f>+C212</f>
        <v>2000</v>
      </c>
      <c r="E212" s="84" t="s">
        <v>155</v>
      </c>
      <c r="F212" s="188" t="s">
        <v>1610</v>
      </c>
      <c r="G212" s="192" t="str">
        <f t="shared" si="8"/>
        <v>ห้างหุ่นส่วนจำกัด ออฟฟิศ เซ็นเตอร์ กรุ๊ป 2,000 บาท</v>
      </c>
      <c r="H212" s="84" t="s">
        <v>1148</v>
      </c>
      <c r="I212" s="192"/>
    </row>
    <row r="213" spans="1:9" s="34" customFormat="1" ht="31.5">
      <c r="A213" s="84">
        <v>175</v>
      </c>
      <c r="B213" s="188" t="s">
        <v>1611</v>
      </c>
      <c r="C213" s="399">
        <v>4200</v>
      </c>
      <c r="D213" s="399">
        <f>+C213</f>
        <v>4200</v>
      </c>
      <c r="E213" s="84" t="s">
        <v>155</v>
      </c>
      <c r="F213" s="188" t="s">
        <v>1612</v>
      </c>
      <c r="G213" s="192" t="str">
        <f t="shared" si="8"/>
        <v>นายวิษณุ หมวกหมื่นไวย 4,200 บาท</v>
      </c>
      <c r="H213" s="84" t="s">
        <v>1148</v>
      </c>
      <c r="I213" s="192"/>
    </row>
    <row r="214" spans="1:9" s="34" customFormat="1" ht="15.75">
      <c r="A214" s="77"/>
      <c r="B214" s="88"/>
      <c r="C214" s="194">
        <f>SUM(C39:C213)</f>
        <v>7696569.8999999994</v>
      </c>
      <c r="D214" s="193"/>
      <c r="E214" s="77"/>
      <c r="G214" s="88"/>
      <c r="H214" s="77"/>
      <c r="I214" s="88"/>
    </row>
    <row r="215" spans="1:9" s="34" customFormat="1" ht="15.75">
      <c r="A215" s="77"/>
      <c r="B215" s="88"/>
      <c r="C215" s="193"/>
      <c r="D215" s="193"/>
      <c r="E215" s="77"/>
      <c r="G215" s="88"/>
      <c r="H215" s="77"/>
      <c r="I215" s="88"/>
    </row>
    <row r="216" spans="1:9" s="28" customFormat="1" ht="15.75">
      <c r="A216" s="33"/>
      <c r="B216" s="78"/>
      <c r="C216" s="79"/>
      <c r="D216" s="79"/>
      <c r="E216" s="33"/>
      <c r="G216" s="78"/>
      <c r="H216" s="140"/>
      <c r="I216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8879-96EA-4BD1-8D06-C873CD60A3DB}">
  <sheetPr>
    <tabColor rgb="FF00B050"/>
  </sheetPr>
  <dimension ref="A1:I15"/>
  <sheetViews>
    <sheetView topLeftCell="A2" zoomScale="130" zoomScaleNormal="130" zoomScalePageLayoutView="130" workbookViewId="0">
      <selection activeCell="C9" sqref="C9"/>
    </sheetView>
  </sheetViews>
  <sheetFormatPr defaultRowHeight="24"/>
  <cols>
    <col min="1" max="1" width="5.75" style="21" customWidth="1"/>
    <col min="2" max="2" width="22.625" style="24" customWidth="1"/>
    <col min="3" max="3" width="13.25" style="25" customWidth="1"/>
    <col min="4" max="4" width="12.125" style="25" customWidth="1"/>
    <col min="5" max="5" width="11.5" style="21" customWidth="1"/>
    <col min="6" max="7" width="20.5" style="24" bestFit="1" customWidth="1"/>
    <col min="8" max="8" width="16.25" style="63" bestFit="1" customWidth="1"/>
    <col min="9" max="9" width="22.75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69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28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1" customFormat="1" ht="15.75">
      <c r="A6" s="54"/>
      <c r="B6" s="37" t="s">
        <v>61</v>
      </c>
      <c r="C6" s="89"/>
      <c r="D6" s="89"/>
      <c r="E6" s="80"/>
      <c r="F6" s="91"/>
      <c r="G6" s="91"/>
      <c r="H6" s="80"/>
      <c r="I6" s="91"/>
    </row>
    <row r="7" spans="1:9" s="31" customFormat="1" ht="31.5">
      <c r="A7" s="231">
        <v>1</v>
      </c>
      <c r="B7" s="239" t="s">
        <v>983</v>
      </c>
      <c r="C7" s="310">
        <v>11560</v>
      </c>
      <c r="D7" s="310">
        <v>11560</v>
      </c>
      <c r="E7" s="320" t="s">
        <v>984</v>
      </c>
      <c r="F7" s="289" t="s">
        <v>985</v>
      </c>
      <c r="G7" s="289" t="s">
        <v>985</v>
      </c>
      <c r="H7" s="320" t="s">
        <v>986</v>
      </c>
      <c r="I7" s="289" t="s">
        <v>987</v>
      </c>
    </row>
    <row r="8" spans="1:9" s="31" customFormat="1" ht="31.5">
      <c r="A8" s="231">
        <v>2</v>
      </c>
      <c r="B8" s="239" t="s">
        <v>988</v>
      </c>
      <c r="C8" s="310">
        <v>13932</v>
      </c>
      <c r="D8" s="310">
        <v>13932</v>
      </c>
      <c r="E8" s="320" t="s">
        <v>984</v>
      </c>
      <c r="F8" s="289" t="s">
        <v>989</v>
      </c>
      <c r="G8" s="289" t="s">
        <v>989</v>
      </c>
      <c r="H8" s="320" t="s">
        <v>986</v>
      </c>
      <c r="I8" s="289" t="s">
        <v>990</v>
      </c>
    </row>
    <row r="9" spans="1:9" s="28" customFormat="1" ht="15.75">
      <c r="A9" s="45"/>
      <c r="B9" s="58"/>
      <c r="C9" s="42">
        <f>SUM(C7:C8)</f>
        <v>25492</v>
      </c>
      <c r="D9" s="47"/>
      <c r="E9" s="45"/>
      <c r="F9" s="58"/>
      <c r="G9" s="58"/>
      <c r="H9" s="61"/>
      <c r="I9" s="58"/>
    </row>
    <row r="10" spans="1:9" s="28" customFormat="1" ht="18" customHeight="1">
      <c r="A10" s="29"/>
      <c r="B10" s="53" t="s">
        <v>62</v>
      </c>
      <c r="C10" s="56"/>
      <c r="D10" s="56"/>
      <c r="E10" s="67"/>
      <c r="F10" s="67"/>
      <c r="G10" s="67"/>
      <c r="H10" s="67"/>
      <c r="I10" s="67"/>
    </row>
    <row r="11" spans="1:9" s="28" customFormat="1" ht="31.5">
      <c r="A11" s="54">
        <v>1</v>
      </c>
      <c r="B11" s="38" t="s">
        <v>991</v>
      </c>
      <c r="C11" s="56">
        <v>15546.67</v>
      </c>
      <c r="D11" s="56">
        <v>15546.67</v>
      </c>
      <c r="E11" s="320" t="s">
        <v>984</v>
      </c>
      <c r="F11" s="67" t="s">
        <v>992</v>
      </c>
      <c r="G11" s="67" t="s">
        <v>992</v>
      </c>
      <c r="H11" s="320" t="s">
        <v>986</v>
      </c>
      <c r="I11" s="289" t="s">
        <v>993</v>
      </c>
    </row>
    <row r="12" spans="1:9" s="28" customFormat="1" ht="31.5">
      <c r="A12" s="54">
        <v>2</v>
      </c>
      <c r="B12" s="38" t="s">
        <v>994</v>
      </c>
      <c r="C12" s="56">
        <v>7374.44</v>
      </c>
      <c r="D12" s="56">
        <v>7374.44</v>
      </c>
      <c r="E12" s="320" t="s">
        <v>984</v>
      </c>
      <c r="F12" s="67" t="s">
        <v>995</v>
      </c>
      <c r="G12" s="67" t="s">
        <v>995</v>
      </c>
      <c r="H12" s="320" t="s">
        <v>986</v>
      </c>
      <c r="I12" s="289" t="s">
        <v>996</v>
      </c>
    </row>
    <row r="13" spans="1:9" s="28" customFormat="1" ht="31.5">
      <c r="A13" s="54">
        <v>3</v>
      </c>
      <c r="B13" s="192" t="s">
        <v>997</v>
      </c>
      <c r="C13" s="56">
        <v>600</v>
      </c>
      <c r="D13" s="56">
        <v>600</v>
      </c>
      <c r="E13" s="320" t="s">
        <v>984</v>
      </c>
      <c r="F13" s="67" t="s">
        <v>998</v>
      </c>
      <c r="G13" s="67" t="s">
        <v>998</v>
      </c>
      <c r="H13" s="320" t="s">
        <v>986</v>
      </c>
      <c r="I13" s="289" t="s">
        <v>999</v>
      </c>
    </row>
    <row r="14" spans="1:9" s="28" customFormat="1" ht="15.75">
      <c r="A14" s="33"/>
      <c r="B14" s="78"/>
      <c r="C14" s="149">
        <f>SUM(C11:C13)</f>
        <v>23521.11</v>
      </c>
      <c r="D14" s="79"/>
      <c r="E14" s="33"/>
      <c r="F14" s="78"/>
      <c r="G14" s="78"/>
      <c r="H14" s="140"/>
      <c r="I14" s="78"/>
    </row>
    <row r="15" spans="1:9" s="28" customFormat="1" ht="15.75">
      <c r="A15" s="33"/>
      <c r="B15" s="78"/>
      <c r="C15" s="79"/>
      <c r="D15" s="79"/>
      <c r="E15" s="33"/>
      <c r="F15" s="78"/>
      <c r="G15" s="78"/>
      <c r="H15" s="140"/>
      <c r="I15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05FC4-B34C-41D4-BB46-AE030103BFFE}">
  <sheetPr>
    <tabColor rgb="FF00B050"/>
  </sheetPr>
  <dimension ref="A1:I45"/>
  <sheetViews>
    <sheetView topLeftCell="A25" zoomScale="130" zoomScaleNormal="130" zoomScalePageLayoutView="130" workbookViewId="0">
      <selection activeCell="C44" sqref="C44"/>
    </sheetView>
  </sheetViews>
  <sheetFormatPr defaultRowHeight="24"/>
  <cols>
    <col min="1" max="1" width="5.75" style="21" customWidth="1"/>
    <col min="2" max="2" width="23.375" style="1" customWidth="1"/>
    <col min="3" max="3" width="13.25" style="25" customWidth="1"/>
    <col min="4" max="4" width="12.125" style="25" customWidth="1"/>
    <col min="5" max="5" width="11.5" style="21" customWidth="1"/>
    <col min="6" max="7" width="20.5" style="24" bestFit="1" customWidth="1"/>
    <col min="8" max="8" width="14.5" style="63" customWidth="1"/>
    <col min="9" max="9" width="22.75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74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69" t="s">
        <v>1</v>
      </c>
      <c r="D5" s="69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28" customFormat="1" ht="15.75">
      <c r="A6" s="54"/>
      <c r="B6" s="99" t="s">
        <v>61</v>
      </c>
      <c r="C6" s="56"/>
      <c r="D6" s="56"/>
      <c r="E6" s="44"/>
      <c r="F6" s="43"/>
      <c r="G6" s="43"/>
      <c r="H6" s="44"/>
      <c r="I6" s="67"/>
    </row>
    <row r="7" spans="1:9" s="28" customFormat="1" ht="15.75">
      <c r="A7" s="333">
        <v>1</v>
      </c>
      <c r="B7" s="339" t="s">
        <v>1008</v>
      </c>
      <c r="C7" s="335">
        <v>15690</v>
      </c>
      <c r="D7" s="335">
        <v>15690</v>
      </c>
      <c r="E7" s="336" t="s">
        <v>77</v>
      </c>
      <c r="F7" s="342" t="s">
        <v>1010</v>
      </c>
      <c r="G7" s="342" t="s">
        <v>1010</v>
      </c>
      <c r="H7" s="341" t="s">
        <v>1003</v>
      </c>
      <c r="I7" s="339" t="s">
        <v>1011</v>
      </c>
    </row>
    <row r="8" spans="1:9" s="28" customFormat="1" ht="15.75">
      <c r="A8" s="366"/>
      <c r="B8" s="345" t="s">
        <v>454</v>
      </c>
      <c r="C8" s="370"/>
      <c r="D8" s="370"/>
      <c r="E8" s="366"/>
      <c r="F8" s="345" t="s">
        <v>1009</v>
      </c>
      <c r="G8" s="345" t="s">
        <v>1009</v>
      </c>
      <c r="H8" s="351" t="s">
        <v>1006</v>
      </c>
      <c r="I8" s="345" t="s">
        <v>1012</v>
      </c>
    </row>
    <row r="9" spans="1:9" s="28" customFormat="1" ht="15.75">
      <c r="A9" s="348">
        <v>2</v>
      </c>
      <c r="B9" s="339" t="s">
        <v>1018</v>
      </c>
      <c r="C9" s="371">
        <v>2000</v>
      </c>
      <c r="D9" s="371">
        <v>1850</v>
      </c>
      <c r="E9" s="336" t="s">
        <v>77</v>
      </c>
      <c r="F9" s="342" t="s">
        <v>1010</v>
      </c>
      <c r="G9" s="342" t="s">
        <v>1010</v>
      </c>
      <c r="H9" s="341" t="s">
        <v>1003</v>
      </c>
      <c r="I9" s="365" t="s">
        <v>1004</v>
      </c>
    </row>
    <row r="10" spans="1:9" s="28" customFormat="1" ht="15.75">
      <c r="A10" s="343"/>
      <c r="B10" s="345"/>
      <c r="C10" s="368"/>
      <c r="D10" s="368"/>
      <c r="E10" s="343"/>
      <c r="F10" s="345" t="s">
        <v>1019</v>
      </c>
      <c r="G10" s="345" t="s">
        <v>1019</v>
      </c>
      <c r="H10" s="351" t="s">
        <v>1006</v>
      </c>
      <c r="I10" s="345"/>
    </row>
    <row r="11" spans="1:9" s="28" customFormat="1" ht="15.75">
      <c r="A11" s="348">
        <v>3</v>
      </c>
      <c r="B11" s="339" t="s">
        <v>1018</v>
      </c>
      <c r="C11" s="371">
        <v>2000</v>
      </c>
      <c r="D11" s="371">
        <v>1850</v>
      </c>
      <c r="E11" s="336" t="s">
        <v>77</v>
      </c>
      <c r="F11" s="342" t="s">
        <v>1010</v>
      </c>
      <c r="G11" s="342" t="s">
        <v>1010</v>
      </c>
      <c r="H11" s="341" t="s">
        <v>1003</v>
      </c>
      <c r="I11" s="365" t="s">
        <v>1004</v>
      </c>
    </row>
    <row r="12" spans="1:9" s="28" customFormat="1" ht="15.75">
      <c r="A12" s="343"/>
      <c r="B12" s="345"/>
      <c r="C12" s="368"/>
      <c r="D12" s="368"/>
      <c r="E12" s="343"/>
      <c r="F12" s="345" t="s">
        <v>1019</v>
      </c>
      <c r="G12" s="345" t="s">
        <v>1019</v>
      </c>
      <c r="H12" s="351" t="s">
        <v>1006</v>
      </c>
      <c r="I12" s="343"/>
    </row>
    <row r="13" spans="1:9" s="28" customFormat="1" ht="15.75">
      <c r="A13" s="348">
        <v>4</v>
      </c>
      <c r="B13" s="339" t="s">
        <v>1053</v>
      </c>
      <c r="C13" s="371">
        <v>5000</v>
      </c>
      <c r="D13" s="371">
        <v>4933.5</v>
      </c>
      <c r="E13" s="336" t="s">
        <v>77</v>
      </c>
      <c r="F13" s="342" t="s">
        <v>1025</v>
      </c>
      <c r="G13" s="342" t="s">
        <v>1025</v>
      </c>
      <c r="H13" s="341" t="s">
        <v>1003</v>
      </c>
      <c r="I13" s="365" t="s">
        <v>1004</v>
      </c>
    </row>
    <row r="14" spans="1:9" s="28" customFormat="1" ht="31.5">
      <c r="A14" s="343"/>
      <c r="B14" s="345" t="s">
        <v>1054</v>
      </c>
      <c r="C14" s="368"/>
      <c r="D14" s="368"/>
      <c r="E14" s="343"/>
      <c r="F14" s="345" t="s">
        <v>1024</v>
      </c>
      <c r="G14" s="345" t="s">
        <v>1024</v>
      </c>
      <c r="H14" s="351" t="s">
        <v>1006</v>
      </c>
      <c r="I14" s="343"/>
    </row>
    <row r="15" spans="1:9" s="28" customFormat="1" ht="15.75">
      <c r="A15" s="348">
        <v>5</v>
      </c>
      <c r="B15" s="339" t="s">
        <v>1052</v>
      </c>
      <c r="C15" s="371">
        <v>40500</v>
      </c>
      <c r="D15" s="371">
        <v>40430</v>
      </c>
      <c r="E15" s="336" t="s">
        <v>77</v>
      </c>
      <c r="F15" s="342" t="s">
        <v>1010</v>
      </c>
      <c r="G15" s="342" t="s">
        <v>1010</v>
      </c>
      <c r="H15" s="341" t="s">
        <v>1003</v>
      </c>
      <c r="I15" s="363" t="s">
        <v>1030</v>
      </c>
    </row>
    <row r="16" spans="1:9" s="28" customFormat="1" ht="15.75">
      <c r="A16" s="362"/>
      <c r="B16" s="345" t="s">
        <v>1017</v>
      </c>
      <c r="C16" s="368"/>
      <c r="D16" s="368"/>
      <c r="E16" s="343"/>
      <c r="F16" s="345" t="s">
        <v>1029</v>
      </c>
      <c r="G16" s="345" t="s">
        <v>1029</v>
      </c>
      <c r="H16" s="351" t="s">
        <v>1006</v>
      </c>
      <c r="I16" s="369" t="s">
        <v>1031</v>
      </c>
    </row>
    <row r="17" spans="1:9" s="28" customFormat="1" ht="15.75">
      <c r="A17" s="348">
        <v>6</v>
      </c>
      <c r="B17" s="339" t="s">
        <v>1047</v>
      </c>
      <c r="C17" s="335">
        <v>15810</v>
      </c>
      <c r="D17" s="335">
        <v>15810</v>
      </c>
      <c r="E17" s="341" t="s">
        <v>77</v>
      </c>
      <c r="F17" s="342" t="s">
        <v>1015</v>
      </c>
      <c r="G17" s="342" t="s">
        <v>1015</v>
      </c>
      <c r="H17" s="341" t="s">
        <v>1003</v>
      </c>
      <c r="I17" s="248" t="s">
        <v>1049</v>
      </c>
    </row>
    <row r="18" spans="1:9" s="28" customFormat="1" ht="15.75">
      <c r="A18" s="355"/>
      <c r="B18" s="345" t="s">
        <v>1050</v>
      </c>
      <c r="C18" s="368"/>
      <c r="D18" s="368"/>
      <c r="E18" s="238"/>
      <c r="F18" s="345" t="s">
        <v>1048</v>
      </c>
      <c r="G18" s="345" t="s">
        <v>1048</v>
      </c>
      <c r="H18" s="351" t="s">
        <v>1006</v>
      </c>
      <c r="I18" s="345" t="s">
        <v>1051</v>
      </c>
    </row>
    <row r="19" spans="1:9" s="28" customFormat="1" ht="15.75">
      <c r="A19" s="33"/>
      <c r="C19" s="149">
        <f>SUM(C7:C18)</f>
        <v>81000</v>
      </c>
      <c r="D19" s="79"/>
      <c r="E19" s="33"/>
      <c r="F19" s="78"/>
      <c r="G19" s="78"/>
      <c r="H19" s="140"/>
    </row>
    <row r="20" spans="1:9" s="28" customFormat="1" ht="15.75">
      <c r="A20" s="29"/>
      <c r="B20" s="53" t="s">
        <v>62</v>
      </c>
      <c r="C20" s="55"/>
      <c r="D20" s="55"/>
      <c r="E20" s="29"/>
      <c r="F20" s="30"/>
      <c r="G20" s="30"/>
      <c r="H20" s="145"/>
      <c r="I20" s="103"/>
    </row>
    <row r="21" spans="1:9" s="28" customFormat="1" ht="31.5">
      <c r="A21" s="329">
        <v>1</v>
      </c>
      <c r="B21" s="330" t="s">
        <v>1000</v>
      </c>
      <c r="C21" s="331">
        <v>1800</v>
      </c>
      <c r="D21" s="331">
        <v>1785.83</v>
      </c>
      <c r="E21" s="332" t="s">
        <v>77</v>
      </c>
      <c r="F21" s="239" t="s">
        <v>1002</v>
      </c>
      <c r="G21" s="239" t="s">
        <v>1002</v>
      </c>
      <c r="H21" s="231" t="s">
        <v>1003</v>
      </c>
      <c r="I21" s="361" t="s">
        <v>1004</v>
      </c>
    </row>
    <row r="22" spans="1:9" s="28" customFormat="1" ht="31.5">
      <c r="A22" s="333"/>
      <c r="B22" s="334" t="s">
        <v>1005</v>
      </c>
      <c r="C22" s="335"/>
      <c r="D22" s="371"/>
      <c r="E22" s="336"/>
      <c r="F22" s="337" t="s">
        <v>1001</v>
      </c>
      <c r="G22" s="337" t="s">
        <v>1001</v>
      </c>
      <c r="H22" s="338" t="s">
        <v>1006</v>
      </c>
      <c r="I22" s="339"/>
    </row>
    <row r="23" spans="1:9" s="28" customFormat="1" ht="15.75">
      <c r="A23" s="367"/>
      <c r="B23" s="345" t="s">
        <v>1007</v>
      </c>
      <c r="C23" s="368"/>
      <c r="D23" s="368"/>
      <c r="E23" s="343"/>
      <c r="F23" s="345"/>
      <c r="G23" s="345"/>
      <c r="H23" s="351"/>
      <c r="I23" s="345"/>
    </row>
    <row r="24" spans="1:9" s="28" customFormat="1" ht="31.5">
      <c r="A24" s="348">
        <v>2</v>
      </c>
      <c r="B24" s="339" t="s">
        <v>1013</v>
      </c>
      <c r="C24" s="371">
        <v>1800</v>
      </c>
      <c r="D24" s="335">
        <v>1799.7</v>
      </c>
      <c r="E24" s="336" t="s">
        <v>77</v>
      </c>
      <c r="F24" s="342" t="s">
        <v>1015</v>
      </c>
      <c r="G24" s="342" t="s">
        <v>1015</v>
      </c>
      <c r="H24" s="341" t="s">
        <v>1003</v>
      </c>
      <c r="I24" s="365" t="s">
        <v>1004</v>
      </c>
    </row>
    <row r="25" spans="1:9" s="28" customFormat="1" ht="15.75">
      <c r="A25" s="343"/>
      <c r="B25" s="345" t="s">
        <v>1016</v>
      </c>
      <c r="C25" s="368"/>
      <c r="D25" s="368"/>
      <c r="E25" s="343"/>
      <c r="F25" s="345" t="s">
        <v>1014</v>
      </c>
      <c r="G25" s="345" t="s">
        <v>1014</v>
      </c>
      <c r="H25" s="351" t="s">
        <v>1006</v>
      </c>
      <c r="I25" s="343"/>
    </row>
    <row r="26" spans="1:9" s="28" customFormat="1" ht="31.5">
      <c r="A26" s="348">
        <v>3</v>
      </c>
      <c r="B26" s="339" t="s">
        <v>1013</v>
      </c>
      <c r="C26" s="371">
        <v>1800</v>
      </c>
      <c r="D26" s="335">
        <v>1799.7</v>
      </c>
      <c r="E26" s="336" t="s">
        <v>77</v>
      </c>
      <c r="F26" s="342" t="s">
        <v>1015</v>
      </c>
      <c r="G26" s="342" t="s">
        <v>1015</v>
      </c>
      <c r="H26" s="341" t="s">
        <v>1003</v>
      </c>
      <c r="I26" s="365" t="s">
        <v>1004</v>
      </c>
    </row>
    <row r="27" spans="1:9" s="28" customFormat="1" ht="15.75">
      <c r="A27" s="343"/>
      <c r="B27" s="345" t="s">
        <v>1017</v>
      </c>
      <c r="C27" s="368"/>
      <c r="D27" s="368"/>
      <c r="E27" s="343"/>
      <c r="F27" s="345" t="s">
        <v>1014</v>
      </c>
      <c r="G27" s="345" t="s">
        <v>1014</v>
      </c>
      <c r="H27" s="351" t="s">
        <v>1006</v>
      </c>
      <c r="I27" s="343"/>
    </row>
    <row r="28" spans="1:9" s="28" customFormat="1" ht="31.5">
      <c r="A28" s="348">
        <v>4</v>
      </c>
      <c r="B28" s="339" t="s">
        <v>1013</v>
      </c>
      <c r="C28" s="371">
        <v>1200</v>
      </c>
      <c r="D28" s="335">
        <v>1165.5</v>
      </c>
      <c r="E28" s="336" t="s">
        <v>77</v>
      </c>
      <c r="F28" s="342" t="s">
        <v>1015</v>
      </c>
      <c r="G28" s="342" t="s">
        <v>1015</v>
      </c>
      <c r="H28" s="341" t="s">
        <v>1003</v>
      </c>
      <c r="I28" s="365" t="s">
        <v>1004</v>
      </c>
    </row>
    <row r="29" spans="1:9" s="28" customFormat="1" ht="15.75">
      <c r="A29" s="343"/>
      <c r="B29" s="345" t="s">
        <v>516</v>
      </c>
      <c r="C29" s="368"/>
      <c r="D29" s="368"/>
      <c r="E29" s="343"/>
      <c r="F29" s="345" t="s">
        <v>1020</v>
      </c>
      <c r="G29" s="345" t="s">
        <v>1020</v>
      </c>
      <c r="H29" s="351" t="s">
        <v>1006</v>
      </c>
      <c r="I29" s="343"/>
    </row>
    <row r="30" spans="1:9" s="28" customFormat="1" ht="15.75">
      <c r="A30" s="348">
        <v>5</v>
      </c>
      <c r="B30" s="339" t="s">
        <v>1021</v>
      </c>
      <c r="C30" s="371">
        <v>3000</v>
      </c>
      <c r="D30" s="335">
        <v>3000</v>
      </c>
      <c r="E30" s="336" t="s">
        <v>77</v>
      </c>
      <c r="F30" s="342" t="s">
        <v>1023</v>
      </c>
      <c r="G30" s="342" t="s">
        <v>1023</v>
      </c>
      <c r="H30" s="341" t="s">
        <v>1003</v>
      </c>
      <c r="I30" s="365" t="s">
        <v>1004</v>
      </c>
    </row>
    <row r="31" spans="1:9" s="28" customFormat="1" ht="15.75">
      <c r="A31" s="343"/>
      <c r="B31" s="345"/>
      <c r="C31" s="368"/>
      <c r="D31" s="368"/>
      <c r="E31" s="343"/>
      <c r="F31" s="345" t="s">
        <v>1022</v>
      </c>
      <c r="G31" s="345" t="s">
        <v>1022</v>
      </c>
      <c r="H31" s="351" t="s">
        <v>1006</v>
      </c>
      <c r="I31" s="345"/>
    </row>
    <row r="32" spans="1:9" s="28" customFormat="1" ht="15.75">
      <c r="A32" s="346">
        <v>6</v>
      </c>
      <c r="B32" s="330" t="s">
        <v>1026</v>
      </c>
      <c r="C32" s="331">
        <v>1590</v>
      </c>
      <c r="D32" s="331">
        <v>1590</v>
      </c>
      <c r="E32" s="332" t="s">
        <v>77</v>
      </c>
      <c r="F32" s="330" t="s">
        <v>1028</v>
      </c>
      <c r="G32" s="330" t="s">
        <v>1028</v>
      </c>
      <c r="H32" s="231" t="s">
        <v>1003</v>
      </c>
      <c r="I32" s="361" t="s">
        <v>1004</v>
      </c>
    </row>
    <row r="33" spans="1:9" s="28" customFormat="1" ht="15.75">
      <c r="A33" s="362"/>
      <c r="B33" s="345"/>
      <c r="C33" s="368"/>
      <c r="D33" s="368"/>
      <c r="E33" s="343"/>
      <c r="F33" s="345" t="s">
        <v>1027</v>
      </c>
      <c r="G33" s="345" t="s">
        <v>1027</v>
      </c>
      <c r="H33" s="351" t="s">
        <v>1006</v>
      </c>
      <c r="I33" s="345"/>
    </row>
    <row r="34" spans="1:9" s="28" customFormat="1" ht="31.5">
      <c r="A34" s="346">
        <v>7</v>
      </c>
      <c r="B34" s="352" t="s">
        <v>1032</v>
      </c>
      <c r="C34" s="331">
        <v>10000</v>
      </c>
      <c r="D34" s="331">
        <v>9095.6200000000008</v>
      </c>
      <c r="E34" s="332" t="s">
        <v>77</v>
      </c>
      <c r="F34" s="239" t="s">
        <v>1002</v>
      </c>
      <c r="G34" s="239" t="s">
        <v>1002</v>
      </c>
      <c r="H34" s="231" t="s">
        <v>1003</v>
      </c>
      <c r="I34" s="334" t="s">
        <v>1034</v>
      </c>
    </row>
    <row r="35" spans="1:9" s="28" customFormat="1" ht="31.5">
      <c r="A35" s="348"/>
      <c r="B35" s="353" t="s">
        <v>1035</v>
      </c>
      <c r="C35" s="340"/>
      <c r="D35" s="340"/>
      <c r="E35" s="336"/>
      <c r="F35" s="334" t="s">
        <v>1033</v>
      </c>
      <c r="G35" s="334" t="s">
        <v>1033</v>
      </c>
      <c r="H35" s="338" t="s">
        <v>1006</v>
      </c>
      <c r="I35" s="334" t="s">
        <v>1036</v>
      </c>
    </row>
    <row r="36" spans="1:9" s="28" customFormat="1" ht="15.75">
      <c r="A36" s="347"/>
      <c r="B36" s="353" t="s">
        <v>1037</v>
      </c>
      <c r="C36" s="371"/>
      <c r="D36" s="340"/>
      <c r="E36" s="349"/>
      <c r="F36" s="337"/>
      <c r="G36" s="354"/>
      <c r="H36" s="349"/>
      <c r="I36" s="349"/>
    </row>
    <row r="37" spans="1:9" s="28" customFormat="1" ht="15.75">
      <c r="A37" s="343"/>
      <c r="B37" s="360" t="s">
        <v>1038</v>
      </c>
      <c r="C37" s="368"/>
      <c r="D37" s="368"/>
      <c r="E37" s="343"/>
      <c r="F37" s="345"/>
      <c r="G37" s="344"/>
      <c r="H37" s="343"/>
      <c r="I37" s="343"/>
    </row>
    <row r="38" spans="1:9" s="28" customFormat="1" ht="31.5">
      <c r="A38" s="348">
        <v>8</v>
      </c>
      <c r="B38" s="364" t="s">
        <v>1039</v>
      </c>
      <c r="C38" s="335">
        <v>2600</v>
      </c>
      <c r="D38" s="335">
        <v>2570</v>
      </c>
      <c r="E38" s="336" t="s">
        <v>77</v>
      </c>
      <c r="F38" s="342" t="s">
        <v>1041</v>
      </c>
      <c r="G38" s="342" t="s">
        <v>1041</v>
      </c>
      <c r="H38" s="341" t="s">
        <v>1003</v>
      </c>
      <c r="I38" s="365" t="s">
        <v>1004</v>
      </c>
    </row>
    <row r="39" spans="1:9" s="28" customFormat="1" ht="15.75">
      <c r="A39" s="348"/>
      <c r="B39" s="294" t="s">
        <v>1042</v>
      </c>
      <c r="C39" s="340"/>
      <c r="D39" s="340"/>
      <c r="E39" s="336"/>
      <c r="F39" s="334" t="s">
        <v>1040</v>
      </c>
      <c r="G39" s="334" t="s">
        <v>1040</v>
      </c>
      <c r="H39" s="338" t="s">
        <v>1006</v>
      </c>
      <c r="I39" s="347"/>
    </row>
    <row r="40" spans="1:9" s="28" customFormat="1" ht="15.75">
      <c r="A40" s="357"/>
      <c r="B40" s="353" t="s">
        <v>1043</v>
      </c>
      <c r="C40" s="371"/>
      <c r="D40" s="372"/>
      <c r="E40" s="341"/>
      <c r="F40" s="337"/>
      <c r="G40" s="337"/>
      <c r="H40" s="350"/>
      <c r="I40" s="349"/>
    </row>
    <row r="41" spans="1:9" s="28" customFormat="1" ht="15.75">
      <c r="A41" s="362"/>
      <c r="B41" s="360" t="s">
        <v>1038</v>
      </c>
      <c r="C41" s="368"/>
      <c r="D41" s="368"/>
      <c r="E41" s="343"/>
      <c r="F41" s="345"/>
      <c r="G41" s="345"/>
      <c r="H41" s="351"/>
      <c r="I41" s="343"/>
    </row>
    <row r="42" spans="1:9" s="28" customFormat="1" ht="15.75">
      <c r="A42" s="348">
        <v>9</v>
      </c>
      <c r="B42" s="342" t="s">
        <v>1044</v>
      </c>
      <c r="C42" s="371">
        <v>760</v>
      </c>
      <c r="D42" s="371">
        <v>760</v>
      </c>
      <c r="E42" s="341" t="s">
        <v>77</v>
      </c>
      <c r="F42" s="342" t="s">
        <v>1028</v>
      </c>
      <c r="G42" s="342" t="s">
        <v>1028</v>
      </c>
      <c r="H42" s="341" t="s">
        <v>1003</v>
      </c>
      <c r="I42" s="365" t="s">
        <v>1004</v>
      </c>
    </row>
    <row r="43" spans="1:9" s="28" customFormat="1" ht="15.75">
      <c r="A43" s="362"/>
      <c r="B43" s="345" t="s">
        <v>1046</v>
      </c>
      <c r="C43" s="368"/>
      <c r="D43" s="368"/>
      <c r="E43" s="343"/>
      <c r="F43" s="345" t="s">
        <v>1045</v>
      </c>
      <c r="G43" s="345" t="s">
        <v>1045</v>
      </c>
      <c r="H43" s="351" t="s">
        <v>1006</v>
      </c>
      <c r="I43" s="345"/>
    </row>
    <row r="44" spans="1:9" s="28" customFormat="1" ht="15.75">
      <c r="A44" s="33"/>
      <c r="C44" s="149">
        <f>SUM(C21:C43)</f>
        <v>24550</v>
      </c>
      <c r="D44" s="79"/>
      <c r="E44" s="33"/>
      <c r="F44" s="78"/>
      <c r="G44" s="78"/>
      <c r="H44" s="140"/>
      <c r="I44" s="78"/>
    </row>
    <row r="45" spans="1:9" s="28" customFormat="1" ht="15.75">
      <c r="A45" s="33"/>
      <c r="C45" s="79"/>
      <c r="D45" s="79"/>
      <c r="E45" s="33"/>
      <c r="F45" s="78"/>
      <c r="G45" s="78"/>
      <c r="H45" s="140"/>
      <c r="I45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B3C9-0011-4533-BEE7-20064AECFEBC}">
  <sheetPr>
    <tabColor rgb="FF00B050"/>
  </sheetPr>
  <dimension ref="A1:J56"/>
  <sheetViews>
    <sheetView topLeftCell="A36" zoomScale="130" zoomScaleNormal="130" workbookViewId="0">
      <selection activeCell="C43" sqref="C43"/>
    </sheetView>
  </sheetViews>
  <sheetFormatPr defaultRowHeight="24"/>
  <cols>
    <col min="1" max="1" width="5.75" style="82" customWidth="1"/>
    <col min="2" max="2" width="22.25" style="52" customWidth="1"/>
    <col min="3" max="3" width="13.25" style="135" customWidth="1"/>
    <col min="4" max="4" width="12.5" style="135" customWidth="1"/>
    <col min="5" max="5" width="11.75" style="82" customWidth="1"/>
    <col min="6" max="6" width="19.25" style="41" customWidth="1"/>
    <col min="7" max="7" width="19.5" style="41" customWidth="1"/>
    <col min="8" max="8" width="13.5" style="82" customWidth="1"/>
    <col min="9" max="9" width="21.875" style="41" customWidth="1"/>
    <col min="10" max="16384" width="9" style="1"/>
  </cols>
  <sheetData>
    <row r="1" spans="1:10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10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10" s="23" customFormat="1" ht="20.25">
      <c r="A3" s="411" t="s">
        <v>50</v>
      </c>
      <c r="B3" s="411"/>
      <c r="C3" s="411"/>
      <c r="D3" s="411"/>
      <c r="E3" s="411"/>
      <c r="F3" s="411"/>
      <c r="G3" s="411"/>
      <c r="H3" s="411"/>
      <c r="I3" s="411"/>
    </row>
    <row r="4" spans="1:10" s="23" customFormat="1" ht="20.25">
      <c r="A4" s="411" t="s">
        <v>151</v>
      </c>
      <c r="B4" s="411"/>
      <c r="C4" s="411"/>
      <c r="D4" s="411"/>
      <c r="E4" s="411"/>
      <c r="F4" s="411"/>
      <c r="G4" s="411"/>
      <c r="H4" s="411"/>
      <c r="I4" s="411"/>
    </row>
    <row r="5" spans="1:10" s="28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10" s="33" customFormat="1" ht="15.75">
      <c r="A6" s="54"/>
      <c r="B6" s="90" t="s">
        <v>61</v>
      </c>
      <c r="C6" s="56"/>
      <c r="D6" s="56"/>
      <c r="E6" s="44"/>
      <c r="F6" s="43"/>
      <c r="G6" s="43"/>
      <c r="H6" s="44"/>
      <c r="I6" s="43"/>
    </row>
    <row r="7" spans="1:10" s="180" customFormat="1" ht="15.75">
      <c r="A7" s="178">
        <v>1</v>
      </c>
      <c r="B7" s="179" t="s">
        <v>81</v>
      </c>
      <c r="C7" s="189">
        <v>20000</v>
      </c>
      <c r="D7" s="189">
        <f>C7</f>
        <v>20000</v>
      </c>
      <c r="E7" s="178" t="s">
        <v>77</v>
      </c>
      <c r="F7" s="190" t="s">
        <v>82</v>
      </c>
      <c r="G7" s="190" t="str">
        <f>F7</f>
        <v>หจก.จิตติศึกษาภัณฑ์</v>
      </c>
      <c r="H7" s="178" t="s">
        <v>79</v>
      </c>
      <c r="I7" s="190" t="s">
        <v>83</v>
      </c>
    </row>
    <row r="8" spans="1:10" s="180" customFormat="1" ht="15.75">
      <c r="A8" s="178">
        <v>2</v>
      </c>
      <c r="B8" s="179" t="s">
        <v>84</v>
      </c>
      <c r="C8" s="189">
        <v>15830</v>
      </c>
      <c r="D8" s="189">
        <f>C8</f>
        <v>15830</v>
      </c>
      <c r="E8" s="178" t="s">
        <v>77</v>
      </c>
      <c r="F8" s="190" t="s">
        <v>85</v>
      </c>
      <c r="G8" s="190" t="str">
        <f>F8</f>
        <v>น.ส.กันต์กมล คำมีอ่อน</v>
      </c>
      <c r="H8" s="178" t="s">
        <v>79</v>
      </c>
      <c r="I8" s="190" t="s">
        <v>86</v>
      </c>
    </row>
    <row r="9" spans="1:10" s="180" customFormat="1" ht="15.75">
      <c r="A9" s="178">
        <v>3</v>
      </c>
      <c r="B9" s="179" t="s">
        <v>104</v>
      </c>
      <c r="C9" s="189">
        <v>12000</v>
      </c>
      <c r="D9" s="189">
        <f t="shared" ref="D9" si="0">C9</f>
        <v>12000</v>
      </c>
      <c r="E9" s="178" t="s">
        <v>77</v>
      </c>
      <c r="F9" s="190" t="s">
        <v>105</v>
      </c>
      <c r="G9" s="190" t="str">
        <f t="shared" ref="G9" si="1">F9</f>
        <v>ร้านสกุลเงิน 369</v>
      </c>
      <c r="H9" s="178" t="s">
        <v>79</v>
      </c>
      <c r="I9" s="190" t="s">
        <v>106</v>
      </c>
      <c r="J9" s="181"/>
    </row>
    <row r="10" spans="1:10" s="180" customFormat="1" ht="31.5">
      <c r="A10" s="178">
        <v>4</v>
      </c>
      <c r="B10" s="179" t="s">
        <v>143</v>
      </c>
      <c r="C10" s="189">
        <v>13880</v>
      </c>
      <c r="D10" s="189">
        <f>C10</f>
        <v>13880</v>
      </c>
      <c r="E10" s="178" t="s">
        <v>77</v>
      </c>
      <c r="F10" s="190" t="s">
        <v>141</v>
      </c>
      <c r="G10" s="190" t="str">
        <f>F10</f>
        <v>นางยุพิน ทับทิมโต</v>
      </c>
      <c r="H10" s="178" t="s">
        <v>79</v>
      </c>
      <c r="I10" s="190" t="s">
        <v>124</v>
      </c>
      <c r="J10" s="181"/>
    </row>
    <row r="11" spans="1:10" s="28" customFormat="1" ht="15.75">
      <c r="A11" s="39"/>
      <c r="B11" s="101"/>
      <c r="C11" s="98">
        <f>SUM(C7:C10)</f>
        <v>61710</v>
      </c>
      <c r="D11" s="73"/>
      <c r="E11" s="39"/>
      <c r="F11" s="74"/>
      <c r="G11" s="74"/>
      <c r="H11" s="39"/>
      <c r="I11" s="74"/>
    </row>
    <row r="12" spans="1:10" s="28" customFormat="1" ht="15.75">
      <c r="A12" s="54"/>
      <c r="B12" s="90" t="s">
        <v>62</v>
      </c>
      <c r="C12" s="56"/>
      <c r="D12" s="56"/>
      <c r="E12" s="54"/>
      <c r="F12" s="38"/>
      <c r="G12" s="38"/>
      <c r="H12" s="54"/>
      <c r="I12" s="38"/>
    </row>
    <row r="13" spans="1:10" s="34" customFormat="1" ht="47.25">
      <c r="A13" s="182">
        <v>1</v>
      </c>
      <c r="B13" s="188" t="s">
        <v>76</v>
      </c>
      <c r="C13" s="183">
        <v>55000</v>
      </c>
      <c r="D13" s="183">
        <f t="shared" ref="D13:D42" si="2">C13</f>
        <v>55000</v>
      </c>
      <c r="E13" s="182" t="s">
        <v>77</v>
      </c>
      <c r="F13" s="191" t="s">
        <v>78</v>
      </c>
      <c r="G13" s="191" t="str">
        <f t="shared" ref="G13:G42" si="3">F13</f>
        <v>น.ส.เพ็ญพกา ยาโพธิ์</v>
      </c>
      <c r="H13" s="182" t="s">
        <v>79</v>
      </c>
      <c r="I13" s="191" t="s">
        <v>80</v>
      </c>
    </row>
    <row r="14" spans="1:10" s="34" customFormat="1" ht="31.5">
      <c r="A14" s="182">
        <v>2</v>
      </c>
      <c r="B14" s="188" t="s">
        <v>87</v>
      </c>
      <c r="C14" s="183">
        <v>20097.97</v>
      </c>
      <c r="D14" s="183">
        <f t="shared" si="2"/>
        <v>20097.97</v>
      </c>
      <c r="E14" s="182" t="s">
        <v>77</v>
      </c>
      <c r="F14" s="191" t="s">
        <v>88</v>
      </c>
      <c r="G14" s="191" t="str">
        <f t="shared" si="3"/>
        <v>บริษัท รถยนต์ดี จำกัด</v>
      </c>
      <c r="H14" s="182" t="s">
        <v>79</v>
      </c>
      <c r="I14" s="191" t="s">
        <v>89</v>
      </c>
    </row>
    <row r="15" spans="1:10" s="34" customFormat="1" ht="31.5">
      <c r="A15" s="182">
        <v>3</v>
      </c>
      <c r="B15" s="188" t="s">
        <v>90</v>
      </c>
      <c r="C15" s="183">
        <v>75000</v>
      </c>
      <c r="D15" s="183">
        <f t="shared" si="2"/>
        <v>75000</v>
      </c>
      <c r="E15" s="182" t="s">
        <v>77</v>
      </c>
      <c r="F15" s="191" t="s">
        <v>91</v>
      </c>
      <c r="G15" s="191" t="str">
        <f t="shared" si="3"/>
        <v>นายเสรี เพชรปุ่น</v>
      </c>
      <c r="H15" s="182" t="s">
        <v>79</v>
      </c>
      <c r="I15" s="191" t="s">
        <v>92</v>
      </c>
    </row>
    <row r="16" spans="1:10" s="34" customFormat="1" ht="31.5">
      <c r="A16" s="182">
        <v>4</v>
      </c>
      <c r="B16" s="188" t="s">
        <v>90</v>
      </c>
      <c r="C16" s="183">
        <v>75000</v>
      </c>
      <c r="D16" s="183">
        <f t="shared" si="2"/>
        <v>75000</v>
      </c>
      <c r="E16" s="182" t="s">
        <v>77</v>
      </c>
      <c r="F16" s="191" t="s">
        <v>93</v>
      </c>
      <c r="G16" s="191" t="str">
        <f t="shared" si="3"/>
        <v>น.ส.เพชรรัตน์ จงธรรม</v>
      </c>
      <c r="H16" s="182" t="s">
        <v>79</v>
      </c>
      <c r="I16" s="191" t="s">
        <v>94</v>
      </c>
    </row>
    <row r="17" spans="1:9" s="34" customFormat="1" ht="31.5">
      <c r="A17" s="182">
        <v>5</v>
      </c>
      <c r="B17" s="188" t="s">
        <v>90</v>
      </c>
      <c r="C17" s="183">
        <v>75000</v>
      </c>
      <c r="D17" s="183">
        <f t="shared" si="2"/>
        <v>75000</v>
      </c>
      <c r="E17" s="182" t="s">
        <v>77</v>
      </c>
      <c r="F17" s="192" t="s">
        <v>95</v>
      </c>
      <c r="G17" s="191" t="str">
        <f t="shared" si="3"/>
        <v>น.ส.กานต์ธิดา เกษมพงษ์</v>
      </c>
      <c r="H17" s="182" t="s">
        <v>79</v>
      </c>
      <c r="I17" s="191" t="s">
        <v>96</v>
      </c>
    </row>
    <row r="18" spans="1:9" s="34" customFormat="1" ht="47.25">
      <c r="A18" s="182">
        <v>6</v>
      </c>
      <c r="B18" s="188" t="s">
        <v>97</v>
      </c>
      <c r="C18" s="183">
        <v>44000</v>
      </c>
      <c r="D18" s="183">
        <f t="shared" si="2"/>
        <v>44000</v>
      </c>
      <c r="E18" s="182" t="s">
        <v>77</v>
      </c>
      <c r="F18" s="192" t="s">
        <v>98</v>
      </c>
      <c r="G18" s="191" t="str">
        <f t="shared" si="3"/>
        <v>นายวันชัย มาปัด</v>
      </c>
      <c r="H18" s="182" t="s">
        <v>79</v>
      </c>
      <c r="I18" s="191" t="s">
        <v>99</v>
      </c>
    </row>
    <row r="19" spans="1:9" s="34" customFormat="1" ht="47.25">
      <c r="A19" s="182">
        <v>7</v>
      </c>
      <c r="B19" s="188" t="s">
        <v>100</v>
      </c>
      <c r="C19" s="183">
        <v>35000</v>
      </c>
      <c r="D19" s="183">
        <f t="shared" si="2"/>
        <v>35000</v>
      </c>
      <c r="E19" s="182" t="s">
        <v>77</v>
      </c>
      <c r="F19" s="191" t="s">
        <v>101</v>
      </c>
      <c r="G19" s="191" t="str">
        <f t="shared" si="3"/>
        <v>นางพร้อม มาปัด</v>
      </c>
      <c r="H19" s="182" t="s">
        <v>79</v>
      </c>
      <c r="I19" s="191" t="s">
        <v>102</v>
      </c>
    </row>
    <row r="20" spans="1:9" s="34" customFormat="1" ht="47.25">
      <c r="A20" s="182">
        <v>8</v>
      </c>
      <c r="B20" s="188" t="s">
        <v>97</v>
      </c>
      <c r="C20" s="183">
        <v>35000</v>
      </c>
      <c r="D20" s="183">
        <f t="shared" si="2"/>
        <v>35000</v>
      </c>
      <c r="E20" s="182" t="s">
        <v>77</v>
      </c>
      <c r="F20" s="191" t="s">
        <v>98</v>
      </c>
      <c r="G20" s="191" t="str">
        <f t="shared" si="3"/>
        <v>นายวันชัย มาปัด</v>
      </c>
      <c r="H20" s="182" t="s">
        <v>79</v>
      </c>
      <c r="I20" s="191" t="s">
        <v>103</v>
      </c>
    </row>
    <row r="21" spans="1:9" s="34" customFormat="1" ht="47.25">
      <c r="A21" s="182">
        <v>9</v>
      </c>
      <c r="B21" s="188" t="s">
        <v>107</v>
      </c>
      <c r="C21" s="183">
        <v>6500</v>
      </c>
      <c r="D21" s="183">
        <f t="shared" si="2"/>
        <v>6500</v>
      </c>
      <c r="E21" s="182" t="s">
        <v>77</v>
      </c>
      <c r="F21" s="191" t="s">
        <v>108</v>
      </c>
      <c r="G21" s="191" t="str">
        <f t="shared" si="3"/>
        <v>นางไพทูล รอดมา</v>
      </c>
      <c r="H21" s="182" t="s">
        <v>79</v>
      </c>
      <c r="I21" s="191" t="s">
        <v>109</v>
      </c>
    </row>
    <row r="22" spans="1:9" s="34" customFormat="1" ht="47.25">
      <c r="A22" s="182">
        <v>10</v>
      </c>
      <c r="B22" s="188" t="s">
        <v>110</v>
      </c>
      <c r="C22" s="183">
        <v>150000</v>
      </c>
      <c r="D22" s="183">
        <f t="shared" si="2"/>
        <v>150000</v>
      </c>
      <c r="E22" s="182" t="s">
        <v>77</v>
      </c>
      <c r="F22" s="191" t="s">
        <v>111</v>
      </c>
      <c r="G22" s="191" t="str">
        <f t="shared" si="3"/>
        <v>นายพงษ์ณธี แตงกลัด</v>
      </c>
      <c r="H22" s="182" t="s">
        <v>79</v>
      </c>
      <c r="I22" s="191" t="s">
        <v>112</v>
      </c>
    </row>
    <row r="23" spans="1:9" s="34" customFormat="1" ht="47.25">
      <c r="A23" s="182">
        <v>11</v>
      </c>
      <c r="B23" s="188" t="s">
        <v>113</v>
      </c>
      <c r="C23" s="183">
        <v>155500</v>
      </c>
      <c r="D23" s="183">
        <f t="shared" si="2"/>
        <v>155500</v>
      </c>
      <c r="E23" s="182" t="s">
        <v>77</v>
      </c>
      <c r="F23" s="191" t="s">
        <v>114</v>
      </c>
      <c r="G23" s="191" t="str">
        <f t="shared" si="3"/>
        <v>นางหนูลัน โพตะกาว</v>
      </c>
      <c r="H23" s="182" t="s">
        <v>79</v>
      </c>
      <c r="I23" s="191" t="s">
        <v>115</v>
      </c>
    </row>
    <row r="24" spans="1:9" s="34" customFormat="1" ht="47.25">
      <c r="A24" s="182">
        <v>12</v>
      </c>
      <c r="B24" s="188" t="s">
        <v>116</v>
      </c>
      <c r="C24" s="183">
        <v>155500</v>
      </c>
      <c r="D24" s="183">
        <f t="shared" si="2"/>
        <v>155500</v>
      </c>
      <c r="E24" s="182" t="s">
        <v>77</v>
      </c>
      <c r="F24" s="191" t="s">
        <v>117</v>
      </c>
      <c r="G24" s="191" t="str">
        <f t="shared" si="3"/>
        <v>น.ส.วิไลวรรณ แตงกลัด</v>
      </c>
      <c r="H24" s="182" t="s">
        <v>79</v>
      </c>
      <c r="I24" s="191" t="s">
        <v>118</v>
      </c>
    </row>
    <row r="25" spans="1:9" s="34" customFormat="1" ht="47.25">
      <c r="A25" s="182">
        <v>13</v>
      </c>
      <c r="B25" s="188" t="s">
        <v>119</v>
      </c>
      <c r="C25" s="183">
        <v>39500</v>
      </c>
      <c r="D25" s="183">
        <f t="shared" si="2"/>
        <v>39500</v>
      </c>
      <c r="E25" s="182" t="s">
        <v>77</v>
      </c>
      <c r="F25" s="191" t="s">
        <v>108</v>
      </c>
      <c r="G25" s="191" t="str">
        <f t="shared" si="3"/>
        <v>นางไพทูล รอดมา</v>
      </c>
      <c r="H25" s="182" t="s">
        <v>79</v>
      </c>
      <c r="I25" s="191" t="s">
        <v>120</v>
      </c>
    </row>
    <row r="26" spans="1:9" s="34" customFormat="1" ht="47.25">
      <c r="A26" s="182">
        <v>14</v>
      </c>
      <c r="B26" s="188" t="s">
        <v>121</v>
      </c>
      <c r="C26" s="183">
        <v>38800</v>
      </c>
      <c r="D26" s="183">
        <f t="shared" si="2"/>
        <v>38800</v>
      </c>
      <c r="E26" s="182" t="s">
        <v>77</v>
      </c>
      <c r="F26" s="191" t="s">
        <v>114</v>
      </c>
      <c r="G26" s="191" t="str">
        <f t="shared" si="3"/>
        <v>นางหนูลัน โพตะกาว</v>
      </c>
      <c r="H26" s="182" t="s">
        <v>79</v>
      </c>
      <c r="I26" s="191" t="s">
        <v>122</v>
      </c>
    </row>
    <row r="27" spans="1:9" s="34" customFormat="1" ht="47.25">
      <c r="A27" s="182">
        <v>15</v>
      </c>
      <c r="B27" s="188" t="s">
        <v>123</v>
      </c>
      <c r="C27" s="183">
        <v>38800</v>
      </c>
      <c r="D27" s="183">
        <f>C27</f>
        <v>38800</v>
      </c>
      <c r="E27" s="182" t="s">
        <v>77</v>
      </c>
      <c r="F27" s="191" t="s">
        <v>117</v>
      </c>
      <c r="G27" s="191" t="str">
        <f t="shared" si="3"/>
        <v>น.ส.วิไลวรรณ แตงกลัด</v>
      </c>
      <c r="H27" s="182" t="s">
        <v>79</v>
      </c>
      <c r="I27" s="191" t="s">
        <v>124</v>
      </c>
    </row>
    <row r="28" spans="1:9" s="34" customFormat="1" ht="47.25">
      <c r="A28" s="182">
        <v>16</v>
      </c>
      <c r="B28" s="188" t="s">
        <v>107</v>
      </c>
      <c r="C28" s="183">
        <v>13080</v>
      </c>
      <c r="D28" s="183">
        <f>C28</f>
        <v>13080</v>
      </c>
      <c r="E28" s="182" t="s">
        <v>77</v>
      </c>
      <c r="F28" s="191" t="s">
        <v>108</v>
      </c>
      <c r="G28" s="191" t="str">
        <f t="shared" si="3"/>
        <v>นางไพทูล รอดมา</v>
      </c>
      <c r="H28" s="182" t="s">
        <v>79</v>
      </c>
      <c r="I28" s="191" t="s">
        <v>125</v>
      </c>
    </row>
    <row r="29" spans="1:9" s="34" customFormat="1" ht="47.25">
      <c r="A29" s="182">
        <v>17</v>
      </c>
      <c r="B29" s="188" t="s">
        <v>126</v>
      </c>
      <c r="C29" s="183">
        <v>13880</v>
      </c>
      <c r="D29" s="183">
        <f t="shared" si="2"/>
        <v>13880</v>
      </c>
      <c r="E29" s="182" t="s">
        <v>77</v>
      </c>
      <c r="F29" s="191" t="s">
        <v>114</v>
      </c>
      <c r="G29" s="191" t="str">
        <f t="shared" si="3"/>
        <v>นางหนูลัน โพตะกาว</v>
      </c>
      <c r="H29" s="182" t="s">
        <v>79</v>
      </c>
      <c r="I29" s="191" t="s">
        <v>124</v>
      </c>
    </row>
    <row r="30" spans="1:9" s="34" customFormat="1" ht="47.25">
      <c r="A30" s="182">
        <v>18</v>
      </c>
      <c r="B30" s="188" t="s">
        <v>127</v>
      </c>
      <c r="C30" s="183">
        <v>13880</v>
      </c>
      <c r="D30" s="183">
        <f t="shared" si="2"/>
        <v>13880</v>
      </c>
      <c r="E30" s="182" t="s">
        <v>77</v>
      </c>
      <c r="F30" s="191" t="s">
        <v>117</v>
      </c>
      <c r="G30" s="191" t="str">
        <f t="shared" si="3"/>
        <v>น.ส.วิไลวรรณ แตงกลัด</v>
      </c>
      <c r="H30" s="182" t="s">
        <v>79</v>
      </c>
      <c r="I30" s="191" t="s">
        <v>128</v>
      </c>
    </row>
    <row r="31" spans="1:9" s="34" customFormat="1" ht="47.25">
      <c r="A31" s="182">
        <v>19</v>
      </c>
      <c r="B31" s="188" t="s">
        <v>129</v>
      </c>
      <c r="C31" s="183">
        <v>289800</v>
      </c>
      <c r="D31" s="183">
        <f t="shared" si="2"/>
        <v>289800</v>
      </c>
      <c r="E31" s="182" t="s">
        <v>77</v>
      </c>
      <c r="F31" s="191" t="s">
        <v>130</v>
      </c>
      <c r="G31" s="191" t="str">
        <f t="shared" si="3"/>
        <v>นางปาริศรา คุ้มแดง</v>
      </c>
      <c r="H31" s="182" t="s">
        <v>79</v>
      </c>
      <c r="I31" s="191" t="s">
        <v>131</v>
      </c>
    </row>
    <row r="32" spans="1:9" s="34" customFormat="1" ht="47.25">
      <c r="A32" s="182">
        <v>20</v>
      </c>
      <c r="B32" s="188" t="s">
        <v>129</v>
      </c>
      <c r="C32" s="183">
        <v>182160</v>
      </c>
      <c r="D32" s="183">
        <f t="shared" si="2"/>
        <v>182160</v>
      </c>
      <c r="E32" s="182" t="s">
        <v>77</v>
      </c>
      <c r="F32" s="191" t="s">
        <v>130</v>
      </c>
      <c r="G32" s="191" t="str">
        <f t="shared" si="3"/>
        <v>นางปาริศรา คุ้มแดง</v>
      </c>
      <c r="H32" s="182" t="s">
        <v>79</v>
      </c>
      <c r="I32" s="191" t="s">
        <v>132</v>
      </c>
    </row>
    <row r="33" spans="1:9" s="34" customFormat="1" ht="47.25">
      <c r="A33" s="182">
        <v>21</v>
      </c>
      <c r="B33" s="188" t="s">
        <v>129</v>
      </c>
      <c r="C33" s="183">
        <v>248400</v>
      </c>
      <c r="D33" s="183">
        <f t="shared" si="2"/>
        <v>248400</v>
      </c>
      <c r="E33" s="182" t="s">
        <v>77</v>
      </c>
      <c r="F33" s="191" t="s">
        <v>130</v>
      </c>
      <c r="G33" s="191" t="str">
        <f t="shared" si="3"/>
        <v>นางปาริศรา คุ้มแดง</v>
      </c>
      <c r="H33" s="182" t="s">
        <v>79</v>
      </c>
      <c r="I33" s="191" t="s">
        <v>133</v>
      </c>
    </row>
    <row r="34" spans="1:9" s="34" customFormat="1" ht="63">
      <c r="A34" s="182">
        <v>22</v>
      </c>
      <c r="B34" s="188" t="s">
        <v>134</v>
      </c>
      <c r="C34" s="183">
        <v>45000</v>
      </c>
      <c r="D34" s="183">
        <f t="shared" si="2"/>
        <v>45000</v>
      </c>
      <c r="E34" s="182" t="s">
        <v>77</v>
      </c>
      <c r="F34" s="191" t="s">
        <v>135</v>
      </c>
      <c r="G34" s="191" t="str">
        <f t="shared" si="3"/>
        <v>นายเข้ม กาละสินธ์</v>
      </c>
      <c r="H34" s="182" t="s">
        <v>79</v>
      </c>
      <c r="I34" s="191" t="s">
        <v>136</v>
      </c>
    </row>
    <row r="35" spans="1:9" s="34" customFormat="1" ht="63">
      <c r="A35" s="182">
        <v>23</v>
      </c>
      <c r="B35" s="188" t="s">
        <v>137</v>
      </c>
      <c r="C35" s="183">
        <v>5000.1099999999997</v>
      </c>
      <c r="D35" s="183">
        <f t="shared" si="2"/>
        <v>5000.1099999999997</v>
      </c>
      <c r="E35" s="182" t="s">
        <v>77</v>
      </c>
      <c r="F35" s="191" t="s">
        <v>138</v>
      </c>
      <c r="G35" s="191" t="str">
        <f t="shared" si="3"/>
        <v>บจ.โตโยต้าพิษณุโลก</v>
      </c>
      <c r="H35" s="182" t="s">
        <v>79</v>
      </c>
      <c r="I35" s="191" t="s">
        <v>139</v>
      </c>
    </row>
    <row r="36" spans="1:9" s="34" customFormat="1" ht="31.5">
      <c r="A36" s="182">
        <v>24</v>
      </c>
      <c r="B36" s="188" t="s">
        <v>140</v>
      </c>
      <c r="C36" s="183">
        <v>38800</v>
      </c>
      <c r="D36" s="183">
        <f t="shared" si="2"/>
        <v>38800</v>
      </c>
      <c r="E36" s="182" t="s">
        <v>77</v>
      </c>
      <c r="F36" s="191" t="s">
        <v>141</v>
      </c>
      <c r="G36" s="191" t="str">
        <f t="shared" si="3"/>
        <v>นางยุพิน ทับทิมโต</v>
      </c>
      <c r="H36" s="182" t="s">
        <v>79</v>
      </c>
      <c r="I36" s="191" t="s">
        <v>142</v>
      </c>
    </row>
    <row r="37" spans="1:9" s="34" customFormat="1" ht="31.5">
      <c r="A37" s="182">
        <v>25</v>
      </c>
      <c r="B37" s="188" t="s">
        <v>140</v>
      </c>
      <c r="C37" s="87">
        <v>139950</v>
      </c>
      <c r="D37" s="183">
        <f t="shared" si="2"/>
        <v>139950</v>
      </c>
      <c r="E37" s="182" t="s">
        <v>77</v>
      </c>
      <c r="F37" s="191" t="s">
        <v>141</v>
      </c>
      <c r="G37" s="191" t="str">
        <f t="shared" si="3"/>
        <v>นางยุพิน ทับทิมโต</v>
      </c>
      <c r="H37" s="182" t="s">
        <v>79</v>
      </c>
      <c r="I37" s="191" t="s">
        <v>144</v>
      </c>
    </row>
    <row r="38" spans="1:9" s="34" customFormat="1" ht="47.25">
      <c r="A38" s="182">
        <v>26</v>
      </c>
      <c r="B38" s="188" t="s">
        <v>126</v>
      </c>
      <c r="C38" s="87">
        <v>6940</v>
      </c>
      <c r="D38" s="183">
        <f t="shared" si="2"/>
        <v>6940</v>
      </c>
      <c r="E38" s="182" t="s">
        <v>77</v>
      </c>
      <c r="F38" s="191" t="s">
        <v>114</v>
      </c>
      <c r="G38" s="191" t="str">
        <f t="shared" si="3"/>
        <v>นางหนูลัน โพตะกาว</v>
      </c>
      <c r="H38" s="182" t="s">
        <v>79</v>
      </c>
      <c r="I38" s="191" t="s">
        <v>118</v>
      </c>
    </row>
    <row r="39" spans="1:9" s="34" customFormat="1" ht="47.25">
      <c r="A39" s="182">
        <v>27</v>
      </c>
      <c r="B39" s="188" t="s">
        <v>127</v>
      </c>
      <c r="C39" s="87">
        <v>6940</v>
      </c>
      <c r="D39" s="183">
        <f t="shared" si="2"/>
        <v>6940</v>
      </c>
      <c r="E39" s="182" t="s">
        <v>77</v>
      </c>
      <c r="F39" s="191" t="s">
        <v>117</v>
      </c>
      <c r="G39" s="191" t="str">
        <f t="shared" si="3"/>
        <v>น.ส.วิไลวรรณ แตงกลัด</v>
      </c>
      <c r="H39" s="182" t="s">
        <v>79</v>
      </c>
      <c r="I39" s="191" t="s">
        <v>145</v>
      </c>
    </row>
    <row r="40" spans="1:9" s="34" customFormat="1" ht="31.5">
      <c r="A40" s="182">
        <v>28</v>
      </c>
      <c r="B40" s="188" t="s">
        <v>146</v>
      </c>
      <c r="C40" s="87">
        <v>89481</v>
      </c>
      <c r="D40" s="183">
        <f t="shared" si="2"/>
        <v>89481</v>
      </c>
      <c r="E40" s="182" t="s">
        <v>77</v>
      </c>
      <c r="F40" s="191" t="s">
        <v>117</v>
      </c>
      <c r="G40" s="191" t="str">
        <f t="shared" si="3"/>
        <v>น.ส.วิไลวรรณ แตงกลัด</v>
      </c>
      <c r="H40" s="182" t="s">
        <v>79</v>
      </c>
      <c r="I40" s="191" t="s">
        <v>147</v>
      </c>
    </row>
    <row r="41" spans="1:9" s="34" customFormat="1" ht="31.5">
      <c r="A41" s="182">
        <v>29</v>
      </c>
      <c r="B41" s="188" t="s">
        <v>148</v>
      </c>
      <c r="C41" s="87">
        <v>89481</v>
      </c>
      <c r="D41" s="183">
        <f t="shared" si="2"/>
        <v>89481</v>
      </c>
      <c r="E41" s="182" t="s">
        <v>77</v>
      </c>
      <c r="F41" s="191" t="s">
        <v>117</v>
      </c>
      <c r="G41" s="191" t="str">
        <f t="shared" si="3"/>
        <v>น.ส.วิไลวรรณ แตงกลัด</v>
      </c>
      <c r="H41" s="182" t="s">
        <v>79</v>
      </c>
      <c r="I41" s="191" t="s">
        <v>147</v>
      </c>
    </row>
    <row r="42" spans="1:9" s="34" customFormat="1" ht="31.5">
      <c r="A42" s="182">
        <v>30</v>
      </c>
      <c r="B42" s="188" t="s">
        <v>149</v>
      </c>
      <c r="C42" s="87">
        <v>89481</v>
      </c>
      <c r="D42" s="183">
        <f t="shared" si="2"/>
        <v>89481</v>
      </c>
      <c r="E42" s="182" t="s">
        <v>77</v>
      </c>
      <c r="F42" s="191" t="s">
        <v>117</v>
      </c>
      <c r="G42" s="191" t="str">
        <f t="shared" si="3"/>
        <v>น.ส.วิไลวรรณ แตงกลัด</v>
      </c>
      <c r="H42" s="182" t="s">
        <v>79</v>
      </c>
      <c r="I42" s="191" t="s">
        <v>147</v>
      </c>
    </row>
    <row r="43" spans="1:9" s="34" customFormat="1" ht="15.75">
      <c r="A43" s="77"/>
      <c r="B43" s="88"/>
      <c r="C43" s="194">
        <f>SUM(C13:C42)</f>
        <v>2270971.08</v>
      </c>
      <c r="D43" s="193"/>
      <c r="E43" s="77"/>
      <c r="F43" s="88"/>
      <c r="G43" s="88"/>
      <c r="H43" s="77"/>
      <c r="I43" s="88"/>
    </row>
    <row r="44" spans="1:9" s="34" customFormat="1" ht="15.75">
      <c r="A44" s="77"/>
      <c r="B44" s="88"/>
      <c r="C44" s="193"/>
      <c r="D44" s="193"/>
      <c r="E44" s="77"/>
      <c r="F44" s="88"/>
      <c r="G44" s="88"/>
      <c r="H44" s="77"/>
      <c r="I44" s="88"/>
    </row>
    <row r="45" spans="1:9" s="28" customFormat="1" ht="15.75">
      <c r="A45" s="39"/>
      <c r="B45" s="88"/>
      <c r="C45" s="73"/>
      <c r="D45" s="73"/>
      <c r="E45" s="39"/>
      <c r="F45" s="74"/>
      <c r="G45" s="74"/>
      <c r="H45" s="39"/>
      <c r="I45" s="74"/>
    </row>
    <row r="46" spans="1:9" s="28" customFormat="1" ht="15.75">
      <c r="A46" s="39"/>
      <c r="B46" s="88"/>
      <c r="C46" s="73"/>
      <c r="D46" s="73"/>
      <c r="E46" s="39"/>
      <c r="F46" s="74"/>
      <c r="G46" s="74"/>
      <c r="H46" s="39"/>
      <c r="I46" s="74"/>
    </row>
    <row r="47" spans="1:9" s="28" customFormat="1" ht="15.75">
      <c r="A47" s="39"/>
      <c r="B47" s="88"/>
      <c r="C47" s="73"/>
      <c r="D47" s="73"/>
      <c r="E47" s="39"/>
      <c r="F47" s="74"/>
      <c r="G47" s="74"/>
      <c r="H47" s="39"/>
      <c r="I47" s="74"/>
    </row>
    <row r="48" spans="1:9" s="28" customFormat="1" ht="15.75">
      <c r="A48" s="39"/>
      <c r="B48" s="88"/>
      <c r="C48" s="73"/>
      <c r="D48" s="73"/>
      <c r="E48" s="39"/>
      <c r="F48" s="74"/>
      <c r="G48" s="74"/>
      <c r="H48" s="39"/>
      <c r="I48" s="74"/>
    </row>
    <row r="49" spans="1:9" s="28" customFormat="1" ht="15.75">
      <c r="A49" s="39"/>
      <c r="B49" s="88"/>
      <c r="C49" s="73"/>
      <c r="D49" s="73"/>
      <c r="E49" s="39"/>
      <c r="F49" s="74"/>
      <c r="G49" s="74"/>
      <c r="H49" s="39"/>
      <c r="I49" s="74"/>
    </row>
    <row r="50" spans="1:9" s="142" customFormat="1" ht="18">
      <c r="A50" s="184"/>
      <c r="B50" s="185"/>
      <c r="C50" s="186"/>
      <c r="D50" s="186"/>
      <c r="E50" s="184"/>
      <c r="F50" s="187"/>
      <c r="G50" s="187"/>
      <c r="H50" s="184"/>
      <c r="I50" s="187"/>
    </row>
    <row r="51" spans="1:9" s="142" customFormat="1" ht="18">
      <c r="A51" s="184"/>
      <c r="B51" s="185"/>
      <c r="C51" s="186"/>
      <c r="D51" s="186"/>
      <c r="E51" s="184"/>
      <c r="F51" s="187"/>
      <c r="G51" s="187"/>
      <c r="H51" s="184"/>
      <c r="I51" s="187"/>
    </row>
    <row r="52" spans="1:9" s="142" customFormat="1" ht="18">
      <c r="A52" s="184"/>
      <c r="B52" s="185"/>
      <c r="C52" s="186"/>
      <c r="D52" s="186"/>
      <c r="E52" s="184"/>
      <c r="F52" s="187"/>
      <c r="G52" s="187"/>
      <c r="H52" s="184"/>
      <c r="I52" s="187"/>
    </row>
    <row r="53" spans="1:9" s="142" customFormat="1" ht="18">
      <c r="A53" s="184"/>
      <c r="B53" s="185"/>
      <c r="C53" s="186"/>
      <c r="D53" s="186"/>
      <c r="E53" s="184"/>
      <c r="F53" s="187"/>
      <c r="G53" s="187"/>
      <c r="H53" s="184"/>
      <c r="I53" s="187"/>
    </row>
    <row r="54" spans="1:9" s="142" customFormat="1" ht="18">
      <c r="A54" s="184"/>
      <c r="B54" s="185"/>
      <c r="C54" s="186"/>
      <c r="D54" s="186"/>
      <c r="E54" s="184"/>
      <c r="F54" s="187"/>
      <c r="G54" s="187"/>
      <c r="H54" s="184"/>
      <c r="I54" s="187"/>
    </row>
    <row r="55" spans="1:9" s="142" customFormat="1" ht="18">
      <c r="A55" s="184"/>
      <c r="B55" s="185"/>
      <c r="C55" s="186"/>
      <c r="D55" s="186"/>
      <c r="E55" s="184"/>
      <c r="F55" s="187"/>
      <c r="G55" s="187"/>
      <c r="H55" s="184"/>
      <c r="I55" s="187"/>
    </row>
    <row r="56" spans="1:9" s="142" customFormat="1" ht="18">
      <c r="A56" s="184"/>
      <c r="B56" s="185"/>
      <c r="C56" s="186"/>
      <c r="D56" s="186"/>
      <c r="E56" s="184"/>
      <c r="F56" s="187"/>
      <c r="G56" s="187"/>
      <c r="H56" s="184"/>
      <c r="I56" s="187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98CD-2071-4E16-A07D-7D7D67FCB462}">
  <sheetPr>
    <tabColor rgb="FF00B050"/>
  </sheetPr>
  <dimension ref="A1:I56"/>
  <sheetViews>
    <sheetView zoomScale="130" zoomScaleNormal="130" workbookViewId="0">
      <selection activeCell="C55" sqref="C55"/>
    </sheetView>
  </sheetViews>
  <sheetFormatPr defaultRowHeight="24"/>
  <cols>
    <col min="1" max="1" width="5.75" style="21" customWidth="1"/>
    <col min="2" max="2" width="23.5" style="59" customWidth="1"/>
    <col min="3" max="3" width="13.875" style="25" customWidth="1"/>
    <col min="4" max="4" width="12.5" style="25" customWidth="1"/>
    <col min="5" max="5" width="13.25" style="21" customWidth="1"/>
    <col min="6" max="6" width="19.875" style="60" customWidth="1"/>
    <col min="7" max="7" width="19.25" style="1" customWidth="1"/>
    <col min="8" max="8" width="14.5" style="21" customWidth="1"/>
    <col min="9" max="9" width="18.375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52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32" t="s">
        <v>152</v>
      </c>
      <c r="B4" s="432"/>
      <c r="C4" s="432"/>
      <c r="D4" s="432"/>
      <c r="E4" s="432"/>
      <c r="F4" s="432"/>
      <c r="G4" s="432"/>
      <c r="H4" s="432"/>
      <c r="I4" s="432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138" t="s">
        <v>5</v>
      </c>
      <c r="G5" s="26" t="s">
        <v>60</v>
      </c>
      <c r="H5" s="26" t="s">
        <v>6</v>
      </c>
      <c r="I5" s="26" t="s">
        <v>7</v>
      </c>
    </row>
    <row r="6" spans="1:9" s="39" customFormat="1" ht="15.75">
      <c r="A6" s="54"/>
      <c r="B6" s="37" t="s">
        <v>61</v>
      </c>
      <c r="C6" s="56"/>
      <c r="D6" s="56"/>
      <c r="E6" s="44"/>
      <c r="F6" s="293"/>
      <c r="G6" s="67"/>
      <c r="H6" s="54"/>
      <c r="I6" s="38"/>
    </row>
    <row r="7" spans="1:9" s="39" customFormat="1" ht="94.5">
      <c r="A7" s="286">
        <v>1</v>
      </c>
      <c r="B7" s="191" t="s">
        <v>612</v>
      </c>
      <c r="C7" s="183">
        <v>25000</v>
      </c>
      <c r="D7" s="183">
        <v>25000</v>
      </c>
      <c r="E7" s="182" t="s">
        <v>77</v>
      </c>
      <c r="F7" s="188" t="s">
        <v>617</v>
      </c>
      <c r="G7" s="188" t="s">
        <v>617</v>
      </c>
      <c r="H7" s="182" t="s">
        <v>613</v>
      </c>
      <c r="I7" s="295" t="s">
        <v>614</v>
      </c>
    </row>
    <row r="8" spans="1:9" s="39" customFormat="1" ht="78.75">
      <c r="A8" s="286">
        <v>2</v>
      </c>
      <c r="B8" s="191" t="s">
        <v>615</v>
      </c>
      <c r="C8" s="183">
        <v>33160</v>
      </c>
      <c r="D8" s="183">
        <v>33160</v>
      </c>
      <c r="E8" s="182" t="s">
        <v>77</v>
      </c>
      <c r="F8" s="188" t="s">
        <v>618</v>
      </c>
      <c r="G8" s="188" t="s">
        <v>618</v>
      </c>
      <c r="H8" s="182" t="str">
        <f>+H7</f>
        <v>เป็นราคาที่เหมาะสม</v>
      </c>
      <c r="I8" s="295" t="s">
        <v>616</v>
      </c>
    </row>
    <row r="9" spans="1:9" s="39" customFormat="1" ht="15.75">
      <c r="B9" s="153"/>
      <c r="C9" s="175">
        <f>SUM(C7:C8)</f>
        <v>58160</v>
      </c>
      <c r="D9" s="176"/>
      <c r="E9" s="177"/>
      <c r="F9" s="157"/>
      <c r="G9" s="290"/>
      <c r="I9" s="74"/>
    </row>
    <row r="10" spans="1:9" s="39" customFormat="1" ht="15.75">
      <c r="A10" s="54"/>
      <c r="B10" s="37" t="s">
        <v>62</v>
      </c>
      <c r="C10" s="56"/>
      <c r="D10" s="56"/>
      <c r="E10" s="44"/>
      <c r="F10" s="293"/>
      <c r="G10" s="67"/>
      <c r="H10" s="54"/>
      <c r="I10" s="38"/>
    </row>
    <row r="11" spans="1:9" s="39" customFormat="1" ht="63">
      <c r="A11" s="291">
        <v>1</v>
      </c>
      <c r="B11" s="191" t="s">
        <v>619</v>
      </c>
      <c r="C11" s="89">
        <v>493489.6</v>
      </c>
      <c r="D11" s="89">
        <v>493489.6</v>
      </c>
      <c r="E11" s="225" t="s">
        <v>77</v>
      </c>
      <c r="F11" s="188" t="s">
        <v>749</v>
      </c>
      <c r="G11" s="188" t="s">
        <v>749</v>
      </c>
      <c r="H11" s="292" t="s">
        <v>613</v>
      </c>
      <c r="I11" s="295" t="s">
        <v>620</v>
      </c>
    </row>
    <row r="12" spans="1:9" s="39" customFormat="1" ht="63">
      <c r="A12" s="291">
        <v>2</v>
      </c>
      <c r="B12" s="191" t="s">
        <v>621</v>
      </c>
      <c r="C12" s="89">
        <v>11000</v>
      </c>
      <c r="D12" s="89">
        <v>11000</v>
      </c>
      <c r="E12" s="225" t="s">
        <v>77</v>
      </c>
      <c r="F12" s="188" t="s">
        <v>748</v>
      </c>
      <c r="G12" s="188" t="s">
        <v>748</v>
      </c>
      <c r="H12" s="292" t="s">
        <v>613</v>
      </c>
      <c r="I12" s="295" t="s">
        <v>622</v>
      </c>
    </row>
    <row r="13" spans="1:9" s="39" customFormat="1" ht="63">
      <c r="A13" s="291">
        <v>3</v>
      </c>
      <c r="B13" s="191" t="s">
        <v>623</v>
      </c>
      <c r="C13" s="89">
        <v>11000</v>
      </c>
      <c r="D13" s="89">
        <v>11000</v>
      </c>
      <c r="E13" s="225" t="s">
        <v>77</v>
      </c>
      <c r="F13" s="188" t="s">
        <v>747</v>
      </c>
      <c r="G13" s="188" t="s">
        <v>747</v>
      </c>
      <c r="H13" s="292" t="s">
        <v>613</v>
      </c>
      <c r="I13" s="295" t="s">
        <v>624</v>
      </c>
    </row>
    <row r="14" spans="1:9" s="39" customFormat="1" ht="63">
      <c r="A14" s="291">
        <v>4</v>
      </c>
      <c r="B14" s="191" t="s">
        <v>625</v>
      </c>
      <c r="C14" s="89">
        <v>11000</v>
      </c>
      <c r="D14" s="89">
        <v>11000</v>
      </c>
      <c r="E14" s="225" t="s">
        <v>77</v>
      </c>
      <c r="F14" s="188" t="s">
        <v>747</v>
      </c>
      <c r="G14" s="188" t="s">
        <v>747</v>
      </c>
      <c r="H14" s="292" t="s">
        <v>613</v>
      </c>
      <c r="I14" s="295" t="s">
        <v>626</v>
      </c>
    </row>
    <row r="15" spans="1:9" s="39" customFormat="1" ht="63">
      <c r="A15" s="291">
        <v>5</v>
      </c>
      <c r="B15" s="191" t="s">
        <v>627</v>
      </c>
      <c r="C15" s="89">
        <v>11000</v>
      </c>
      <c r="D15" s="89">
        <v>11000</v>
      </c>
      <c r="E15" s="225" t="s">
        <v>77</v>
      </c>
      <c r="F15" s="188" t="s">
        <v>746</v>
      </c>
      <c r="G15" s="188" t="s">
        <v>746</v>
      </c>
      <c r="H15" s="292" t="s">
        <v>613</v>
      </c>
      <c r="I15" s="295" t="s">
        <v>628</v>
      </c>
    </row>
    <row r="16" spans="1:9" s="39" customFormat="1" ht="63">
      <c r="A16" s="291">
        <v>6</v>
      </c>
      <c r="B16" s="191" t="s">
        <v>629</v>
      </c>
      <c r="C16" s="89">
        <v>11000</v>
      </c>
      <c r="D16" s="89">
        <v>11000</v>
      </c>
      <c r="E16" s="225" t="s">
        <v>77</v>
      </c>
      <c r="F16" s="188" t="s">
        <v>745</v>
      </c>
      <c r="G16" s="188" t="s">
        <v>745</v>
      </c>
      <c r="H16" s="292" t="s">
        <v>613</v>
      </c>
      <c r="I16" s="295" t="s">
        <v>630</v>
      </c>
    </row>
    <row r="17" spans="1:9" s="39" customFormat="1" ht="63">
      <c r="A17" s="291">
        <v>7</v>
      </c>
      <c r="B17" s="191" t="s">
        <v>631</v>
      </c>
      <c r="C17" s="89">
        <v>11000</v>
      </c>
      <c r="D17" s="89">
        <v>11000</v>
      </c>
      <c r="E17" s="225" t="s">
        <v>77</v>
      </c>
      <c r="F17" s="188" t="s">
        <v>744</v>
      </c>
      <c r="G17" s="188" t="s">
        <v>744</v>
      </c>
      <c r="H17" s="292" t="s">
        <v>613</v>
      </c>
      <c r="I17" s="295" t="s">
        <v>632</v>
      </c>
    </row>
    <row r="18" spans="1:9" s="39" customFormat="1" ht="47.25">
      <c r="A18" s="291">
        <v>8</v>
      </c>
      <c r="B18" s="191" t="s">
        <v>633</v>
      </c>
      <c r="C18" s="89">
        <v>17600</v>
      </c>
      <c r="D18" s="89">
        <v>17600</v>
      </c>
      <c r="E18" s="225" t="s">
        <v>77</v>
      </c>
      <c r="F18" s="188" t="s">
        <v>743</v>
      </c>
      <c r="G18" s="188" t="s">
        <v>743</v>
      </c>
      <c r="H18" s="292" t="s">
        <v>613</v>
      </c>
      <c r="I18" s="295" t="s">
        <v>634</v>
      </c>
    </row>
    <row r="19" spans="1:9" s="39" customFormat="1" ht="47.25">
      <c r="A19" s="291">
        <v>9</v>
      </c>
      <c r="B19" s="191" t="s">
        <v>635</v>
      </c>
      <c r="C19" s="89">
        <v>17600</v>
      </c>
      <c r="D19" s="89">
        <v>17600</v>
      </c>
      <c r="E19" s="225" t="s">
        <v>77</v>
      </c>
      <c r="F19" s="188" t="s">
        <v>742</v>
      </c>
      <c r="G19" s="188" t="s">
        <v>742</v>
      </c>
      <c r="H19" s="292" t="s">
        <v>613</v>
      </c>
      <c r="I19" s="295" t="s">
        <v>636</v>
      </c>
    </row>
    <row r="20" spans="1:9" s="39" customFormat="1" ht="47.25">
      <c r="A20" s="291">
        <v>10</v>
      </c>
      <c r="B20" s="191" t="s">
        <v>637</v>
      </c>
      <c r="C20" s="89">
        <v>17600</v>
      </c>
      <c r="D20" s="89">
        <v>17600</v>
      </c>
      <c r="E20" s="225" t="s">
        <v>77</v>
      </c>
      <c r="F20" s="188" t="s">
        <v>740</v>
      </c>
      <c r="G20" s="188" t="s">
        <v>740</v>
      </c>
      <c r="H20" s="292" t="s">
        <v>613</v>
      </c>
      <c r="I20" s="295" t="s">
        <v>638</v>
      </c>
    </row>
    <row r="21" spans="1:9" s="39" customFormat="1" ht="63">
      <c r="A21" s="291">
        <v>11</v>
      </c>
      <c r="B21" s="191" t="s">
        <v>639</v>
      </c>
      <c r="C21" s="89">
        <v>2434.25</v>
      </c>
      <c r="D21" s="89">
        <v>2434.25</v>
      </c>
      <c r="E21" s="225" t="s">
        <v>77</v>
      </c>
      <c r="F21" s="188" t="s">
        <v>741</v>
      </c>
      <c r="G21" s="188" t="s">
        <v>741</v>
      </c>
      <c r="H21" s="292" t="s">
        <v>613</v>
      </c>
      <c r="I21" s="295" t="s">
        <v>640</v>
      </c>
    </row>
    <row r="22" spans="1:9" s="39" customFormat="1" ht="63">
      <c r="A22" s="291">
        <v>12</v>
      </c>
      <c r="B22" s="191" t="s">
        <v>641</v>
      </c>
      <c r="C22" s="89">
        <v>20000</v>
      </c>
      <c r="D22" s="89">
        <v>20000</v>
      </c>
      <c r="E22" s="225" t="s">
        <v>77</v>
      </c>
      <c r="F22" s="188" t="s">
        <v>739</v>
      </c>
      <c r="G22" s="188" t="s">
        <v>739</v>
      </c>
      <c r="H22" s="292" t="s">
        <v>613</v>
      </c>
      <c r="I22" s="295" t="s">
        <v>642</v>
      </c>
    </row>
    <row r="23" spans="1:9" s="39" customFormat="1" ht="63">
      <c r="A23" s="291">
        <v>13</v>
      </c>
      <c r="B23" s="191" t="s">
        <v>643</v>
      </c>
      <c r="C23" s="89">
        <v>20000</v>
      </c>
      <c r="D23" s="89">
        <v>20000</v>
      </c>
      <c r="E23" s="225" t="s">
        <v>77</v>
      </c>
      <c r="F23" s="188" t="s">
        <v>738</v>
      </c>
      <c r="G23" s="188" t="s">
        <v>738</v>
      </c>
      <c r="H23" s="292" t="s">
        <v>613</v>
      </c>
      <c r="I23" s="295" t="s">
        <v>644</v>
      </c>
    </row>
    <row r="24" spans="1:9" s="39" customFormat="1" ht="63">
      <c r="A24" s="291">
        <v>14</v>
      </c>
      <c r="B24" s="191" t="s">
        <v>645</v>
      </c>
      <c r="C24" s="89">
        <v>20000</v>
      </c>
      <c r="D24" s="89">
        <v>20000</v>
      </c>
      <c r="E24" s="225" t="s">
        <v>77</v>
      </c>
      <c r="F24" s="188" t="s">
        <v>737</v>
      </c>
      <c r="G24" s="188" t="s">
        <v>737</v>
      </c>
      <c r="H24" s="292" t="s">
        <v>613</v>
      </c>
      <c r="I24" s="295" t="s">
        <v>646</v>
      </c>
    </row>
    <row r="25" spans="1:9" s="28" customFormat="1" ht="63">
      <c r="A25" s="291">
        <v>15</v>
      </c>
      <c r="B25" s="191" t="s">
        <v>647</v>
      </c>
      <c r="C25" s="89">
        <v>20000</v>
      </c>
      <c r="D25" s="89">
        <v>20000</v>
      </c>
      <c r="E25" s="225" t="s">
        <v>77</v>
      </c>
      <c r="F25" s="188" t="s">
        <v>736</v>
      </c>
      <c r="G25" s="188" t="s">
        <v>736</v>
      </c>
      <c r="H25" s="292" t="s">
        <v>613</v>
      </c>
      <c r="I25" s="295" t="s">
        <v>648</v>
      </c>
    </row>
    <row r="26" spans="1:9" s="28" customFormat="1" ht="63">
      <c r="A26" s="291">
        <v>16</v>
      </c>
      <c r="B26" s="191" t="s">
        <v>649</v>
      </c>
      <c r="C26" s="89">
        <v>20000</v>
      </c>
      <c r="D26" s="89">
        <v>20000</v>
      </c>
      <c r="E26" s="225" t="s">
        <v>77</v>
      </c>
      <c r="F26" s="188" t="s">
        <v>735</v>
      </c>
      <c r="G26" s="188" t="s">
        <v>735</v>
      </c>
      <c r="H26" s="292" t="s">
        <v>613</v>
      </c>
      <c r="I26" s="295" t="s">
        <v>650</v>
      </c>
    </row>
    <row r="27" spans="1:9" s="28" customFormat="1" ht="63">
      <c r="A27" s="291">
        <v>17</v>
      </c>
      <c r="B27" s="191" t="s">
        <v>651</v>
      </c>
      <c r="C27" s="89">
        <v>20000</v>
      </c>
      <c r="D27" s="89">
        <v>20000</v>
      </c>
      <c r="E27" s="225" t="s">
        <v>77</v>
      </c>
      <c r="F27" s="188" t="s">
        <v>734</v>
      </c>
      <c r="G27" s="188" t="s">
        <v>734</v>
      </c>
      <c r="H27" s="292" t="s">
        <v>613</v>
      </c>
      <c r="I27" s="295" t="s">
        <v>652</v>
      </c>
    </row>
    <row r="28" spans="1:9" s="28" customFormat="1" ht="63">
      <c r="A28" s="291">
        <v>18</v>
      </c>
      <c r="B28" s="191" t="s">
        <v>653</v>
      </c>
      <c r="C28" s="89">
        <v>20000</v>
      </c>
      <c r="D28" s="89">
        <v>20000</v>
      </c>
      <c r="E28" s="225" t="s">
        <v>77</v>
      </c>
      <c r="F28" s="188" t="s">
        <v>733</v>
      </c>
      <c r="G28" s="188" t="s">
        <v>733</v>
      </c>
      <c r="H28" s="292" t="s">
        <v>613</v>
      </c>
      <c r="I28" s="295" t="s">
        <v>654</v>
      </c>
    </row>
    <row r="29" spans="1:9" s="28" customFormat="1" ht="63">
      <c r="A29" s="291">
        <v>19</v>
      </c>
      <c r="B29" s="191" t="s">
        <v>655</v>
      </c>
      <c r="C29" s="89">
        <v>20000</v>
      </c>
      <c r="D29" s="89">
        <v>20000</v>
      </c>
      <c r="E29" s="225" t="s">
        <v>77</v>
      </c>
      <c r="F29" s="188" t="s">
        <v>732</v>
      </c>
      <c r="G29" s="188" t="s">
        <v>732</v>
      </c>
      <c r="H29" s="292" t="s">
        <v>613</v>
      </c>
      <c r="I29" s="295" t="s">
        <v>656</v>
      </c>
    </row>
    <row r="30" spans="1:9" s="28" customFormat="1" ht="63">
      <c r="A30" s="291">
        <v>20</v>
      </c>
      <c r="B30" s="191" t="s">
        <v>657</v>
      </c>
      <c r="C30" s="89">
        <v>20000</v>
      </c>
      <c r="D30" s="89">
        <v>20000</v>
      </c>
      <c r="E30" s="225" t="s">
        <v>77</v>
      </c>
      <c r="F30" s="188" t="s">
        <v>731</v>
      </c>
      <c r="G30" s="188" t="s">
        <v>731</v>
      </c>
      <c r="H30" s="292" t="s">
        <v>613</v>
      </c>
      <c r="I30" s="295" t="s">
        <v>658</v>
      </c>
    </row>
    <row r="31" spans="1:9" s="28" customFormat="1" ht="63">
      <c r="A31" s="291">
        <v>21</v>
      </c>
      <c r="B31" s="191" t="s">
        <v>659</v>
      </c>
      <c r="C31" s="89">
        <v>20000</v>
      </c>
      <c r="D31" s="89">
        <v>20000</v>
      </c>
      <c r="E31" s="225" t="s">
        <v>77</v>
      </c>
      <c r="F31" s="188" t="s">
        <v>730</v>
      </c>
      <c r="G31" s="188" t="s">
        <v>730</v>
      </c>
      <c r="H31" s="292" t="s">
        <v>613</v>
      </c>
      <c r="I31" s="295" t="s">
        <v>660</v>
      </c>
    </row>
    <row r="32" spans="1:9" s="28" customFormat="1" ht="63">
      <c r="A32" s="291">
        <v>22</v>
      </c>
      <c r="B32" s="191" t="s">
        <v>661</v>
      </c>
      <c r="C32" s="89">
        <v>20000</v>
      </c>
      <c r="D32" s="89">
        <v>20000</v>
      </c>
      <c r="E32" s="225" t="s">
        <v>77</v>
      </c>
      <c r="F32" s="188" t="s">
        <v>729</v>
      </c>
      <c r="G32" s="188" t="s">
        <v>729</v>
      </c>
      <c r="H32" s="292" t="s">
        <v>613</v>
      </c>
      <c r="I32" s="295" t="s">
        <v>662</v>
      </c>
    </row>
    <row r="33" spans="1:9" s="28" customFormat="1" ht="63">
      <c r="A33" s="291">
        <v>23</v>
      </c>
      <c r="B33" s="191" t="s">
        <v>663</v>
      </c>
      <c r="C33" s="89">
        <v>20000</v>
      </c>
      <c r="D33" s="89">
        <v>20000</v>
      </c>
      <c r="E33" s="225" t="s">
        <v>77</v>
      </c>
      <c r="F33" s="188" t="s">
        <v>728</v>
      </c>
      <c r="G33" s="188" t="s">
        <v>728</v>
      </c>
      <c r="H33" s="292" t="s">
        <v>613</v>
      </c>
      <c r="I33" s="295" t="s">
        <v>664</v>
      </c>
    </row>
    <row r="34" spans="1:9" s="28" customFormat="1" ht="63">
      <c r="A34" s="291">
        <v>24</v>
      </c>
      <c r="B34" s="191" t="s">
        <v>665</v>
      </c>
      <c r="C34" s="89">
        <v>20000</v>
      </c>
      <c r="D34" s="89">
        <v>20000</v>
      </c>
      <c r="E34" s="225" t="s">
        <v>77</v>
      </c>
      <c r="F34" s="188" t="s">
        <v>727</v>
      </c>
      <c r="G34" s="188" t="s">
        <v>727</v>
      </c>
      <c r="H34" s="292" t="s">
        <v>613</v>
      </c>
      <c r="I34" s="295" t="s">
        <v>666</v>
      </c>
    </row>
    <row r="35" spans="1:9" s="28" customFormat="1" ht="63">
      <c r="A35" s="291">
        <v>25</v>
      </c>
      <c r="B35" s="191" t="s">
        <v>667</v>
      </c>
      <c r="C35" s="89">
        <v>20000</v>
      </c>
      <c r="D35" s="89">
        <v>20000</v>
      </c>
      <c r="E35" s="225" t="s">
        <v>77</v>
      </c>
      <c r="F35" s="294" t="s">
        <v>726</v>
      </c>
      <c r="G35" s="294" t="s">
        <v>726</v>
      </c>
      <c r="H35" s="292" t="s">
        <v>613</v>
      </c>
      <c r="I35" s="295" t="s">
        <v>668</v>
      </c>
    </row>
    <row r="36" spans="1:9" s="28" customFormat="1" ht="63">
      <c r="A36" s="291">
        <v>26</v>
      </c>
      <c r="B36" s="191" t="s">
        <v>669</v>
      </c>
      <c r="C36" s="89">
        <v>20000</v>
      </c>
      <c r="D36" s="89">
        <v>20000</v>
      </c>
      <c r="E36" s="225" t="s">
        <v>77</v>
      </c>
      <c r="F36" s="188" t="s">
        <v>725</v>
      </c>
      <c r="G36" s="188" t="s">
        <v>725</v>
      </c>
      <c r="H36" s="292" t="s">
        <v>613</v>
      </c>
      <c r="I36" s="295" t="s">
        <v>670</v>
      </c>
    </row>
    <row r="37" spans="1:9" s="28" customFormat="1" ht="63">
      <c r="A37" s="291">
        <v>27</v>
      </c>
      <c r="B37" s="191" t="s">
        <v>671</v>
      </c>
      <c r="C37" s="89">
        <v>20000</v>
      </c>
      <c r="D37" s="89">
        <v>20000</v>
      </c>
      <c r="E37" s="225" t="s">
        <v>77</v>
      </c>
      <c r="F37" s="188" t="s">
        <v>724</v>
      </c>
      <c r="G37" s="188" t="s">
        <v>724</v>
      </c>
      <c r="H37" s="292" t="s">
        <v>613</v>
      </c>
      <c r="I37" s="295" t="s">
        <v>672</v>
      </c>
    </row>
    <row r="38" spans="1:9" s="28" customFormat="1" ht="47.25">
      <c r="A38" s="291">
        <v>28</v>
      </c>
      <c r="B38" s="191" t="s">
        <v>673</v>
      </c>
      <c r="C38" s="89">
        <v>20000</v>
      </c>
      <c r="D38" s="89">
        <v>20000</v>
      </c>
      <c r="E38" s="225" t="s">
        <v>77</v>
      </c>
      <c r="F38" s="141" t="s">
        <v>723</v>
      </c>
      <c r="G38" s="141" t="s">
        <v>723</v>
      </c>
      <c r="H38" s="292" t="s">
        <v>613</v>
      </c>
      <c r="I38" s="295" t="s">
        <v>674</v>
      </c>
    </row>
    <row r="39" spans="1:9" s="28" customFormat="1" ht="47.25">
      <c r="A39" s="291">
        <v>29</v>
      </c>
      <c r="B39" s="191" t="s">
        <v>675</v>
      </c>
      <c r="C39" s="89">
        <v>20000</v>
      </c>
      <c r="D39" s="89">
        <v>20000</v>
      </c>
      <c r="E39" s="225" t="s">
        <v>77</v>
      </c>
      <c r="F39" s="141" t="s">
        <v>722</v>
      </c>
      <c r="G39" s="141" t="s">
        <v>722</v>
      </c>
      <c r="H39" s="292" t="s">
        <v>613</v>
      </c>
      <c r="I39" s="295" t="s">
        <v>676</v>
      </c>
    </row>
    <row r="40" spans="1:9" s="28" customFormat="1" ht="47.25">
      <c r="A40" s="291">
        <v>30</v>
      </c>
      <c r="B40" s="191" t="s">
        <v>677</v>
      </c>
      <c r="C40" s="89">
        <v>20000</v>
      </c>
      <c r="D40" s="89">
        <v>20000</v>
      </c>
      <c r="E40" s="225" t="s">
        <v>77</v>
      </c>
      <c r="F40" s="141" t="s">
        <v>721</v>
      </c>
      <c r="G40" s="141" t="s">
        <v>721</v>
      </c>
      <c r="H40" s="292" t="s">
        <v>613</v>
      </c>
      <c r="I40" s="295" t="s">
        <v>678</v>
      </c>
    </row>
    <row r="41" spans="1:9" s="28" customFormat="1" ht="47.25">
      <c r="A41" s="291">
        <v>31</v>
      </c>
      <c r="B41" s="191" t="s">
        <v>679</v>
      </c>
      <c r="C41" s="89">
        <v>20000</v>
      </c>
      <c r="D41" s="89">
        <v>20000</v>
      </c>
      <c r="E41" s="225" t="s">
        <v>77</v>
      </c>
      <c r="F41" s="141" t="s">
        <v>720</v>
      </c>
      <c r="G41" s="141" t="s">
        <v>720</v>
      </c>
      <c r="H41" s="292" t="s">
        <v>613</v>
      </c>
      <c r="I41" s="295" t="s">
        <v>680</v>
      </c>
    </row>
    <row r="42" spans="1:9" s="28" customFormat="1" ht="47.25">
      <c r="A42" s="291">
        <v>32</v>
      </c>
      <c r="B42" s="191" t="s">
        <v>681</v>
      </c>
      <c r="C42" s="89">
        <v>20000</v>
      </c>
      <c r="D42" s="89">
        <v>20000</v>
      </c>
      <c r="E42" s="225" t="s">
        <v>77</v>
      </c>
      <c r="F42" s="141" t="s">
        <v>719</v>
      </c>
      <c r="G42" s="141" t="s">
        <v>719</v>
      </c>
      <c r="H42" s="292" t="s">
        <v>613</v>
      </c>
      <c r="I42" s="295" t="s">
        <v>682</v>
      </c>
    </row>
    <row r="43" spans="1:9" s="28" customFormat="1" ht="47.25">
      <c r="A43" s="291">
        <v>33</v>
      </c>
      <c r="B43" s="191" t="s">
        <v>683</v>
      </c>
      <c r="C43" s="89">
        <v>20000</v>
      </c>
      <c r="D43" s="89">
        <v>20000</v>
      </c>
      <c r="E43" s="225" t="s">
        <v>77</v>
      </c>
      <c r="F43" s="141" t="s">
        <v>718</v>
      </c>
      <c r="G43" s="141" t="s">
        <v>718</v>
      </c>
      <c r="H43" s="292" t="s">
        <v>613</v>
      </c>
      <c r="I43" s="295" t="s">
        <v>684</v>
      </c>
    </row>
    <row r="44" spans="1:9" s="28" customFormat="1" ht="47.25">
      <c r="A44" s="291">
        <v>34</v>
      </c>
      <c r="B44" s="191" t="s">
        <v>685</v>
      </c>
      <c r="C44" s="89">
        <v>20000</v>
      </c>
      <c r="D44" s="89">
        <v>20000</v>
      </c>
      <c r="E44" s="225" t="s">
        <v>77</v>
      </c>
      <c r="F44" s="141" t="s">
        <v>717</v>
      </c>
      <c r="G44" s="141" t="s">
        <v>717</v>
      </c>
      <c r="H44" s="292" t="s">
        <v>613</v>
      </c>
      <c r="I44" s="295" t="s">
        <v>686</v>
      </c>
    </row>
    <row r="45" spans="1:9" s="28" customFormat="1" ht="47.25">
      <c r="A45" s="291">
        <v>35</v>
      </c>
      <c r="B45" s="191" t="s">
        <v>687</v>
      </c>
      <c r="C45" s="89">
        <v>20000</v>
      </c>
      <c r="D45" s="89">
        <v>20000</v>
      </c>
      <c r="E45" s="225" t="s">
        <v>77</v>
      </c>
      <c r="F45" s="141" t="s">
        <v>716</v>
      </c>
      <c r="G45" s="141" t="s">
        <v>716</v>
      </c>
      <c r="H45" s="292" t="s">
        <v>613</v>
      </c>
      <c r="I45" s="295" t="s">
        <v>688</v>
      </c>
    </row>
    <row r="46" spans="1:9" s="28" customFormat="1" ht="47.25">
      <c r="A46" s="291">
        <v>36</v>
      </c>
      <c r="B46" s="191" t="s">
        <v>689</v>
      </c>
      <c r="C46" s="89">
        <v>20000</v>
      </c>
      <c r="D46" s="89">
        <v>20000</v>
      </c>
      <c r="E46" s="225" t="s">
        <v>77</v>
      </c>
      <c r="F46" s="141" t="s">
        <v>715</v>
      </c>
      <c r="G46" s="141" t="s">
        <v>715</v>
      </c>
      <c r="H46" s="292" t="s">
        <v>613</v>
      </c>
      <c r="I46" s="295" t="s">
        <v>690</v>
      </c>
    </row>
    <row r="47" spans="1:9" s="28" customFormat="1" ht="47.25">
      <c r="A47" s="291">
        <v>37</v>
      </c>
      <c r="B47" s="191" t="s">
        <v>691</v>
      </c>
      <c r="C47" s="89">
        <v>20000</v>
      </c>
      <c r="D47" s="89">
        <v>20000</v>
      </c>
      <c r="E47" s="225" t="s">
        <v>77</v>
      </c>
      <c r="F47" s="141" t="s">
        <v>713</v>
      </c>
      <c r="G47" s="141" t="s">
        <v>713</v>
      </c>
      <c r="H47" s="292" t="s">
        <v>613</v>
      </c>
      <c r="I47" s="295" t="s">
        <v>692</v>
      </c>
    </row>
    <row r="48" spans="1:9" s="28" customFormat="1" ht="47.25">
      <c r="A48" s="291">
        <v>38</v>
      </c>
      <c r="B48" s="191" t="s">
        <v>693</v>
      </c>
      <c r="C48" s="89">
        <v>20000</v>
      </c>
      <c r="D48" s="89">
        <v>20000</v>
      </c>
      <c r="E48" s="225" t="s">
        <v>77</v>
      </c>
      <c r="F48" s="141" t="s">
        <v>714</v>
      </c>
      <c r="G48" s="141" t="s">
        <v>714</v>
      </c>
      <c r="H48" s="292" t="s">
        <v>613</v>
      </c>
      <c r="I48" s="295" t="s">
        <v>694</v>
      </c>
    </row>
    <row r="49" spans="1:9" s="28" customFormat="1" ht="47.25">
      <c r="A49" s="291">
        <v>39</v>
      </c>
      <c r="B49" s="191" t="s">
        <v>695</v>
      </c>
      <c r="C49" s="89">
        <v>20000</v>
      </c>
      <c r="D49" s="89">
        <v>20000</v>
      </c>
      <c r="E49" s="225" t="s">
        <v>77</v>
      </c>
      <c r="F49" s="141" t="s">
        <v>712</v>
      </c>
      <c r="G49" s="141" t="s">
        <v>712</v>
      </c>
      <c r="H49" s="292" t="s">
        <v>613</v>
      </c>
      <c r="I49" s="295" t="s">
        <v>696</v>
      </c>
    </row>
    <row r="50" spans="1:9" s="28" customFormat="1" ht="47.25">
      <c r="A50" s="291">
        <v>40</v>
      </c>
      <c r="B50" s="191" t="s">
        <v>697</v>
      </c>
      <c r="C50" s="89">
        <v>20000</v>
      </c>
      <c r="D50" s="89">
        <v>20000</v>
      </c>
      <c r="E50" s="225" t="s">
        <v>77</v>
      </c>
      <c r="F50" s="141" t="s">
        <v>711</v>
      </c>
      <c r="G50" s="141" t="s">
        <v>711</v>
      </c>
      <c r="H50" s="292" t="s">
        <v>613</v>
      </c>
      <c r="I50" s="295" t="s">
        <v>698</v>
      </c>
    </row>
    <row r="51" spans="1:9" s="28" customFormat="1" ht="47.25">
      <c r="A51" s="291">
        <v>41</v>
      </c>
      <c r="B51" s="191" t="s">
        <v>699</v>
      </c>
      <c r="C51" s="89">
        <v>20000</v>
      </c>
      <c r="D51" s="89">
        <v>20000</v>
      </c>
      <c r="E51" s="225" t="s">
        <v>77</v>
      </c>
      <c r="F51" s="141" t="s">
        <v>710</v>
      </c>
      <c r="G51" s="141" t="s">
        <v>710</v>
      </c>
      <c r="H51" s="292" t="s">
        <v>613</v>
      </c>
      <c r="I51" s="295" t="s">
        <v>700</v>
      </c>
    </row>
    <row r="52" spans="1:9" s="28" customFormat="1" ht="47.25">
      <c r="A52" s="291">
        <v>42</v>
      </c>
      <c r="B52" s="191" t="s">
        <v>701</v>
      </c>
      <c r="C52" s="89">
        <v>20000</v>
      </c>
      <c r="D52" s="89">
        <v>20000</v>
      </c>
      <c r="E52" s="225" t="s">
        <v>77</v>
      </c>
      <c r="F52" s="141" t="s">
        <v>709</v>
      </c>
      <c r="G52" s="141" t="s">
        <v>709</v>
      </c>
      <c r="H52" s="292" t="s">
        <v>613</v>
      </c>
      <c r="I52" s="295" t="s">
        <v>702</v>
      </c>
    </row>
    <row r="53" spans="1:9" s="28" customFormat="1" ht="47.25">
      <c r="A53" s="291">
        <v>43</v>
      </c>
      <c r="B53" s="191" t="s">
        <v>703</v>
      </c>
      <c r="C53" s="89">
        <v>20000</v>
      </c>
      <c r="D53" s="89">
        <v>20000</v>
      </c>
      <c r="E53" s="225" t="s">
        <v>77</v>
      </c>
      <c r="F53" s="141" t="s">
        <v>708</v>
      </c>
      <c r="G53" s="141" t="s">
        <v>708</v>
      </c>
      <c r="H53" s="292" t="s">
        <v>613</v>
      </c>
      <c r="I53" s="295" t="s">
        <v>704</v>
      </c>
    </row>
    <row r="54" spans="1:9" s="28" customFormat="1" ht="78.75">
      <c r="A54" s="291">
        <v>44</v>
      </c>
      <c r="B54" s="191" t="s">
        <v>705</v>
      </c>
      <c r="C54" s="89">
        <v>20000</v>
      </c>
      <c r="D54" s="89">
        <v>20000</v>
      </c>
      <c r="E54" s="225" t="s">
        <v>77</v>
      </c>
      <c r="F54" s="141" t="s">
        <v>707</v>
      </c>
      <c r="G54" s="141" t="s">
        <v>707</v>
      </c>
      <c r="H54" s="292" t="s">
        <v>613</v>
      </c>
      <c r="I54" s="295" t="s">
        <v>706</v>
      </c>
    </row>
    <row r="55" spans="1:9" s="28" customFormat="1" ht="15.75">
      <c r="A55" s="33"/>
      <c r="B55" s="101"/>
      <c r="C55" s="72">
        <f>SUM(C11:C54)</f>
        <v>1274723.8500000001</v>
      </c>
      <c r="D55" s="79"/>
      <c r="E55" s="33"/>
      <c r="F55" s="139"/>
      <c r="H55" s="33"/>
      <c r="I55" s="78"/>
    </row>
    <row r="56" spans="1:9" s="28" customFormat="1" ht="15.75">
      <c r="A56" s="33"/>
      <c r="B56" s="101"/>
      <c r="C56" s="79"/>
      <c r="D56" s="79"/>
      <c r="E56" s="33"/>
      <c r="F56" s="139"/>
      <c r="H56" s="33"/>
      <c r="I56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FFA0-9799-40E1-A26A-06DFB507AD25}">
  <sheetPr>
    <tabColor rgb="FF00B050"/>
  </sheetPr>
  <dimension ref="A1:I15"/>
  <sheetViews>
    <sheetView zoomScale="130" zoomScaleNormal="130" workbookViewId="0">
      <selection activeCell="C13" sqref="C13"/>
    </sheetView>
  </sheetViews>
  <sheetFormatPr defaultRowHeight="24"/>
  <cols>
    <col min="1" max="1" width="5.75" style="21" customWidth="1"/>
    <col min="2" max="2" width="19.875" style="24" customWidth="1"/>
    <col min="3" max="3" width="13.25" style="25" customWidth="1"/>
    <col min="4" max="4" width="11.875" style="25" customWidth="1"/>
    <col min="5" max="5" width="11.25" style="21" customWidth="1"/>
    <col min="6" max="6" width="19.25" style="24" customWidth="1"/>
    <col min="7" max="7" width="21.5" style="24" customWidth="1"/>
    <col min="8" max="8" width="15" style="21" customWidth="1"/>
    <col min="9" max="9" width="22.75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54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28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28" customFormat="1" ht="15.75">
      <c r="A6" s="54"/>
      <c r="B6" s="37" t="s">
        <v>61</v>
      </c>
      <c r="C6" s="56"/>
      <c r="D6" s="56"/>
      <c r="E6" s="44"/>
      <c r="F6" s="43"/>
      <c r="G6" s="43"/>
      <c r="H6" s="44"/>
      <c r="I6" s="43"/>
    </row>
    <row r="7" spans="1:9" s="28" customFormat="1" ht="47.25">
      <c r="A7" s="84">
        <v>1</v>
      </c>
      <c r="B7" s="192" t="s">
        <v>432</v>
      </c>
      <c r="C7" s="87">
        <v>4900</v>
      </c>
      <c r="D7" s="87">
        <v>4900</v>
      </c>
      <c r="E7" s="84" t="s">
        <v>441</v>
      </c>
      <c r="F7" s="192" t="s">
        <v>750</v>
      </c>
      <c r="G7" s="192" t="s">
        <v>750</v>
      </c>
      <c r="H7" s="84" t="s">
        <v>756</v>
      </c>
      <c r="I7" s="192" t="s">
        <v>757</v>
      </c>
    </row>
    <row r="8" spans="1:9" s="28" customFormat="1" ht="47.25">
      <c r="A8" s="84">
        <v>2</v>
      </c>
      <c r="B8" s="192" t="s">
        <v>751</v>
      </c>
      <c r="C8" s="87">
        <v>5850</v>
      </c>
      <c r="D8" s="87">
        <v>5850</v>
      </c>
      <c r="E8" s="84" t="s">
        <v>441</v>
      </c>
      <c r="F8" s="192" t="s">
        <v>752</v>
      </c>
      <c r="G8" s="192" t="s">
        <v>752</v>
      </c>
      <c r="H8" s="84" t="s">
        <v>756</v>
      </c>
      <c r="I8" s="192" t="s">
        <v>758</v>
      </c>
    </row>
    <row r="9" spans="1:9" s="28" customFormat="1" ht="15.75">
      <c r="A9" s="61"/>
      <c r="B9" s="158"/>
      <c r="C9" s="57">
        <f>SUM(C7:C8)</f>
        <v>10750</v>
      </c>
      <c r="D9" s="62"/>
      <c r="E9" s="61"/>
      <c r="F9" s="158"/>
      <c r="G9" s="158"/>
      <c r="H9" s="61"/>
      <c r="I9" s="158"/>
    </row>
    <row r="10" spans="1:9" s="31" customFormat="1" ht="15.75">
      <c r="A10" s="86"/>
      <c r="B10" s="75" t="s">
        <v>62</v>
      </c>
      <c r="C10" s="46"/>
      <c r="D10" s="46"/>
      <c r="E10" s="93"/>
      <c r="F10" s="102"/>
      <c r="G10" s="102"/>
      <c r="H10" s="93"/>
      <c r="I10" s="102"/>
    </row>
    <row r="11" spans="1:9" s="31" customFormat="1" ht="53.25" customHeight="1">
      <c r="A11" s="84">
        <v>1</v>
      </c>
      <c r="B11" s="192" t="s">
        <v>759</v>
      </c>
      <c r="C11" s="87">
        <v>2500</v>
      </c>
      <c r="D11" s="87" t="s">
        <v>753</v>
      </c>
      <c r="E11" s="84" t="s">
        <v>441</v>
      </c>
      <c r="F11" s="192" t="s">
        <v>754</v>
      </c>
      <c r="G11" s="192" t="s">
        <v>754</v>
      </c>
      <c r="H11" s="84" t="s">
        <v>756</v>
      </c>
      <c r="I11" s="192" t="s">
        <v>761</v>
      </c>
    </row>
    <row r="12" spans="1:9" s="31" customFormat="1" ht="47.25">
      <c r="A12" s="84">
        <v>2</v>
      </c>
      <c r="B12" s="192" t="s">
        <v>760</v>
      </c>
      <c r="C12" s="87">
        <v>3000</v>
      </c>
      <c r="D12" s="87" t="s">
        <v>753</v>
      </c>
      <c r="E12" s="84" t="s">
        <v>441</v>
      </c>
      <c r="F12" s="192" t="s">
        <v>755</v>
      </c>
      <c r="G12" s="192" t="s">
        <v>755</v>
      </c>
      <c r="H12" s="84" t="s">
        <v>756</v>
      </c>
      <c r="I12" s="192" t="s">
        <v>762</v>
      </c>
    </row>
    <row r="13" spans="1:9" s="28" customFormat="1" ht="15.75">
      <c r="A13" s="33"/>
      <c r="B13" s="78"/>
      <c r="C13" s="149">
        <f>SUM(C11:C12)</f>
        <v>5500</v>
      </c>
      <c r="D13" s="79"/>
      <c r="E13" s="33"/>
      <c r="F13" s="78"/>
      <c r="G13" s="78"/>
      <c r="H13" s="33"/>
      <c r="I13" s="78"/>
    </row>
    <row r="14" spans="1:9" s="28" customFormat="1" ht="15.75">
      <c r="A14" s="33"/>
      <c r="B14" s="78"/>
      <c r="C14" s="79"/>
      <c r="D14" s="79"/>
      <c r="E14" s="33"/>
      <c r="F14" s="78"/>
      <c r="G14" s="78"/>
      <c r="H14" s="33"/>
      <c r="I14" s="78"/>
    </row>
    <row r="15" spans="1:9" s="28" customFormat="1" ht="15.75">
      <c r="A15" s="33"/>
      <c r="B15" s="78"/>
      <c r="C15" s="79"/>
      <c r="D15" s="79"/>
      <c r="E15" s="33"/>
      <c r="F15" s="78"/>
      <c r="G15" s="78"/>
      <c r="H15" s="33"/>
      <c r="I15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94CD-9B4F-4AFB-B5CD-93F1E0761217}">
  <sheetPr>
    <tabColor rgb="FF00B050"/>
  </sheetPr>
  <dimension ref="A1:I21"/>
  <sheetViews>
    <sheetView topLeftCell="A7" zoomScale="130" zoomScaleNormal="130" zoomScalePageLayoutView="130" workbookViewId="0">
      <selection activeCell="C13" sqref="C13"/>
    </sheetView>
  </sheetViews>
  <sheetFormatPr defaultRowHeight="24"/>
  <cols>
    <col min="1" max="1" width="5.75" style="21" customWidth="1"/>
    <col min="2" max="2" width="20.875" style="24" customWidth="1"/>
    <col min="3" max="3" width="13.25" style="25" customWidth="1"/>
    <col min="4" max="4" width="12.125" style="25" customWidth="1"/>
    <col min="5" max="5" width="11.5" style="21" customWidth="1"/>
    <col min="6" max="7" width="20.5" style="24" bestFit="1" customWidth="1"/>
    <col min="8" max="8" width="14.5" style="63" customWidth="1"/>
    <col min="9" max="9" width="22.75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150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70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152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9" customFormat="1" ht="15.75">
      <c r="A6" s="54"/>
      <c r="B6" s="37" t="s">
        <v>61</v>
      </c>
      <c r="C6" s="56"/>
      <c r="D6" s="67"/>
      <c r="E6" s="44"/>
      <c r="F6" s="43"/>
      <c r="G6" s="43"/>
      <c r="H6" s="48"/>
      <c r="I6" s="43"/>
    </row>
    <row r="7" spans="1:9" s="39" customFormat="1" ht="31.5">
      <c r="A7" s="54">
        <v>1</v>
      </c>
      <c r="B7" s="38" t="s">
        <v>81</v>
      </c>
      <c r="C7" s="56">
        <v>2340</v>
      </c>
      <c r="D7" s="434" t="s">
        <v>1004</v>
      </c>
      <c r="E7" s="44" t="s">
        <v>77</v>
      </c>
      <c r="F7" s="43" t="s">
        <v>1948</v>
      </c>
      <c r="G7" s="43" t="s">
        <v>1948</v>
      </c>
      <c r="H7" s="48" t="s">
        <v>1949</v>
      </c>
      <c r="I7" s="43" t="s">
        <v>1950</v>
      </c>
    </row>
    <row r="8" spans="1:9" s="39" customFormat="1" ht="31.5">
      <c r="A8" s="86">
        <v>2</v>
      </c>
      <c r="B8" s="433" t="s">
        <v>81</v>
      </c>
      <c r="C8" s="46">
        <v>7850</v>
      </c>
      <c r="D8" s="249" t="s">
        <v>1004</v>
      </c>
      <c r="E8" s="93" t="s">
        <v>77</v>
      </c>
      <c r="F8" s="102" t="s">
        <v>1951</v>
      </c>
      <c r="G8" s="102" t="s">
        <v>1951</v>
      </c>
      <c r="H8" s="435" t="s">
        <v>1949</v>
      </c>
      <c r="I8" s="102" t="s">
        <v>1952</v>
      </c>
    </row>
    <row r="9" spans="1:9" s="39" customFormat="1" ht="31.5">
      <c r="A9" s="54">
        <v>3</v>
      </c>
      <c r="B9" s="38" t="s">
        <v>81</v>
      </c>
      <c r="C9" s="56">
        <v>7850</v>
      </c>
      <c r="D9" s="249" t="s">
        <v>1004</v>
      </c>
      <c r="E9" s="44" t="s">
        <v>77</v>
      </c>
      <c r="F9" s="102" t="s">
        <v>1951</v>
      </c>
      <c r="G9" s="102" t="s">
        <v>1951</v>
      </c>
      <c r="H9" s="435" t="s">
        <v>1949</v>
      </c>
      <c r="I9" s="102" t="s">
        <v>1953</v>
      </c>
    </row>
    <row r="10" spans="1:9" s="39" customFormat="1" ht="31.5">
      <c r="A10" s="54">
        <v>4</v>
      </c>
      <c r="B10" s="433" t="s">
        <v>81</v>
      </c>
      <c r="C10" s="46">
        <v>7850</v>
      </c>
      <c r="D10" s="249" t="s">
        <v>1004</v>
      </c>
      <c r="E10" s="93" t="s">
        <v>77</v>
      </c>
      <c r="F10" s="102" t="s">
        <v>1951</v>
      </c>
      <c r="G10" s="102" t="s">
        <v>1951</v>
      </c>
      <c r="H10" s="435" t="s">
        <v>1949</v>
      </c>
      <c r="I10" s="102" t="s">
        <v>1958</v>
      </c>
    </row>
    <row r="11" spans="1:9" s="39" customFormat="1" ht="31.5">
      <c r="A11" s="54">
        <v>5</v>
      </c>
      <c r="B11" s="38" t="s">
        <v>81</v>
      </c>
      <c r="C11" s="56">
        <v>7850</v>
      </c>
      <c r="D11" s="249" t="s">
        <v>1004</v>
      </c>
      <c r="E11" s="44" t="s">
        <v>77</v>
      </c>
      <c r="F11" s="43" t="s">
        <v>1951</v>
      </c>
      <c r="G11" s="43" t="s">
        <v>1951</v>
      </c>
      <c r="H11" s="48" t="s">
        <v>1949</v>
      </c>
      <c r="I11" s="43" t="s">
        <v>1959</v>
      </c>
    </row>
    <row r="12" spans="1:9" s="39" customFormat="1" ht="31.5">
      <c r="A12" s="54">
        <v>6</v>
      </c>
      <c r="B12" s="38" t="s">
        <v>1965</v>
      </c>
      <c r="C12" s="56">
        <v>60000</v>
      </c>
      <c r="D12" s="249" t="s">
        <v>1004</v>
      </c>
      <c r="E12" s="44" t="s">
        <v>77</v>
      </c>
      <c r="F12" s="43" t="s">
        <v>1966</v>
      </c>
      <c r="G12" s="43" t="s">
        <v>1966</v>
      </c>
      <c r="H12" s="48" t="s">
        <v>1949</v>
      </c>
      <c r="I12" s="43" t="s">
        <v>1967</v>
      </c>
    </row>
    <row r="13" spans="1:9" s="39" customFormat="1" ht="15.75">
      <c r="A13" s="45"/>
      <c r="B13" s="49"/>
      <c r="C13" s="42">
        <f>SUM(C7:C12)</f>
        <v>93740</v>
      </c>
      <c r="D13" s="85"/>
      <c r="E13" s="85"/>
      <c r="F13" s="134"/>
      <c r="G13" s="134"/>
      <c r="H13" s="92"/>
      <c r="I13" s="134"/>
    </row>
    <row r="14" spans="1:9" s="35" customFormat="1" ht="18" customHeight="1">
      <c r="A14" s="54"/>
      <c r="B14" s="37" t="s">
        <v>62</v>
      </c>
      <c r="C14" s="56"/>
      <c r="D14" s="56"/>
      <c r="E14" s="44"/>
      <c r="F14" s="43"/>
      <c r="G14" s="43"/>
      <c r="H14" s="48"/>
      <c r="I14" s="43"/>
    </row>
    <row r="15" spans="1:9" s="35" customFormat="1" ht="31.5">
      <c r="A15" s="54">
        <v>1</v>
      </c>
      <c r="B15" s="38" t="s">
        <v>1954</v>
      </c>
      <c r="C15" s="56">
        <v>5500</v>
      </c>
      <c r="D15" s="249" t="s">
        <v>1004</v>
      </c>
      <c r="E15" s="44" t="s">
        <v>77</v>
      </c>
      <c r="F15" s="102" t="s">
        <v>1955</v>
      </c>
      <c r="G15" s="102" t="s">
        <v>1955</v>
      </c>
      <c r="H15" s="435" t="s">
        <v>1949</v>
      </c>
      <c r="I15" s="102" t="s">
        <v>1956</v>
      </c>
    </row>
    <row r="16" spans="1:9" s="35" customFormat="1" ht="31.5">
      <c r="A16" s="54">
        <v>2</v>
      </c>
      <c r="B16" s="38" t="s">
        <v>1954</v>
      </c>
      <c r="C16" s="56">
        <v>5500</v>
      </c>
      <c r="D16" s="249" t="s">
        <v>1004</v>
      </c>
      <c r="E16" s="44" t="s">
        <v>77</v>
      </c>
      <c r="F16" s="102" t="s">
        <v>1955</v>
      </c>
      <c r="G16" s="102" t="s">
        <v>1955</v>
      </c>
      <c r="H16" s="435" t="s">
        <v>1949</v>
      </c>
      <c r="I16" s="102" t="s">
        <v>1957</v>
      </c>
    </row>
    <row r="17" spans="1:9" s="35" customFormat="1" ht="31.5">
      <c r="A17" s="54">
        <v>3</v>
      </c>
      <c r="B17" s="38" t="s">
        <v>1954</v>
      </c>
      <c r="C17" s="56">
        <v>5500</v>
      </c>
      <c r="D17" s="249" t="s">
        <v>1004</v>
      </c>
      <c r="E17" s="44" t="s">
        <v>77</v>
      </c>
      <c r="F17" s="102" t="s">
        <v>1955</v>
      </c>
      <c r="G17" s="102" t="s">
        <v>1955</v>
      </c>
      <c r="H17" s="435" t="s">
        <v>1949</v>
      </c>
      <c r="I17" s="102" t="s">
        <v>1960</v>
      </c>
    </row>
    <row r="18" spans="1:9" s="35" customFormat="1" ht="31.5">
      <c r="A18" s="54">
        <v>4</v>
      </c>
      <c r="B18" s="38" t="s">
        <v>1954</v>
      </c>
      <c r="C18" s="56">
        <v>5500</v>
      </c>
      <c r="D18" s="249" t="s">
        <v>1004</v>
      </c>
      <c r="E18" s="44" t="s">
        <v>77</v>
      </c>
      <c r="F18" s="102" t="s">
        <v>1955</v>
      </c>
      <c r="G18" s="102" t="s">
        <v>1955</v>
      </c>
      <c r="H18" s="435" t="s">
        <v>1949</v>
      </c>
      <c r="I18" s="102" t="s">
        <v>1961</v>
      </c>
    </row>
    <row r="19" spans="1:9" s="35" customFormat="1" ht="31.5">
      <c r="A19" s="54">
        <v>5</v>
      </c>
      <c r="B19" s="192" t="s">
        <v>1962</v>
      </c>
      <c r="C19" s="56">
        <v>15600</v>
      </c>
      <c r="D19" s="249" t="s">
        <v>1004</v>
      </c>
      <c r="E19" s="44" t="s">
        <v>77</v>
      </c>
      <c r="F19" s="50" t="s">
        <v>1963</v>
      </c>
      <c r="G19" s="50" t="s">
        <v>1963</v>
      </c>
      <c r="H19" s="48" t="s">
        <v>1949</v>
      </c>
      <c r="I19" s="43" t="s">
        <v>1964</v>
      </c>
    </row>
    <row r="20" spans="1:9" s="28" customFormat="1" ht="15.75">
      <c r="A20" s="33"/>
      <c r="B20" s="78"/>
      <c r="C20" s="72">
        <f>SUM(C15:C19)</f>
        <v>37600</v>
      </c>
      <c r="D20" s="79"/>
      <c r="E20" s="33"/>
      <c r="F20" s="78"/>
      <c r="G20" s="78"/>
      <c r="H20" s="140"/>
      <c r="I20" s="78"/>
    </row>
    <row r="21" spans="1:9" s="28" customFormat="1" ht="15.75">
      <c r="A21" s="33"/>
      <c r="B21" s="78"/>
      <c r="C21" s="79"/>
      <c r="D21" s="79"/>
      <c r="E21" s="33"/>
      <c r="F21" s="78"/>
      <c r="G21" s="78"/>
      <c r="H21" s="140"/>
      <c r="I21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6D44-F215-4BC8-8671-E61B863690AA}">
  <sheetPr>
    <tabColor rgb="FFFFC000"/>
  </sheetPr>
  <dimension ref="A1:I278"/>
  <sheetViews>
    <sheetView topLeftCell="A267" zoomScale="130" zoomScaleNormal="130" zoomScalePageLayoutView="130" workbookViewId="0">
      <selection activeCell="K8" sqref="K8"/>
    </sheetView>
  </sheetViews>
  <sheetFormatPr defaultRowHeight="24"/>
  <cols>
    <col min="1" max="1" width="5.75" style="21" customWidth="1"/>
    <col min="2" max="2" width="20.875" style="24" customWidth="1"/>
    <col min="3" max="3" width="13.25" style="25" customWidth="1"/>
    <col min="4" max="4" width="12.125" style="25" customWidth="1"/>
    <col min="5" max="5" width="11.5" style="21" customWidth="1"/>
    <col min="6" max="7" width="20.5" style="24" bestFit="1" customWidth="1"/>
    <col min="8" max="8" width="16.375" style="63" customWidth="1"/>
    <col min="9" max="9" width="22.75" style="24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72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1613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73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39" customFormat="1" ht="15.75">
      <c r="A6" s="54"/>
      <c r="B6" s="37" t="s">
        <v>61</v>
      </c>
      <c r="C6" s="56"/>
      <c r="D6" s="56"/>
      <c r="E6" s="44"/>
      <c r="F6" s="43"/>
      <c r="G6" s="43"/>
      <c r="H6" s="48"/>
      <c r="I6" s="43"/>
    </row>
    <row r="7" spans="1:9" s="77" customFormat="1" ht="63">
      <c r="A7" s="84">
        <v>1</v>
      </c>
      <c r="B7" s="192" t="s">
        <v>1620</v>
      </c>
      <c r="C7" s="87">
        <v>22030</v>
      </c>
      <c r="D7" s="87">
        <v>22030</v>
      </c>
      <c r="E7" s="84" t="s">
        <v>77</v>
      </c>
      <c r="F7" s="192" t="s">
        <v>1621</v>
      </c>
      <c r="G7" s="192" t="s">
        <v>1621</v>
      </c>
      <c r="H7" s="84" t="s">
        <v>1644</v>
      </c>
      <c r="I7" s="192" t="s">
        <v>1622</v>
      </c>
    </row>
    <row r="8" spans="1:9" s="39" customFormat="1" ht="31.5">
      <c r="A8" s="84">
        <v>2</v>
      </c>
      <c r="B8" s="192" t="s">
        <v>1146</v>
      </c>
      <c r="C8" s="87">
        <v>77700</v>
      </c>
      <c r="D8" s="87">
        <v>77700</v>
      </c>
      <c r="E8" s="84" t="s">
        <v>77</v>
      </c>
      <c r="F8" s="192" t="s">
        <v>1147</v>
      </c>
      <c r="G8" s="192" t="s">
        <v>1147</v>
      </c>
      <c r="H8" s="84" t="s">
        <v>1148</v>
      </c>
      <c r="I8" s="192" t="s">
        <v>1149</v>
      </c>
    </row>
    <row r="9" spans="1:9" s="39" customFormat="1" ht="31.5">
      <c r="A9" s="84">
        <v>3</v>
      </c>
      <c r="B9" s="192" t="s">
        <v>1146</v>
      </c>
      <c r="C9" s="87">
        <v>36400</v>
      </c>
      <c r="D9" s="87">
        <v>36400</v>
      </c>
      <c r="E9" s="84" t="s">
        <v>77</v>
      </c>
      <c r="F9" s="192" t="s">
        <v>1147</v>
      </c>
      <c r="G9" s="192" t="s">
        <v>1147</v>
      </c>
      <c r="H9" s="84" t="s">
        <v>1148</v>
      </c>
      <c r="I9" s="192" t="s">
        <v>1150</v>
      </c>
    </row>
    <row r="10" spans="1:9" s="39" customFormat="1" ht="31.5">
      <c r="A10" s="84">
        <v>4</v>
      </c>
      <c r="B10" s="192" t="s">
        <v>1146</v>
      </c>
      <c r="C10" s="87">
        <v>23300</v>
      </c>
      <c r="D10" s="87">
        <v>23300</v>
      </c>
      <c r="E10" s="84" t="s">
        <v>77</v>
      </c>
      <c r="F10" s="192" t="s">
        <v>1147</v>
      </c>
      <c r="G10" s="192" t="s">
        <v>1147</v>
      </c>
      <c r="H10" s="84" t="s">
        <v>1148</v>
      </c>
      <c r="I10" s="192" t="s">
        <v>1151</v>
      </c>
    </row>
    <row r="11" spans="1:9" s="39" customFormat="1" ht="31.5">
      <c r="A11" s="84">
        <v>5</v>
      </c>
      <c r="B11" s="192" t="s">
        <v>1146</v>
      </c>
      <c r="C11" s="87">
        <v>20600</v>
      </c>
      <c r="D11" s="87">
        <v>20600</v>
      </c>
      <c r="E11" s="84" t="s">
        <v>77</v>
      </c>
      <c r="F11" s="192" t="s">
        <v>1147</v>
      </c>
      <c r="G11" s="192" t="s">
        <v>1147</v>
      </c>
      <c r="H11" s="84" t="s">
        <v>1148</v>
      </c>
      <c r="I11" s="192" t="s">
        <v>1152</v>
      </c>
    </row>
    <row r="12" spans="1:9" s="39" customFormat="1" ht="31.5">
      <c r="A12" s="84">
        <v>6</v>
      </c>
      <c r="B12" s="192" t="s">
        <v>1146</v>
      </c>
      <c r="C12" s="87">
        <v>20600</v>
      </c>
      <c r="D12" s="87">
        <v>20600</v>
      </c>
      <c r="E12" s="84" t="s">
        <v>77</v>
      </c>
      <c r="F12" s="192" t="s">
        <v>1147</v>
      </c>
      <c r="G12" s="192" t="s">
        <v>1147</v>
      </c>
      <c r="H12" s="84" t="s">
        <v>1148</v>
      </c>
      <c r="I12" s="192" t="s">
        <v>1153</v>
      </c>
    </row>
    <row r="13" spans="1:9" s="39" customFormat="1" ht="31.5">
      <c r="A13" s="84">
        <v>7</v>
      </c>
      <c r="B13" s="192" t="s">
        <v>1154</v>
      </c>
      <c r="C13" s="87">
        <v>4900</v>
      </c>
      <c r="D13" s="87">
        <v>4900</v>
      </c>
      <c r="E13" s="84" t="s">
        <v>77</v>
      </c>
      <c r="F13" s="191" t="s">
        <v>1155</v>
      </c>
      <c r="G13" s="192" t="s">
        <v>1155</v>
      </c>
      <c r="H13" s="84" t="s">
        <v>1148</v>
      </c>
      <c r="I13" s="192" t="s">
        <v>1156</v>
      </c>
    </row>
    <row r="14" spans="1:9" s="39" customFormat="1" ht="31.5">
      <c r="A14" s="84">
        <v>8</v>
      </c>
      <c r="B14" s="192" t="s">
        <v>1157</v>
      </c>
      <c r="C14" s="87">
        <v>71000</v>
      </c>
      <c r="D14" s="87">
        <v>71000</v>
      </c>
      <c r="E14" s="84" t="s">
        <v>77</v>
      </c>
      <c r="F14" s="206" t="s">
        <v>1158</v>
      </c>
      <c r="G14" s="206" t="s">
        <v>1158</v>
      </c>
      <c r="H14" s="84" t="s">
        <v>1159</v>
      </c>
      <c r="I14" s="192" t="s">
        <v>1160</v>
      </c>
    </row>
    <row r="15" spans="1:9" s="39" customFormat="1" ht="31.5">
      <c r="A15" s="84">
        <v>9</v>
      </c>
      <c r="B15" s="192" t="s">
        <v>1161</v>
      </c>
      <c r="C15" s="87">
        <v>23100</v>
      </c>
      <c r="D15" s="87">
        <v>23100</v>
      </c>
      <c r="E15" s="84" t="s">
        <v>77</v>
      </c>
      <c r="F15" s="206" t="s">
        <v>1162</v>
      </c>
      <c r="G15" s="206" t="s">
        <v>1162</v>
      </c>
      <c r="H15" s="84" t="s">
        <v>1159</v>
      </c>
      <c r="I15" s="192" t="s">
        <v>1163</v>
      </c>
    </row>
    <row r="16" spans="1:9" s="39" customFormat="1" ht="31.5">
      <c r="A16" s="84">
        <v>10</v>
      </c>
      <c r="B16" s="192" t="s">
        <v>1164</v>
      </c>
      <c r="C16" s="87">
        <v>34300</v>
      </c>
      <c r="D16" s="87">
        <v>34300</v>
      </c>
      <c r="E16" s="84" t="s">
        <v>77</v>
      </c>
      <c r="F16" s="206" t="s">
        <v>1165</v>
      </c>
      <c r="G16" s="206" t="s">
        <v>1165</v>
      </c>
      <c r="H16" s="84" t="s">
        <v>1159</v>
      </c>
      <c r="I16" s="192" t="s">
        <v>1166</v>
      </c>
    </row>
    <row r="17" spans="1:9" s="39" customFormat="1" ht="31.5">
      <c r="A17" s="84">
        <v>11</v>
      </c>
      <c r="B17" s="192" t="s">
        <v>1161</v>
      </c>
      <c r="C17" s="87">
        <v>38500</v>
      </c>
      <c r="D17" s="87">
        <v>38500</v>
      </c>
      <c r="E17" s="84" t="s">
        <v>77</v>
      </c>
      <c r="F17" s="206" t="s">
        <v>1167</v>
      </c>
      <c r="G17" s="206" t="s">
        <v>1167</v>
      </c>
      <c r="H17" s="84" t="s">
        <v>1159</v>
      </c>
      <c r="I17" s="192" t="s">
        <v>1168</v>
      </c>
    </row>
    <row r="18" spans="1:9" s="39" customFormat="1" ht="31.5">
      <c r="A18" s="84">
        <v>12</v>
      </c>
      <c r="B18" s="192" t="s">
        <v>1169</v>
      </c>
      <c r="C18" s="87">
        <v>38000</v>
      </c>
      <c r="D18" s="87">
        <v>38000</v>
      </c>
      <c r="E18" s="84" t="s">
        <v>77</v>
      </c>
      <c r="F18" s="206" t="s">
        <v>1170</v>
      </c>
      <c r="G18" s="206" t="s">
        <v>1170</v>
      </c>
      <c r="H18" s="84" t="s">
        <v>1159</v>
      </c>
      <c r="I18" s="192" t="s">
        <v>1623</v>
      </c>
    </row>
    <row r="19" spans="1:9" s="39" customFormat="1" ht="31.5">
      <c r="A19" s="84">
        <v>13</v>
      </c>
      <c r="B19" s="192" t="s">
        <v>1172</v>
      </c>
      <c r="C19" s="399">
        <v>20500</v>
      </c>
      <c r="D19" s="399">
        <v>20500</v>
      </c>
      <c r="E19" s="84" t="s">
        <v>77</v>
      </c>
      <c r="F19" s="192" t="s">
        <v>1173</v>
      </c>
      <c r="G19" s="192" t="s">
        <v>1173</v>
      </c>
      <c r="H19" s="396" t="s">
        <v>1159</v>
      </c>
      <c r="I19" s="192" t="s">
        <v>1174</v>
      </c>
    </row>
    <row r="20" spans="1:9" s="35" customFormat="1" ht="18" customHeight="1">
      <c r="A20" s="84">
        <v>14</v>
      </c>
      <c r="B20" s="192" t="s">
        <v>1175</v>
      </c>
      <c r="C20" s="399">
        <v>21000</v>
      </c>
      <c r="D20" s="399">
        <v>21000</v>
      </c>
      <c r="E20" s="84" t="s">
        <v>77</v>
      </c>
      <c r="F20" s="191" t="s">
        <v>1176</v>
      </c>
      <c r="G20" s="191" t="s">
        <v>1176</v>
      </c>
      <c r="H20" s="84" t="s">
        <v>1159</v>
      </c>
      <c r="I20" s="192" t="s">
        <v>1177</v>
      </c>
    </row>
    <row r="21" spans="1:9" s="35" customFormat="1" ht="18" customHeight="1">
      <c r="A21" s="84">
        <v>15</v>
      </c>
      <c r="B21" s="192" t="s">
        <v>1503</v>
      </c>
      <c r="C21" s="87">
        <v>12000</v>
      </c>
      <c r="D21" s="87">
        <f>C21</f>
        <v>12000</v>
      </c>
      <c r="E21" s="84" t="s">
        <v>155</v>
      </c>
      <c r="F21" s="192" t="s">
        <v>1624</v>
      </c>
      <c r="G21" s="192" t="str">
        <f>F21</f>
        <v>นางสุดใจ สืบสำราญ 12,000 บาท</v>
      </c>
      <c r="H21" s="84" t="s">
        <v>1148</v>
      </c>
      <c r="I21" s="192" t="s">
        <v>1625</v>
      </c>
    </row>
    <row r="22" spans="1:9" s="35" customFormat="1" ht="18" customHeight="1">
      <c r="A22" s="84">
        <v>16</v>
      </c>
      <c r="B22" s="192" t="s">
        <v>1626</v>
      </c>
      <c r="C22" s="87">
        <v>46320</v>
      </c>
      <c r="D22" s="87">
        <f>C22</f>
        <v>46320</v>
      </c>
      <c r="E22" s="84" t="s">
        <v>155</v>
      </c>
      <c r="F22" s="192" t="s">
        <v>1627</v>
      </c>
      <c r="G22" s="192" t="str">
        <f>F22</f>
        <v>ภาวรรณ 46,320 บาท</v>
      </c>
      <c r="H22" s="84" t="s">
        <v>1148</v>
      </c>
      <c r="I22" s="192" t="s">
        <v>1628</v>
      </c>
    </row>
    <row r="23" spans="1:9" s="35" customFormat="1" ht="18" customHeight="1">
      <c r="A23" s="84">
        <v>17</v>
      </c>
      <c r="B23" s="192" t="s">
        <v>1629</v>
      </c>
      <c r="C23" s="87">
        <v>168120</v>
      </c>
      <c r="D23" s="87">
        <f>C23</f>
        <v>168120</v>
      </c>
      <c r="E23" s="84" t="s">
        <v>155</v>
      </c>
      <c r="F23" s="192" t="s">
        <v>1630</v>
      </c>
      <c r="G23" s="192" t="str">
        <f>F23</f>
        <v>นางสาวสุธาดา พันนา 168,120 บาท</v>
      </c>
      <c r="H23" s="84" t="s">
        <v>1148</v>
      </c>
      <c r="I23" s="192" t="s">
        <v>1631</v>
      </c>
    </row>
    <row r="24" spans="1:9" s="35" customFormat="1" ht="18" customHeight="1">
      <c r="A24" s="84">
        <v>18</v>
      </c>
      <c r="B24" s="192" t="s">
        <v>1195</v>
      </c>
      <c r="C24" s="87">
        <v>35500</v>
      </c>
      <c r="D24" s="87">
        <v>35500</v>
      </c>
      <c r="E24" s="84" t="s">
        <v>77</v>
      </c>
      <c r="F24" s="192" t="s">
        <v>1196</v>
      </c>
      <c r="G24" s="192" t="s">
        <v>1196</v>
      </c>
      <c r="H24" s="84" t="s">
        <v>1159</v>
      </c>
      <c r="I24" s="192" t="s">
        <v>1197</v>
      </c>
    </row>
    <row r="25" spans="1:9" s="35" customFormat="1" ht="18" customHeight="1">
      <c r="A25" s="84">
        <v>19</v>
      </c>
      <c r="B25" s="192" t="s">
        <v>1198</v>
      </c>
      <c r="C25" s="87">
        <v>15400</v>
      </c>
      <c r="D25" s="87">
        <v>15400</v>
      </c>
      <c r="E25" s="84" t="s">
        <v>77</v>
      </c>
      <c r="F25" s="192" t="s">
        <v>1199</v>
      </c>
      <c r="G25" s="192" t="s">
        <v>1199</v>
      </c>
      <c r="H25" s="84" t="s">
        <v>1159</v>
      </c>
      <c r="I25" s="192" t="s">
        <v>1200</v>
      </c>
    </row>
    <row r="26" spans="1:9" s="35" customFormat="1" ht="18" customHeight="1">
      <c r="A26" s="84">
        <v>20</v>
      </c>
      <c r="B26" s="192" t="s">
        <v>1201</v>
      </c>
      <c r="C26" s="87">
        <v>18300</v>
      </c>
      <c r="D26" s="87">
        <v>18300</v>
      </c>
      <c r="E26" s="398" t="s">
        <v>77</v>
      </c>
      <c r="F26" s="191" t="s">
        <v>1202</v>
      </c>
      <c r="G26" s="191" t="s">
        <v>1202</v>
      </c>
      <c r="H26" s="84" t="s">
        <v>1159</v>
      </c>
      <c r="I26" s="192" t="s">
        <v>1203</v>
      </c>
    </row>
    <row r="27" spans="1:9" s="35" customFormat="1" ht="18" customHeight="1">
      <c r="A27" s="84">
        <v>21</v>
      </c>
      <c r="B27" s="192" t="s">
        <v>1181</v>
      </c>
      <c r="C27" s="87">
        <v>6000</v>
      </c>
      <c r="D27" s="87">
        <v>6000</v>
      </c>
      <c r="E27" s="84" t="s">
        <v>77</v>
      </c>
      <c r="F27" s="192" t="s">
        <v>1204</v>
      </c>
      <c r="G27" s="192" t="s">
        <v>1204</v>
      </c>
      <c r="H27" s="84" t="s">
        <v>1159</v>
      </c>
      <c r="I27" s="192" t="s">
        <v>1205</v>
      </c>
    </row>
    <row r="28" spans="1:9" s="35" customFormat="1" ht="18" customHeight="1">
      <c r="A28" s="84">
        <v>22</v>
      </c>
      <c r="B28" s="192" t="s">
        <v>1206</v>
      </c>
      <c r="C28" s="87">
        <v>7800</v>
      </c>
      <c r="D28" s="87">
        <v>7800</v>
      </c>
      <c r="E28" s="84" t="s">
        <v>77</v>
      </c>
      <c r="F28" s="192" t="s">
        <v>1207</v>
      </c>
      <c r="G28" s="192" t="s">
        <v>1207</v>
      </c>
      <c r="H28" s="84" t="s">
        <v>1159</v>
      </c>
      <c r="I28" s="192" t="s">
        <v>1208</v>
      </c>
    </row>
    <row r="29" spans="1:9" s="34" customFormat="1" ht="47.25">
      <c r="A29" s="84">
        <v>23</v>
      </c>
      <c r="B29" s="405" t="s">
        <v>1673</v>
      </c>
      <c r="C29" s="56">
        <v>17772.7</v>
      </c>
      <c r="D29" s="56">
        <v>17772.7</v>
      </c>
      <c r="E29" s="84" t="s">
        <v>77</v>
      </c>
      <c r="F29" s="192" t="s">
        <v>1645</v>
      </c>
      <c r="G29" s="192" t="s">
        <v>1645</v>
      </c>
      <c r="H29" s="84" t="s">
        <v>1301</v>
      </c>
      <c r="I29" s="192" t="s">
        <v>1646</v>
      </c>
    </row>
    <row r="30" spans="1:9" s="34" customFormat="1" ht="31.5">
      <c r="A30" s="84">
        <v>24</v>
      </c>
      <c r="B30" s="405" t="s">
        <v>1674</v>
      </c>
      <c r="C30" s="87">
        <v>326</v>
      </c>
      <c r="D30" s="87">
        <v>326</v>
      </c>
      <c r="E30" s="84" t="s">
        <v>77</v>
      </c>
      <c r="F30" s="192" t="s">
        <v>1647</v>
      </c>
      <c r="G30" s="192" t="s">
        <v>1647</v>
      </c>
      <c r="H30" s="84" t="s">
        <v>1301</v>
      </c>
      <c r="I30" s="192" t="s">
        <v>1648</v>
      </c>
    </row>
    <row r="31" spans="1:9" s="34" customFormat="1" ht="47.25">
      <c r="A31" s="84">
        <v>25</v>
      </c>
      <c r="B31" s="405" t="s">
        <v>1675</v>
      </c>
      <c r="C31" s="87">
        <v>9169.9</v>
      </c>
      <c r="D31" s="87">
        <v>9169.9</v>
      </c>
      <c r="E31" s="84" t="s">
        <v>77</v>
      </c>
      <c r="F31" s="192" t="s">
        <v>1649</v>
      </c>
      <c r="G31" s="192" t="s">
        <v>1649</v>
      </c>
      <c r="H31" s="84" t="s">
        <v>1301</v>
      </c>
      <c r="I31" s="192" t="s">
        <v>1650</v>
      </c>
    </row>
    <row r="32" spans="1:9" s="34" customFormat="1" ht="47.25">
      <c r="A32" s="84">
        <v>26</v>
      </c>
      <c r="B32" s="405" t="s">
        <v>1676</v>
      </c>
      <c r="C32" s="87">
        <v>288</v>
      </c>
      <c r="D32" s="87">
        <v>288</v>
      </c>
      <c r="E32" s="84" t="s">
        <v>77</v>
      </c>
      <c r="F32" s="192" t="s">
        <v>1651</v>
      </c>
      <c r="G32" s="192" t="s">
        <v>1651</v>
      </c>
      <c r="H32" s="84" t="s">
        <v>1301</v>
      </c>
      <c r="I32" s="192" t="s">
        <v>1652</v>
      </c>
    </row>
    <row r="33" spans="1:9" s="34" customFormat="1" ht="31.5">
      <c r="A33" s="84">
        <v>27</v>
      </c>
      <c r="B33" s="405" t="s">
        <v>1677</v>
      </c>
      <c r="C33" s="87">
        <v>24000</v>
      </c>
      <c r="D33" s="87">
        <v>24000</v>
      </c>
      <c r="E33" s="84" t="s">
        <v>77</v>
      </c>
      <c r="F33" s="192" t="s">
        <v>1653</v>
      </c>
      <c r="G33" s="192" t="s">
        <v>1653</v>
      </c>
      <c r="H33" s="84" t="s">
        <v>1301</v>
      </c>
      <c r="I33" s="192" t="s">
        <v>1654</v>
      </c>
    </row>
    <row r="34" spans="1:9" s="34" customFormat="1" ht="31.5">
      <c r="A34" s="84">
        <v>28</v>
      </c>
      <c r="B34" s="405" t="s">
        <v>1677</v>
      </c>
      <c r="C34" s="87">
        <v>24000</v>
      </c>
      <c r="D34" s="87">
        <v>24000</v>
      </c>
      <c r="E34" s="84" t="s">
        <v>77</v>
      </c>
      <c r="F34" s="192" t="s">
        <v>1655</v>
      </c>
      <c r="G34" s="192" t="s">
        <v>1655</v>
      </c>
      <c r="H34" s="84" t="s">
        <v>1301</v>
      </c>
      <c r="I34" s="192" t="s">
        <v>1656</v>
      </c>
    </row>
    <row r="35" spans="1:9" s="34" customFormat="1" ht="31.5">
      <c r="A35" s="84">
        <v>29</v>
      </c>
      <c r="B35" s="405" t="s">
        <v>1678</v>
      </c>
      <c r="C35" s="87">
        <v>7000</v>
      </c>
      <c r="D35" s="87">
        <v>7000</v>
      </c>
      <c r="E35" s="84" t="s">
        <v>77</v>
      </c>
      <c r="F35" s="192" t="s">
        <v>1657</v>
      </c>
      <c r="G35" s="192" t="s">
        <v>1657</v>
      </c>
      <c r="H35" s="84" t="s">
        <v>1301</v>
      </c>
      <c r="I35" s="192" t="s">
        <v>1658</v>
      </c>
    </row>
    <row r="36" spans="1:9" s="34" customFormat="1" ht="31.5">
      <c r="A36" s="84">
        <v>30</v>
      </c>
      <c r="B36" s="405" t="s">
        <v>1679</v>
      </c>
      <c r="C36" s="87">
        <v>9540</v>
      </c>
      <c r="D36" s="87">
        <v>9540</v>
      </c>
      <c r="E36" s="84" t="s">
        <v>77</v>
      </c>
      <c r="F36" s="192" t="s">
        <v>1659</v>
      </c>
      <c r="G36" s="192" t="s">
        <v>1659</v>
      </c>
      <c r="H36" s="84" t="s">
        <v>1301</v>
      </c>
      <c r="I36" s="192" t="s">
        <v>1660</v>
      </c>
    </row>
    <row r="37" spans="1:9" s="34" customFormat="1" ht="31.5">
      <c r="A37" s="84">
        <v>31</v>
      </c>
      <c r="B37" s="405" t="s">
        <v>1677</v>
      </c>
      <c r="C37" s="87">
        <v>60600</v>
      </c>
      <c r="D37" s="87">
        <v>60600</v>
      </c>
      <c r="E37" s="84" t="s">
        <v>77</v>
      </c>
      <c r="F37" s="192" t="s">
        <v>1661</v>
      </c>
      <c r="G37" s="192" t="s">
        <v>1661</v>
      </c>
      <c r="H37" s="84" t="s">
        <v>1301</v>
      </c>
      <c r="I37" s="192" t="s">
        <v>1662</v>
      </c>
    </row>
    <row r="38" spans="1:9" s="34" customFormat="1" ht="31.5">
      <c r="A38" s="84">
        <v>32</v>
      </c>
      <c r="B38" s="405" t="s">
        <v>1677</v>
      </c>
      <c r="C38" s="87">
        <v>24000</v>
      </c>
      <c r="D38" s="87">
        <v>24000</v>
      </c>
      <c r="E38" s="84" t="s">
        <v>77</v>
      </c>
      <c r="F38" s="192" t="s">
        <v>1663</v>
      </c>
      <c r="G38" s="192" t="s">
        <v>1663</v>
      </c>
      <c r="H38" s="84" t="s">
        <v>1301</v>
      </c>
      <c r="I38" s="192" t="s">
        <v>1664</v>
      </c>
    </row>
    <row r="39" spans="1:9" s="34" customFormat="1" ht="31.5">
      <c r="A39" s="84">
        <v>33</v>
      </c>
      <c r="B39" s="405" t="s">
        <v>1680</v>
      </c>
      <c r="C39" s="87">
        <v>36000</v>
      </c>
      <c r="D39" s="87">
        <v>36000</v>
      </c>
      <c r="E39" s="84" t="s">
        <v>77</v>
      </c>
      <c r="F39" s="192" t="s">
        <v>1444</v>
      </c>
      <c r="G39" s="192" t="s">
        <v>1444</v>
      </c>
      <c r="H39" s="84" t="s">
        <v>1301</v>
      </c>
      <c r="I39" s="192" t="s">
        <v>1665</v>
      </c>
    </row>
    <row r="40" spans="1:9" s="34" customFormat="1" ht="31.5">
      <c r="A40" s="84">
        <v>34</v>
      </c>
      <c r="B40" s="405" t="s">
        <v>1666</v>
      </c>
      <c r="C40" s="87">
        <v>64220</v>
      </c>
      <c r="D40" s="87">
        <v>64220</v>
      </c>
      <c r="E40" s="84" t="s">
        <v>77</v>
      </c>
      <c r="F40" s="192" t="s">
        <v>1667</v>
      </c>
      <c r="G40" s="192" t="s">
        <v>1667</v>
      </c>
      <c r="H40" s="84" t="s">
        <v>1301</v>
      </c>
      <c r="I40" s="192" t="s">
        <v>1668</v>
      </c>
    </row>
    <row r="41" spans="1:9" s="34" customFormat="1" ht="31.5">
      <c r="A41" s="84">
        <v>35</v>
      </c>
      <c r="B41" s="405" t="s">
        <v>1681</v>
      </c>
      <c r="C41" s="87">
        <v>2000</v>
      </c>
      <c r="D41" s="87">
        <v>2000</v>
      </c>
      <c r="E41" s="84" t="s">
        <v>77</v>
      </c>
      <c r="F41" s="192" t="s">
        <v>1669</v>
      </c>
      <c r="G41" s="192" t="s">
        <v>1669</v>
      </c>
      <c r="H41" s="84" t="s">
        <v>1301</v>
      </c>
      <c r="I41" s="192" t="s">
        <v>1670</v>
      </c>
    </row>
    <row r="42" spans="1:9" s="34" customFormat="1" ht="31.5">
      <c r="A42" s="84">
        <v>36</v>
      </c>
      <c r="B42" s="405" t="s">
        <v>1187</v>
      </c>
      <c r="C42" s="87">
        <v>2000</v>
      </c>
      <c r="D42" s="87">
        <v>2000</v>
      </c>
      <c r="E42" s="84" t="s">
        <v>77</v>
      </c>
      <c r="F42" s="192" t="s">
        <v>1669</v>
      </c>
      <c r="G42" s="192" t="s">
        <v>1671</v>
      </c>
      <c r="H42" s="84" t="s">
        <v>1301</v>
      </c>
      <c r="I42" s="192" t="s">
        <v>1670</v>
      </c>
    </row>
    <row r="43" spans="1:9" s="34" customFormat="1" ht="31.5">
      <c r="A43" s="84">
        <v>37</v>
      </c>
      <c r="B43" s="405" t="s">
        <v>1682</v>
      </c>
      <c r="C43" s="87">
        <v>2100</v>
      </c>
      <c r="D43" s="87">
        <v>2100</v>
      </c>
      <c r="E43" s="84" t="s">
        <v>77</v>
      </c>
      <c r="F43" s="192" t="s">
        <v>1661</v>
      </c>
      <c r="G43" s="192" t="s">
        <v>1661</v>
      </c>
      <c r="H43" s="84" t="s">
        <v>1301</v>
      </c>
      <c r="I43" s="192" t="s">
        <v>1672</v>
      </c>
    </row>
    <row r="44" spans="1:9" s="35" customFormat="1" ht="18" customHeight="1">
      <c r="A44" s="77"/>
      <c r="B44" s="88"/>
      <c r="C44" s="154">
        <f>SUM(C7:C43)</f>
        <v>1044386.6</v>
      </c>
      <c r="D44" s="155"/>
      <c r="E44" s="77"/>
      <c r="F44" s="88"/>
      <c r="G44" s="88"/>
      <c r="H44" s="77"/>
      <c r="I44" s="88"/>
    </row>
    <row r="45" spans="1:9" s="35" customFormat="1" ht="18" customHeight="1">
      <c r="A45" s="54"/>
      <c r="B45" s="37" t="s">
        <v>62</v>
      </c>
      <c r="C45" s="56"/>
      <c r="D45" s="56"/>
      <c r="E45" s="44"/>
      <c r="F45" s="43"/>
      <c r="G45" s="43"/>
      <c r="H45" s="48"/>
      <c r="I45" s="43"/>
    </row>
    <row r="46" spans="1:9" s="35" customFormat="1" ht="18" customHeight="1">
      <c r="A46" s="84">
        <v>1</v>
      </c>
      <c r="B46" s="192" t="s">
        <v>1212</v>
      </c>
      <c r="C46" s="87">
        <v>233300</v>
      </c>
      <c r="D46" s="87">
        <v>233300</v>
      </c>
      <c r="E46" s="84" t="s">
        <v>77</v>
      </c>
      <c r="F46" s="192" t="s">
        <v>1213</v>
      </c>
      <c r="G46" s="192" t="s">
        <v>1214</v>
      </c>
      <c r="H46" s="84" t="s">
        <v>1148</v>
      </c>
      <c r="I46" s="192" t="s">
        <v>1215</v>
      </c>
    </row>
    <row r="47" spans="1:9" s="35" customFormat="1" ht="18" customHeight="1">
      <c r="A47" s="84">
        <v>2</v>
      </c>
      <c r="B47" s="192" t="s">
        <v>1216</v>
      </c>
      <c r="C47" s="87">
        <v>29900</v>
      </c>
      <c r="D47" s="87">
        <v>29900</v>
      </c>
      <c r="E47" s="84" t="s">
        <v>77</v>
      </c>
      <c r="F47" s="192" t="s">
        <v>1217</v>
      </c>
      <c r="G47" s="192" t="s">
        <v>1218</v>
      </c>
      <c r="H47" s="84" t="s">
        <v>1148</v>
      </c>
      <c r="I47" s="192" t="s">
        <v>1219</v>
      </c>
    </row>
    <row r="48" spans="1:9" s="28" customFormat="1" ht="31.5">
      <c r="A48" s="84">
        <v>3</v>
      </c>
      <c r="B48" s="192" t="s">
        <v>1220</v>
      </c>
      <c r="C48" s="87">
        <v>70000</v>
      </c>
      <c r="D48" s="87">
        <v>70000</v>
      </c>
      <c r="E48" s="84" t="s">
        <v>77</v>
      </c>
      <c r="F48" s="192" t="s">
        <v>1221</v>
      </c>
      <c r="G48" s="192" t="s">
        <v>1222</v>
      </c>
      <c r="H48" s="84" t="s">
        <v>1148</v>
      </c>
      <c r="I48" s="192" t="s">
        <v>1223</v>
      </c>
    </row>
    <row r="49" spans="1:9" s="28" customFormat="1" ht="31.5">
      <c r="A49" s="84">
        <v>4</v>
      </c>
      <c r="B49" s="192" t="s">
        <v>1224</v>
      </c>
      <c r="C49" s="87">
        <v>61900</v>
      </c>
      <c r="D49" s="87">
        <v>61900</v>
      </c>
      <c r="E49" s="84" t="s">
        <v>77</v>
      </c>
      <c r="F49" s="192" t="s">
        <v>1225</v>
      </c>
      <c r="G49" s="192" t="s">
        <v>1226</v>
      </c>
      <c r="H49" s="84" t="s">
        <v>1148</v>
      </c>
      <c r="I49" s="192" t="s">
        <v>1227</v>
      </c>
    </row>
    <row r="50" spans="1:9" s="28" customFormat="1" ht="31.5">
      <c r="A50" s="84">
        <v>5</v>
      </c>
      <c r="B50" s="192" t="s">
        <v>1224</v>
      </c>
      <c r="C50" s="87">
        <v>61900</v>
      </c>
      <c r="D50" s="87">
        <v>61900</v>
      </c>
      <c r="E50" s="84" t="s">
        <v>77</v>
      </c>
      <c r="F50" s="192" t="s">
        <v>1225</v>
      </c>
      <c r="G50" s="192" t="s">
        <v>1226</v>
      </c>
      <c r="H50" s="84" t="s">
        <v>1148</v>
      </c>
      <c r="I50" s="192" t="s">
        <v>1228</v>
      </c>
    </row>
    <row r="51" spans="1:9" s="28" customFormat="1" ht="31.5">
      <c r="A51" s="84">
        <v>6</v>
      </c>
      <c r="B51" s="191" t="s">
        <v>1229</v>
      </c>
      <c r="C51" s="87">
        <v>29900</v>
      </c>
      <c r="D51" s="87">
        <v>29900</v>
      </c>
      <c r="E51" s="84" t="s">
        <v>77</v>
      </c>
      <c r="F51" s="191" t="s">
        <v>1230</v>
      </c>
      <c r="G51" s="191" t="s">
        <v>1230</v>
      </c>
      <c r="H51" s="396" t="s">
        <v>1148</v>
      </c>
      <c r="I51" s="192" t="s">
        <v>1231</v>
      </c>
    </row>
    <row r="52" spans="1:9" s="28" customFormat="1" ht="31.5">
      <c r="A52" s="84">
        <v>7</v>
      </c>
      <c r="B52" s="191" t="s">
        <v>1232</v>
      </c>
      <c r="C52" s="87">
        <v>44000</v>
      </c>
      <c r="D52" s="87">
        <v>44000</v>
      </c>
      <c r="E52" s="84" t="s">
        <v>77</v>
      </c>
      <c r="F52" s="191" t="s">
        <v>1233</v>
      </c>
      <c r="G52" s="191" t="s">
        <v>1233</v>
      </c>
      <c r="H52" s="396" t="s">
        <v>1148</v>
      </c>
      <c r="I52" s="192" t="s">
        <v>1234</v>
      </c>
    </row>
    <row r="53" spans="1:9" s="28" customFormat="1" ht="31.5">
      <c r="A53" s="84">
        <v>8</v>
      </c>
      <c r="B53" s="191" t="s">
        <v>1232</v>
      </c>
      <c r="C53" s="87">
        <v>44500</v>
      </c>
      <c r="D53" s="87">
        <v>44500</v>
      </c>
      <c r="E53" s="84" t="s">
        <v>77</v>
      </c>
      <c r="F53" s="191" t="s">
        <v>1235</v>
      </c>
      <c r="G53" s="191" t="s">
        <v>1235</v>
      </c>
      <c r="H53" s="396" t="s">
        <v>1148</v>
      </c>
      <c r="I53" s="192" t="s">
        <v>1236</v>
      </c>
    </row>
    <row r="54" spans="1:9" s="28" customFormat="1" ht="31.5">
      <c r="A54" s="84">
        <v>9</v>
      </c>
      <c r="B54" s="192" t="s">
        <v>1237</v>
      </c>
      <c r="C54" s="87">
        <v>82050</v>
      </c>
      <c r="D54" s="87">
        <v>82050</v>
      </c>
      <c r="E54" s="84" t="s">
        <v>77</v>
      </c>
      <c r="F54" s="191" t="s">
        <v>1238</v>
      </c>
      <c r="G54" s="191" t="s">
        <v>1238</v>
      </c>
      <c r="H54" s="396" t="s">
        <v>1148</v>
      </c>
      <c r="I54" s="192" t="s">
        <v>1239</v>
      </c>
    </row>
    <row r="55" spans="1:9" s="28" customFormat="1" ht="31.5">
      <c r="A55" s="84">
        <v>10</v>
      </c>
      <c r="B55" s="191" t="s">
        <v>1240</v>
      </c>
      <c r="C55" s="87">
        <v>150000</v>
      </c>
      <c r="D55" s="183">
        <v>150000</v>
      </c>
      <c r="E55" s="84" t="s">
        <v>77</v>
      </c>
      <c r="F55" s="191" t="s">
        <v>1241</v>
      </c>
      <c r="G55" s="191" t="s">
        <v>1241</v>
      </c>
      <c r="H55" s="396" t="s">
        <v>1148</v>
      </c>
      <c r="I55" s="192" t="s">
        <v>1242</v>
      </c>
    </row>
    <row r="56" spans="1:9" s="28" customFormat="1" ht="31.5">
      <c r="A56" s="84">
        <v>11</v>
      </c>
      <c r="B56" s="191" t="s">
        <v>1243</v>
      </c>
      <c r="C56" s="87">
        <v>70200</v>
      </c>
      <c r="D56" s="87">
        <v>70200</v>
      </c>
      <c r="E56" s="84" t="s">
        <v>77</v>
      </c>
      <c r="F56" s="191" t="s">
        <v>1244</v>
      </c>
      <c r="G56" s="191" t="s">
        <v>1244</v>
      </c>
      <c r="H56" s="396" t="s">
        <v>1148</v>
      </c>
      <c r="I56" s="192" t="s">
        <v>1245</v>
      </c>
    </row>
    <row r="57" spans="1:9" s="28" customFormat="1" ht="31.5">
      <c r="A57" s="84">
        <v>12</v>
      </c>
      <c r="B57" s="192" t="s">
        <v>1632</v>
      </c>
      <c r="C57" s="87">
        <v>3000</v>
      </c>
      <c r="D57" s="87">
        <f>C57</f>
        <v>3000</v>
      </c>
      <c r="E57" s="84" t="s">
        <v>155</v>
      </c>
      <c r="F57" s="192" t="s">
        <v>1633</v>
      </c>
      <c r="G57" s="192" t="str">
        <f>F57</f>
        <v>นางสุพัด ดาหนองเป็ด 3,000 บาท</v>
      </c>
      <c r="H57" s="84" t="s">
        <v>1148</v>
      </c>
      <c r="I57" s="192" t="s">
        <v>1634</v>
      </c>
    </row>
    <row r="58" spans="1:9" s="28" customFormat="1" ht="31.5">
      <c r="A58" s="84">
        <v>13</v>
      </c>
      <c r="B58" s="192" t="s">
        <v>1635</v>
      </c>
      <c r="C58" s="87">
        <v>12000</v>
      </c>
      <c r="D58" s="87">
        <f>C58</f>
        <v>12000</v>
      </c>
      <c r="E58" s="84" t="s">
        <v>155</v>
      </c>
      <c r="F58" s="192" t="s">
        <v>1636</v>
      </c>
      <c r="G58" s="192" t="str">
        <f>F58</f>
        <v>นายสมสุข สินวิลัย 12,000 บาท</v>
      </c>
      <c r="H58" s="84" t="s">
        <v>1148</v>
      </c>
      <c r="I58" s="192" t="s">
        <v>1637</v>
      </c>
    </row>
    <row r="59" spans="1:9" s="28" customFormat="1" ht="31.5">
      <c r="A59" s="84">
        <v>14</v>
      </c>
      <c r="B59" s="192" t="s">
        <v>1638</v>
      </c>
      <c r="C59" s="87">
        <v>54400</v>
      </c>
      <c r="D59" s="87">
        <f>C59</f>
        <v>54400</v>
      </c>
      <c r="E59" s="84" t="s">
        <v>155</v>
      </c>
      <c r="F59" s="192" t="s">
        <v>1639</v>
      </c>
      <c r="G59" s="192" t="str">
        <f>F59</f>
        <v>นางลำพร กงจีน 54,400 บาท</v>
      </c>
      <c r="H59" s="84" t="s">
        <v>1148</v>
      </c>
      <c r="I59" s="192" t="s">
        <v>1640</v>
      </c>
    </row>
    <row r="60" spans="1:9" s="28" customFormat="1" ht="31.5">
      <c r="A60" s="84">
        <v>15</v>
      </c>
      <c r="B60" s="192" t="s">
        <v>1641</v>
      </c>
      <c r="C60" s="87">
        <v>112080</v>
      </c>
      <c r="D60" s="87">
        <f>C60</f>
        <v>112080</v>
      </c>
      <c r="E60" s="84" t="s">
        <v>155</v>
      </c>
      <c r="F60" s="192" t="s">
        <v>1642</v>
      </c>
      <c r="G60" s="192" t="str">
        <f>F60</f>
        <v>นายปิติ อาญาเมือง 112,080 บาท</v>
      </c>
      <c r="H60" s="84" t="s">
        <v>1148</v>
      </c>
      <c r="I60" s="192" t="s">
        <v>1643</v>
      </c>
    </row>
    <row r="61" spans="1:9" s="28" customFormat="1" ht="31.5">
      <c r="A61" s="84">
        <v>16</v>
      </c>
      <c r="B61" s="191" t="s">
        <v>1281</v>
      </c>
      <c r="C61" s="87">
        <v>8900</v>
      </c>
      <c r="D61" s="87">
        <v>8900</v>
      </c>
      <c r="E61" s="84" t="s">
        <v>77</v>
      </c>
      <c r="F61" s="191" t="s">
        <v>1282</v>
      </c>
      <c r="G61" s="191" t="s">
        <v>1282</v>
      </c>
      <c r="H61" s="396" t="s">
        <v>1148</v>
      </c>
      <c r="I61" s="192" t="s">
        <v>1283</v>
      </c>
    </row>
    <row r="62" spans="1:9" s="28" customFormat="1" ht="31.5">
      <c r="A62" s="84">
        <v>17</v>
      </c>
      <c r="B62" s="191" t="s">
        <v>1284</v>
      </c>
      <c r="C62" s="87">
        <v>75000</v>
      </c>
      <c r="D62" s="87">
        <v>75000</v>
      </c>
      <c r="E62" s="84" t="s">
        <v>77</v>
      </c>
      <c r="F62" s="191" t="s">
        <v>1285</v>
      </c>
      <c r="G62" s="191" t="s">
        <v>1285</v>
      </c>
      <c r="H62" s="396" t="s">
        <v>1148</v>
      </c>
      <c r="I62" s="192" t="s">
        <v>1286</v>
      </c>
    </row>
    <row r="63" spans="1:9" s="28" customFormat="1" ht="31.5">
      <c r="A63" s="84">
        <v>18</v>
      </c>
      <c r="B63" s="191" t="s">
        <v>1287</v>
      </c>
      <c r="C63" s="87">
        <v>28000</v>
      </c>
      <c r="D63" s="87">
        <v>28000</v>
      </c>
      <c r="E63" s="84" t="s">
        <v>77</v>
      </c>
      <c r="F63" s="191" t="s">
        <v>1288</v>
      </c>
      <c r="G63" s="191" t="s">
        <v>1288</v>
      </c>
      <c r="H63" s="396" t="s">
        <v>1148</v>
      </c>
      <c r="I63" s="192" t="s">
        <v>1289</v>
      </c>
    </row>
    <row r="64" spans="1:9" s="28" customFormat="1" ht="31.5">
      <c r="A64" s="84">
        <v>19</v>
      </c>
      <c r="B64" s="192" t="s">
        <v>1290</v>
      </c>
      <c r="C64" s="87">
        <v>27600</v>
      </c>
      <c r="D64" s="87">
        <v>27600</v>
      </c>
      <c r="E64" s="84" t="s">
        <v>77</v>
      </c>
      <c r="F64" s="191" t="s">
        <v>1291</v>
      </c>
      <c r="G64" s="191" t="s">
        <v>1291</v>
      </c>
      <c r="H64" s="396" t="s">
        <v>1148</v>
      </c>
      <c r="I64" s="192" t="s">
        <v>1292</v>
      </c>
    </row>
    <row r="65" spans="1:9" s="28" customFormat="1" ht="31.5">
      <c r="A65" s="84">
        <v>20</v>
      </c>
      <c r="B65" s="192" t="s">
        <v>1293</v>
      </c>
      <c r="C65" s="87">
        <v>27350</v>
      </c>
      <c r="D65" s="87">
        <v>27350</v>
      </c>
      <c r="E65" s="84" t="s">
        <v>77</v>
      </c>
      <c r="F65" s="191" t="s">
        <v>1294</v>
      </c>
      <c r="G65" s="191" t="s">
        <v>1294</v>
      </c>
      <c r="H65" s="396" t="s">
        <v>1148</v>
      </c>
      <c r="I65" s="192" t="s">
        <v>1295</v>
      </c>
    </row>
    <row r="66" spans="1:9" s="28" customFormat="1" ht="31.5">
      <c r="A66" s="84">
        <v>21</v>
      </c>
      <c r="B66" s="192" t="s">
        <v>1284</v>
      </c>
      <c r="C66" s="87">
        <v>45000</v>
      </c>
      <c r="D66" s="87">
        <v>45000</v>
      </c>
      <c r="E66" s="84" t="s">
        <v>77</v>
      </c>
      <c r="F66" s="192" t="s">
        <v>1296</v>
      </c>
      <c r="G66" s="192" t="s">
        <v>1296</v>
      </c>
      <c r="H66" s="396" t="s">
        <v>1148</v>
      </c>
      <c r="I66" s="192" t="s">
        <v>1297</v>
      </c>
    </row>
    <row r="67" spans="1:9" s="28" customFormat="1" ht="47.25">
      <c r="A67" s="84">
        <v>22</v>
      </c>
      <c r="B67" s="191" t="s">
        <v>1683</v>
      </c>
      <c r="C67" s="183">
        <v>30200</v>
      </c>
      <c r="D67" s="183">
        <v>30200</v>
      </c>
      <c r="E67" s="182" t="s">
        <v>77</v>
      </c>
      <c r="F67" s="191" t="s">
        <v>1684</v>
      </c>
      <c r="G67" s="191" t="s">
        <v>1684</v>
      </c>
      <c r="H67" s="182" t="s">
        <v>1159</v>
      </c>
      <c r="I67" s="191" t="s">
        <v>1685</v>
      </c>
    </row>
    <row r="68" spans="1:9" s="28" customFormat="1" ht="47.25">
      <c r="A68" s="84">
        <v>23</v>
      </c>
      <c r="B68" s="191" t="s">
        <v>1683</v>
      </c>
      <c r="C68" s="183">
        <v>146000</v>
      </c>
      <c r="D68" s="183">
        <v>146000</v>
      </c>
      <c r="E68" s="182" t="s">
        <v>77</v>
      </c>
      <c r="F68" s="191" t="s">
        <v>1684</v>
      </c>
      <c r="G68" s="191" t="s">
        <v>1684</v>
      </c>
      <c r="H68" s="182" t="s">
        <v>1159</v>
      </c>
      <c r="I68" s="191" t="s">
        <v>1686</v>
      </c>
    </row>
    <row r="69" spans="1:9" s="28" customFormat="1" ht="47.25">
      <c r="A69" s="84">
        <v>24</v>
      </c>
      <c r="B69" s="191" t="s">
        <v>1683</v>
      </c>
      <c r="C69" s="183">
        <v>27500</v>
      </c>
      <c r="D69" s="183">
        <v>27500</v>
      </c>
      <c r="E69" s="182" t="s">
        <v>77</v>
      </c>
      <c r="F69" s="191" t="s">
        <v>1687</v>
      </c>
      <c r="G69" s="191" t="s">
        <v>1687</v>
      </c>
      <c r="H69" s="182" t="s">
        <v>1159</v>
      </c>
      <c r="I69" s="191" t="s">
        <v>1688</v>
      </c>
    </row>
    <row r="70" spans="1:9" s="28" customFormat="1" ht="47.25">
      <c r="A70" s="84">
        <v>25</v>
      </c>
      <c r="B70" s="191" t="s">
        <v>1683</v>
      </c>
      <c r="C70" s="183">
        <v>195600</v>
      </c>
      <c r="D70" s="183">
        <v>195600</v>
      </c>
      <c r="E70" s="182" t="s">
        <v>77</v>
      </c>
      <c r="F70" s="191" t="s">
        <v>1689</v>
      </c>
      <c r="G70" s="191" t="s">
        <v>1689</v>
      </c>
      <c r="H70" s="182" t="s">
        <v>1159</v>
      </c>
      <c r="I70" s="191" t="s">
        <v>1690</v>
      </c>
    </row>
    <row r="71" spans="1:9" s="28" customFormat="1" ht="47.25">
      <c r="A71" s="84">
        <v>26</v>
      </c>
      <c r="B71" s="191" t="s">
        <v>1683</v>
      </c>
      <c r="C71" s="183">
        <v>27700</v>
      </c>
      <c r="D71" s="183">
        <v>27000</v>
      </c>
      <c r="E71" s="182" t="s">
        <v>77</v>
      </c>
      <c r="F71" s="191" t="s">
        <v>1691</v>
      </c>
      <c r="G71" s="191" t="s">
        <v>1691</v>
      </c>
      <c r="H71" s="182" t="s">
        <v>1159</v>
      </c>
      <c r="I71" s="191" t="s">
        <v>1692</v>
      </c>
    </row>
    <row r="72" spans="1:9" s="28" customFormat="1" ht="47.25">
      <c r="A72" s="84">
        <v>27</v>
      </c>
      <c r="B72" s="191" t="s">
        <v>1683</v>
      </c>
      <c r="C72" s="183">
        <v>182600</v>
      </c>
      <c r="D72" s="183">
        <v>182600</v>
      </c>
      <c r="E72" s="182" t="s">
        <v>77</v>
      </c>
      <c r="F72" s="191" t="s">
        <v>1691</v>
      </c>
      <c r="G72" s="191" t="s">
        <v>1691</v>
      </c>
      <c r="H72" s="182" t="s">
        <v>1159</v>
      </c>
      <c r="I72" s="191" t="s">
        <v>1693</v>
      </c>
    </row>
    <row r="73" spans="1:9" s="28" customFormat="1" ht="47.25">
      <c r="A73" s="84">
        <v>28</v>
      </c>
      <c r="B73" s="191" t="s">
        <v>1683</v>
      </c>
      <c r="C73" s="183">
        <v>27500</v>
      </c>
      <c r="D73" s="183">
        <v>27500</v>
      </c>
      <c r="E73" s="182" t="s">
        <v>77</v>
      </c>
      <c r="F73" s="191" t="s">
        <v>1694</v>
      </c>
      <c r="G73" s="191" t="s">
        <v>1694</v>
      </c>
      <c r="H73" s="182" t="s">
        <v>1159</v>
      </c>
      <c r="I73" s="191" t="s">
        <v>1695</v>
      </c>
    </row>
    <row r="74" spans="1:9" s="28" customFormat="1" ht="47.25">
      <c r="A74" s="84">
        <v>29</v>
      </c>
      <c r="B74" s="191" t="s">
        <v>1683</v>
      </c>
      <c r="C74" s="183">
        <v>149300</v>
      </c>
      <c r="D74" s="183">
        <v>149300</v>
      </c>
      <c r="E74" s="182" t="s">
        <v>77</v>
      </c>
      <c r="F74" s="191" t="s">
        <v>1694</v>
      </c>
      <c r="G74" s="191" t="s">
        <v>1696</v>
      </c>
      <c r="H74" s="182" t="s">
        <v>1159</v>
      </c>
      <c r="I74" s="191" t="s">
        <v>1697</v>
      </c>
    </row>
    <row r="75" spans="1:9" s="28" customFormat="1" ht="47.25">
      <c r="A75" s="84">
        <v>30</v>
      </c>
      <c r="B75" s="191" t="s">
        <v>1683</v>
      </c>
      <c r="C75" s="183">
        <v>27700</v>
      </c>
      <c r="D75" s="183">
        <v>27700</v>
      </c>
      <c r="E75" s="182" t="s">
        <v>77</v>
      </c>
      <c r="F75" s="191" t="s">
        <v>1698</v>
      </c>
      <c r="G75" s="191" t="s">
        <v>1698</v>
      </c>
      <c r="H75" s="182" t="s">
        <v>1159</v>
      </c>
      <c r="I75" s="191" t="s">
        <v>1699</v>
      </c>
    </row>
    <row r="76" spans="1:9" s="28" customFormat="1" ht="47.25">
      <c r="A76" s="84">
        <v>31</v>
      </c>
      <c r="B76" s="191" t="s">
        <v>1683</v>
      </c>
      <c r="C76" s="183">
        <v>182600</v>
      </c>
      <c r="D76" s="183">
        <v>182600</v>
      </c>
      <c r="E76" s="182" t="s">
        <v>77</v>
      </c>
      <c r="F76" s="191" t="s">
        <v>1698</v>
      </c>
      <c r="G76" s="191" t="s">
        <v>1700</v>
      </c>
      <c r="H76" s="182" t="s">
        <v>1159</v>
      </c>
      <c r="I76" s="191" t="s">
        <v>1701</v>
      </c>
    </row>
    <row r="77" spans="1:9" s="28" customFormat="1" ht="47.25">
      <c r="A77" s="84">
        <v>32</v>
      </c>
      <c r="B77" s="191" t="s">
        <v>1683</v>
      </c>
      <c r="C77" s="183">
        <v>189000</v>
      </c>
      <c r="D77" s="183">
        <v>189000</v>
      </c>
      <c r="E77" s="182" t="s">
        <v>77</v>
      </c>
      <c r="F77" s="191" t="s">
        <v>1702</v>
      </c>
      <c r="G77" s="191" t="s">
        <v>1702</v>
      </c>
      <c r="H77" s="182" t="s">
        <v>1159</v>
      </c>
      <c r="I77" s="191" t="s">
        <v>1703</v>
      </c>
    </row>
    <row r="78" spans="1:9" s="28" customFormat="1" ht="47.25">
      <c r="A78" s="84">
        <v>33</v>
      </c>
      <c r="B78" s="191" t="s">
        <v>1704</v>
      </c>
      <c r="C78" s="183">
        <v>191200</v>
      </c>
      <c r="D78" s="183">
        <v>191200</v>
      </c>
      <c r="E78" s="182" t="s">
        <v>77</v>
      </c>
      <c r="F78" s="191" t="s">
        <v>1705</v>
      </c>
      <c r="G78" s="191" t="s">
        <v>1705</v>
      </c>
      <c r="H78" s="182" t="s">
        <v>1301</v>
      </c>
      <c r="I78" s="191" t="s">
        <v>1706</v>
      </c>
    </row>
    <row r="79" spans="1:9" s="28" customFormat="1" ht="31.5">
      <c r="A79" s="84">
        <v>34</v>
      </c>
      <c r="B79" s="191" t="s">
        <v>1707</v>
      </c>
      <c r="C79" s="183">
        <v>104400</v>
      </c>
      <c r="D79" s="183">
        <v>104400</v>
      </c>
      <c r="E79" s="182" t="s">
        <v>77</v>
      </c>
      <c r="F79" s="191" t="s">
        <v>1708</v>
      </c>
      <c r="G79" s="191" t="s">
        <v>1708</v>
      </c>
      <c r="H79" s="182" t="s">
        <v>1301</v>
      </c>
      <c r="I79" s="191" t="s">
        <v>1709</v>
      </c>
    </row>
    <row r="80" spans="1:9" s="28" customFormat="1" ht="31.5">
      <c r="A80" s="84">
        <v>35</v>
      </c>
      <c r="B80" s="191" t="s">
        <v>1710</v>
      </c>
      <c r="C80" s="183">
        <v>248400</v>
      </c>
      <c r="D80" s="183">
        <v>248400</v>
      </c>
      <c r="E80" s="182" t="s">
        <v>77</v>
      </c>
      <c r="F80" s="191" t="s">
        <v>1711</v>
      </c>
      <c r="G80" s="191" t="s">
        <v>1711</v>
      </c>
      <c r="H80" s="182" t="s">
        <v>1301</v>
      </c>
      <c r="I80" s="191" t="s">
        <v>1712</v>
      </c>
    </row>
    <row r="81" spans="1:9" s="28" customFormat="1" ht="47.25">
      <c r="A81" s="84">
        <v>36</v>
      </c>
      <c r="B81" s="191" t="s">
        <v>1713</v>
      </c>
      <c r="C81" s="183">
        <v>149270</v>
      </c>
      <c r="D81" s="183">
        <v>149270</v>
      </c>
      <c r="E81" s="182" t="s">
        <v>77</v>
      </c>
      <c r="F81" s="191" t="s">
        <v>1334</v>
      </c>
      <c r="G81" s="191" t="s">
        <v>1334</v>
      </c>
      <c r="H81" s="182" t="s">
        <v>1301</v>
      </c>
      <c r="I81" s="191" t="s">
        <v>1335</v>
      </c>
    </row>
    <row r="82" spans="1:9" s="28" customFormat="1" ht="47.25">
      <c r="A82" s="84">
        <v>37</v>
      </c>
      <c r="B82" s="191" t="s">
        <v>1336</v>
      </c>
      <c r="C82" s="183">
        <v>138340</v>
      </c>
      <c r="D82" s="183">
        <v>138340</v>
      </c>
      <c r="E82" s="182" t="s">
        <v>77</v>
      </c>
      <c r="F82" s="191" t="s">
        <v>1714</v>
      </c>
      <c r="G82" s="191" t="s">
        <v>1714</v>
      </c>
      <c r="H82" s="182" t="s">
        <v>1301</v>
      </c>
      <c r="I82" s="191" t="s">
        <v>1715</v>
      </c>
    </row>
    <row r="83" spans="1:9" s="28" customFormat="1" ht="47.25">
      <c r="A83" s="84">
        <v>38</v>
      </c>
      <c r="B83" s="191" t="s">
        <v>1716</v>
      </c>
      <c r="C83" s="183">
        <v>67800</v>
      </c>
      <c r="D83" s="183">
        <v>67800</v>
      </c>
      <c r="E83" s="182" t="s">
        <v>77</v>
      </c>
      <c r="F83" s="191" t="s">
        <v>1717</v>
      </c>
      <c r="G83" s="191" t="s">
        <v>1717</v>
      </c>
      <c r="H83" s="182" t="s">
        <v>1301</v>
      </c>
      <c r="I83" s="191" t="s">
        <v>1718</v>
      </c>
    </row>
    <row r="84" spans="1:9" s="28" customFormat="1" ht="47.25">
      <c r="A84" s="84">
        <v>39</v>
      </c>
      <c r="B84" s="191" t="s">
        <v>1719</v>
      </c>
      <c r="C84" s="183">
        <v>179250</v>
      </c>
      <c r="D84" s="183">
        <v>179250</v>
      </c>
      <c r="E84" s="182" t="s">
        <v>77</v>
      </c>
      <c r="F84" s="191" t="s">
        <v>1720</v>
      </c>
      <c r="G84" s="191" t="s">
        <v>1720</v>
      </c>
      <c r="H84" s="182" t="s">
        <v>1301</v>
      </c>
      <c r="I84" s="191" t="s">
        <v>1721</v>
      </c>
    </row>
    <row r="85" spans="1:9" s="28" customFormat="1" ht="47.25">
      <c r="A85" s="84">
        <v>40</v>
      </c>
      <c r="B85" s="191" t="s">
        <v>1722</v>
      </c>
      <c r="C85" s="183">
        <v>7500</v>
      </c>
      <c r="D85" s="183">
        <v>7500</v>
      </c>
      <c r="E85" s="182" t="s">
        <v>77</v>
      </c>
      <c r="F85" s="191" t="s">
        <v>1723</v>
      </c>
      <c r="G85" s="191" t="s">
        <v>1723</v>
      </c>
      <c r="H85" s="182" t="s">
        <v>1301</v>
      </c>
      <c r="I85" s="191" t="s">
        <v>1724</v>
      </c>
    </row>
    <row r="86" spans="1:9" s="28" customFormat="1" ht="94.5">
      <c r="A86" s="84">
        <v>41</v>
      </c>
      <c r="B86" s="191" t="s">
        <v>1725</v>
      </c>
      <c r="C86" s="183">
        <v>9200</v>
      </c>
      <c r="D86" s="183">
        <v>9200</v>
      </c>
      <c r="E86" s="182" t="s">
        <v>77</v>
      </c>
      <c r="F86" s="191" t="s">
        <v>1343</v>
      </c>
      <c r="G86" s="191" t="s">
        <v>1726</v>
      </c>
      <c r="H86" s="182" t="s">
        <v>1339</v>
      </c>
      <c r="I86" s="191" t="s">
        <v>1344</v>
      </c>
    </row>
    <row r="87" spans="1:9" s="28" customFormat="1" ht="110.25">
      <c r="A87" s="84">
        <v>42</v>
      </c>
      <c r="B87" s="191" t="s">
        <v>1727</v>
      </c>
      <c r="C87" s="183">
        <v>27000</v>
      </c>
      <c r="D87" s="183">
        <v>27000</v>
      </c>
      <c r="E87" s="182" t="s">
        <v>77</v>
      </c>
      <c r="F87" s="191" t="s">
        <v>1345</v>
      </c>
      <c r="G87" s="191" t="s">
        <v>1345</v>
      </c>
      <c r="H87" s="182" t="s">
        <v>1339</v>
      </c>
      <c r="I87" s="191" t="s">
        <v>1346</v>
      </c>
    </row>
    <row r="88" spans="1:9" s="28" customFormat="1" ht="110.25">
      <c r="A88" s="84">
        <v>43</v>
      </c>
      <c r="B88" s="191" t="s">
        <v>1728</v>
      </c>
      <c r="C88" s="183">
        <v>80600</v>
      </c>
      <c r="D88" s="183">
        <v>80600</v>
      </c>
      <c r="E88" s="182" t="s">
        <v>77</v>
      </c>
      <c r="F88" s="191" t="s">
        <v>1729</v>
      </c>
      <c r="G88" s="191" t="s">
        <v>1729</v>
      </c>
      <c r="H88" s="182" t="s">
        <v>1339</v>
      </c>
      <c r="I88" s="191" t="s">
        <v>1348</v>
      </c>
    </row>
    <row r="89" spans="1:9" s="28" customFormat="1" ht="31.5">
      <c r="A89" s="84">
        <v>44</v>
      </c>
      <c r="B89" s="191" t="s">
        <v>1730</v>
      </c>
      <c r="C89" s="183">
        <v>74000</v>
      </c>
      <c r="D89" s="183">
        <v>74000</v>
      </c>
      <c r="E89" s="182" t="s">
        <v>77</v>
      </c>
      <c r="F89" s="191" t="s">
        <v>1731</v>
      </c>
      <c r="G89" s="191" t="s">
        <v>1731</v>
      </c>
      <c r="H89" s="182" t="s">
        <v>1301</v>
      </c>
      <c r="I89" s="191" t="s">
        <v>1732</v>
      </c>
    </row>
    <row r="90" spans="1:9" s="28" customFormat="1" ht="31.5">
      <c r="A90" s="84">
        <v>45</v>
      </c>
      <c r="B90" s="191" t="s">
        <v>1730</v>
      </c>
      <c r="C90" s="183">
        <v>40000</v>
      </c>
      <c r="D90" s="183">
        <v>40000</v>
      </c>
      <c r="E90" s="182" t="s">
        <v>77</v>
      </c>
      <c r="F90" s="191" t="s">
        <v>1733</v>
      </c>
      <c r="G90" s="191" t="s">
        <v>1733</v>
      </c>
      <c r="H90" s="182" t="s">
        <v>1301</v>
      </c>
      <c r="I90" s="191" t="s">
        <v>1734</v>
      </c>
    </row>
    <row r="91" spans="1:9" s="28" customFormat="1" ht="31.5">
      <c r="A91" s="84">
        <v>46</v>
      </c>
      <c r="B91" s="191" t="s">
        <v>1730</v>
      </c>
      <c r="C91" s="183">
        <v>40000</v>
      </c>
      <c r="D91" s="183">
        <v>40000</v>
      </c>
      <c r="E91" s="182" t="s">
        <v>77</v>
      </c>
      <c r="F91" s="191" t="s">
        <v>1735</v>
      </c>
      <c r="G91" s="191" t="s">
        <v>1735</v>
      </c>
      <c r="H91" s="182" t="s">
        <v>1301</v>
      </c>
      <c r="I91" s="191" t="s">
        <v>1736</v>
      </c>
    </row>
    <row r="92" spans="1:9" s="28" customFormat="1" ht="31.5">
      <c r="A92" s="84">
        <v>47</v>
      </c>
      <c r="B92" s="191" t="s">
        <v>1362</v>
      </c>
      <c r="C92" s="183">
        <v>6000</v>
      </c>
      <c r="D92" s="183">
        <v>6000</v>
      </c>
      <c r="E92" s="182" t="s">
        <v>77</v>
      </c>
      <c r="F92" s="191" t="s">
        <v>1655</v>
      </c>
      <c r="G92" s="191" t="s">
        <v>1655</v>
      </c>
      <c r="H92" s="182" t="s">
        <v>1301</v>
      </c>
      <c r="I92" s="191" t="s">
        <v>1737</v>
      </c>
    </row>
    <row r="93" spans="1:9" s="28" customFormat="1" ht="31.5">
      <c r="A93" s="84">
        <v>48</v>
      </c>
      <c r="B93" s="191" t="s">
        <v>1357</v>
      </c>
      <c r="C93" s="183">
        <v>180000</v>
      </c>
      <c r="D93" s="183">
        <v>180000</v>
      </c>
      <c r="E93" s="182" t="s">
        <v>77</v>
      </c>
      <c r="F93" s="191" t="s">
        <v>1663</v>
      </c>
      <c r="G93" s="191" t="s">
        <v>1663</v>
      </c>
      <c r="H93" s="182" t="s">
        <v>1301</v>
      </c>
      <c r="I93" s="191" t="s">
        <v>1738</v>
      </c>
    </row>
    <row r="94" spans="1:9" s="28" customFormat="1" ht="31.5">
      <c r="A94" s="84">
        <v>49</v>
      </c>
      <c r="B94" s="191" t="s">
        <v>1362</v>
      </c>
      <c r="C94" s="183">
        <v>17500</v>
      </c>
      <c r="D94" s="183">
        <v>17500</v>
      </c>
      <c r="E94" s="182" t="s">
        <v>77</v>
      </c>
      <c r="F94" s="191" t="s">
        <v>1657</v>
      </c>
      <c r="G94" s="191" t="s">
        <v>1657</v>
      </c>
      <c r="H94" s="182" t="s">
        <v>1301</v>
      </c>
      <c r="I94" s="191" t="s">
        <v>1739</v>
      </c>
    </row>
    <row r="95" spans="1:9" s="28" customFormat="1" ht="31.5">
      <c r="A95" s="84">
        <v>50</v>
      </c>
      <c r="B95" s="191" t="s">
        <v>1362</v>
      </c>
      <c r="C95" s="183">
        <v>6000</v>
      </c>
      <c r="D95" s="183">
        <v>6000</v>
      </c>
      <c r="E95" s="182" t="s">
        <v>77</v>
      </c>
      <c r="F95" s="191" t="s">
        <v>1663</v>
      </c>
      <c r="G95" s="191" t="s">
        <v>1663</v>
      </c>
      <c r="H95" s="182" t="s">
        <v>1301</v>
      </c>
      <c r="I95" s="191" t="s">
        <v>1740</v>
      </c>
    </row>
    <row r="96" spans="1:9" s="28" customFormat="1" ht="31.5">
      <c r="A96" s="84">
        <v>51</v>
      </c>
      <c r="B96" s="191" t="s">
        <v>1357</v>
      </c>
      <c r="C96" s="183">
        <v>90000</v>
      </c>
      <c r="D96" s="183">
        <v>90000</v>
      </c>
      <c r="E96" s="182" t="s">
        <v>77</v>
      </c>
      <c r="F96" s="191" t="s">
        <v>1655</v>
      </c>
      <c r="G96" s="191" t="s">
        <v>1655</v>
      </c>
      <c r="H96" s="182" t="s">
        <v>1301</v>
      </c>
      <c r="I96" s="191" t="s">
        <v>1741</v>
      </c>
    </row>
    <row r="97" spans="1:9" s="28" customFormat="1" ht="31.5">
      <c r="A97" s="84">
        <v>52</v>
      </c>
      <c r="B97" s="191" t="s">
        <v>1357</v>
      </c>
      <c r="C97" s="183">
        <v>90000</v>
      </c>
      <c r="D97" s="183">
        <v>90000</v>
      </c>
      <c r="E97" s="182" t="s">
        <v>77</v>
      </c>
      <c r="F97" s="191" t="s">
        <v>1657</v>
      </c>
      <c r="G97" s="191" t="s">
        <v>1657</v>
      </c>
      <c r="H97" s="182" t="s">
        <v>1301</v>
      </c>
      <c r="I97" s="191" t="s">
        <v>1742</v>
      </c>
    </row>
    <row r="98" spans="1:9" s="28" customFormat="1" ht="31.5">
      <c r="A98" s="84">
        <v>53</v>
      </c>
      <c r="B98" s="191" t="s">
        <v>1357</v>
      </c>
      <c r="C98" s="183">
        <v>90000</v>
      </c>
      <c r="D98" s="183">
        <v>90000</v>
      </c>
      <c r="E98" s="182" t="s">
        <v>77</v>
      </c>
      <c r="F98" s="191" t="s">
        <v>1657</v>
      </c>
      <c r="G98" s="191" t="s">
        <v>1657</v>
      </c>
      <c r="H98" s="182" t="s">
        <v>1301</v>
      </c>
      <c r="I98" s="191" t="s">
        <v>1743</v>
      </c>
    </row>
    <row r="99" spans="1:9" s="28" customFormat="1" ht="31.5">
      <c r="A99" s="84">
        <v>54</v>
      </c>
      <c r="B99" s="191" t="s">
        <v>1354</v>
      </c>
      <c r="C99" s="183">
        <v>24000</v>
      </c>
      <c r="D99" s="183">
        <v>24000</v>
      </c>
      <c r="E99" s="182" t="s">
        <v>77</v>
      </c>
      <c r="F99" s="191" t="s">
        <v>1744</v>
      </c>
      <c r="G99" s="191" t="s">
        <v>1744</v>
      </c>
      <c r="H99" s="182" t="s">
        <v>1301</v>
      </c>
      <c r="I99" s="191" t="s">
        <v>1745</v>
      </c>
    </row>
    <row r="100" spans="1:9" s="28" customFormat="1" ht="31.5">
      <c r="A100" s="84">
        <v>55</v>
      </c>
      <c r="B100" s="191" t="s">
        <v>1354</v>
      </c>
      <c r="C100" s="183">
        <v>7500</v>
      </c>
      <c r="D100" s="183">
        <v>7500</v>
      </c>
      <c r="E100" s="182" t="s">
        <v>77</v>
      </c>
      <c r="F100" s="191" t="s">
        <v>1744</v>
      </c>
      <c r="G100" s="191" t="s">
        <v>1744</v>
      </c>
      <c r="H100" s="182" t="s">
        <v>1301</v>
      </c>
      <c r="I100" s="191" t="s">
        <v>1746</v>
      </c>
    </row>
    <row r="101" spans="1:9" s="28" customFormat="1" ht="31.5">
      <c r="A101" s="84">
        <v>56</v>
      </c>
      <c r="B101" s="191" t="s">
        <v>1354</v>
      </c>
      <c r="C101" s="183">
        <v>7500</v>
      </c>
      <c r="D101" s="183">
        <v>7500</v>
      </c>
      <c r="E101" s="182" t="s">
        <v>77</v>
      </c>
      <c r="F101" s="191" t="s">
        <v>1358</v>
      </c>
      <c r="G101" s="191" t="s">
        <v>1358</v>
      </c>
      <c r="H101" s="182" t="s">
        <v>1301</v>
      </c>
      <c r="I101" s="191" t="s">
        <v>1747</v>
      </c>
    </row>
    <row r="102" spans="1:9" s="28" customFormat="1" ht="31.5">
      <c r="A102" s="84">
        <v>57</v>
      </c>
      <c r="B102" s="191" t="s">
        <v>1354</v>
      </c>
      <c r="C102" s="183">
        <v>7500</v>
      </c>
      <c r="D102" s="183">
        <v>7500</v>
      </c>
      <c r="E102" s="182" t="s">
        <v>77</v>
      </c>
      <c r="F102" s="191" t="s">
        <v>1744</v>
      </c>
      <c r="G102" s="191" t="s">
        <v>1744</v>
      </c>
      <c r="H102" s="182" t="s">
        <v>1301</v>
      </c>
      <c r="I102" s="191" t="s">
        <v>1748</v>
      </c>
    </row>
    <row r="103" spans="1:9" s="28" customFormat="1" ht="31.5">
      <c r="A103" s="84">
        <v>58</v>
      </c>
      <c r="B103" s="191" t="s">
        <v>1354</v>
      </c>
      <c r="C103" s="183">
        <v>5000</v>
      </c>
      <c r="D103" s="183">
        <v>5000</v>
      </c>
      <c r="E103" s="182" t="s">
        <v>77</v>
      </c>
      <c r="F103" s="191" t="s">
        <v>1744</v>
      </c>
      <c r="G103" s="191" t="s">
        <v>1744</v>
      </c>
      <c r="H103" s="182" t="s">
        <v>1301</v>
      </c>
      <c r="I103" s="191" t="s">
        <v>1749</v>
      </c>
    </row>
    <row r="104" spans="1:9" s="28" customFormat="1" ht="31.5">
      <c r="A104" s="84">
        <v>59</v>
      </c>
      <c r="B104" s="191" t="s">
        <v>1354</v>
      </c>
      <c r="C104" s="183">
        <v>24000</v>
      </c>
      <c r="D104" s="183">
        <v>24000</v>
      </c>
      <c r="E104" s="182" t="s">
        <v>77</v>
      </c>
      <c r="F104" s="191" t="s">
        <v>1744</v>
      </c>
      <c r="G104" s="191" t="s">
        <v>1744</v>
      </c>
      <c r="H104" s="182" t="s">
        <v>1301</v>
      </c>
      <c r="I104" s="191" t="s">
        <v>1746</v>
      </c>
    </row>
    <row r="105" spans="1:9" s="28" customFormat="1" ht="31.5">
      <c r="A105" s="84">
        <v>60</v>
      </c>
      <c r="B105" s="191" t="s">
        <v>1354</v>
      </c>
      <c r="C105" s="183">
        <v>7500</v>
      </c>
      <c r="D105" s="183">
        <v>7500</v>
      </c>
      <c r="E105" s="182" t="s">
        <v>77</v>
      </c>
      <c r="F105" s="191" t="s">
        <v>1744</v>
      </c>
      <c r="G105" s="191" t="s">
        <v>1744</v>
      </c>
      <c r="H105" s="182" t="s">
        <v>1301</v>
      </c>
      <c r="I105" s="191" t="s">
        <v>1745</v>
      </c>
    </row>
    <row r="106" spans="1:9" s="28" customFormat="1" ht="31.5">
      <c r="A106" s="84">
        <v>61</v>
      </c>
      <c r="B106" s="191" t="s">
        <v>1354</v>
      </c>
      <c r="C106" s="183">
        <v>30400</v>
      </c>
      <c r="D106" s="183">
        <v>30400</v>
      </c>
      <c r="E106" s="182" t="s">
        <v>77</v>
      </c>
      <c r="F106" s="191" t="s">
        <v>1460</v>
      </c>
      <c r="G106" s="191" t="s">
        <v>1460</v>
      </c>
      <c r="H106" s="182" t="s">
        <v>1301</v>
      </c>
      <c r="I106" s="191" t="s">
        <v>1750</v>
      </c>
    </row>
    <row r="107" spans="1:9" s="28" customFormat="1" ht="31.5">
      <c r="A107" s="84">
        <v>62</v>
      </c>
      <c r="B107" s="191" t="s">
        <v>1354</v>
      </c>
      <c r="C107" s="183">
        <v>7500</v>
      </c>
      <c r="D107" s="183">
        <v>7500</v>
      </c>
      <c r="E107" s="182" t="s">
        <v>77</v>
      </c>
      <c r="F107" s="191" t="s">
        <v>1460</v>
      </c>
      <c r="G107" s="191" t="s">
        <v>1460</v>
      </c>
      <c r="H107" s="182" t="s">
        <v>1301</v>
      </c>
      <c r="I107" s="191" t="s">
        <v>1751</v>
      </c>
    </row>
    <row r="108" spans="1:9" s="28" customFormat="1" ht="31.5">
      <c r="A108" s="84">
        <v>63</v>
      </c>
      <c r="B108" s="191" t="s">
        <v>1354</v>
      </c>
      <c r="C108" s="183">
        <v>7500</v>
      </c>
      <c r="D108" s="183">
        <v>7500</v>
      </c>
      <c r="E108" s="182" t="s">
        <v>77</v>
      </c>
      <c r="F108" s="191" t="s">
        <v>1460</v>
      </c>
      <c r="G108" s="191" t="s">
        <v>1460</v>
      </c>
      <c r="H108" s="182" t="s">
        <v>1301</v>
      </c>
      <c r="I108" s="191" t="s">
        <v>1752</v>
      </c>
    </row>
    <row r="109" spans="1:9" s="28" customFormat="1" ht="31.5">
      <c r="A109" s="84">
        <v>64</v>
      </c>
      <c r="B109" s="191" t="s">
        <v>1357</v>
      </c>
      <c r="C109" s="183">
        <v>33000</v>
      </c>
      <c r="D109" s="183">
        <v>33000</v>
      </c>
      <c r="E109" s="182" t="s">
        <v>77</v>
      </c>
      <c r="F109" s="191" t="s">
        <v>1458</v>
      </c>
      <c r="G109" s="191" t="s">
        <v>1458</v>
      </c>
      <c r="H109" s="182" t="s">
        <v>1301</v>
      </c>
      <c r="I109" s="191" t="s">
        <v>1753</v>
      </c>
    </row>
    <row r="110" spans="1:9" s="28" customFormat="1" ht="31.5">
      <c r="A110" s="84">
        <v>65</v>
      </c>
      <c r="B110" s="191" t="s">
        <v>1357</v>
      </c>
      <c r="C110" s="183">
        <v>99000</v>
      </c>
      <c r="D110" s="183">
        <v>99000</v>
      </c>
      <c r="E110" s="182" t="s">
        <v>77</v>
      </c>
      <c r="F110" s="191" t="s">
        <v>1460</v>
      </c>
      <c r="G110" s="191" t="s">
        <v>1460</v>
      </c>
      <c r="H110" s="182" t="s">
        <v>1301</v>
      </c>
      <c r="I110" s="191" t="s">
        <v>1754</v>
      </c>
    </row>
    <row r="111" spans="1:9" s="28" customFormat="1" ht="31.5">
      <c r="A111" s="84">
        <v>66</v>
      </c>
      <c r="B111" s="191" t="s">
        <v>1357</v>
      </c>
      <c r="C111" s="183">
        <v>49500</v>
      </c>
      <c r="D111" s="183">
        <v>49500</v>
      </c>
      <c r="E111" s="182" t="s">
        <v>77</v>
      </c>
      <c r="F111" s="191" t="s">
        <v>1458</v>
      </c>
      <c r="G111" s="191" t="s">
        <v>1458</v>
      </c>
      <c r="H111" s="182" t="s">
        <v>1301</v>
      </c>
      <c r="I111" s="191" t="s">
        <v>1755</v>
      </c>
    </row>
    <row r="112" spans="1:9" s="28" customFormat="1" ht="31.5">
      <c r="A112" s="84">
        <v>67</v>
      </c>
      <c r="B112" s="191" t="s">
        <v>1354</v>
      </c>
      <c r="C112" s="183">
        <v>5000</v>
      </c>
      <c r="D112" s="183">
        <v>5000</v>
      </c>
      <c r="E112" s="182" t="s">
        <v>77</v>
      </c>
      <c r="F112" s="191" t="s">
        <v>1756</v>
      </c>
      <c r="G112" s="191" t="s">
        <v>1756</v>
      </c>
      <c r="H112" s="182" t="s">
        <v>1301</v>
      </c>
      <c r="I112" s="191" t="s">
        <v>1757</v>
      </c>
    </row>
    <row r="113" spans="1:9" s="28" customFormat="1" ht="31.5">
      <c r="A113" s="84">
        <v>68</v>
      </c>
      <c r="B113" s="191" t="s">
        <v>1354</v>
      </c>
      <c r="C113" s="183">
        <v>7500</v>
      </c>
      <c r="D113" s="183">
        <v>7500</v>
      </c>
      <c r="E113" s="182" t="s">
        <v>77</v>
      </c>
      <c r="F113" s="191" t="s">
        <v>1422</v>
      </c>
      <c r="G113" s="191" t="s">
        <v>1422</v>
      </c>
      <c r="H113" s="182" t="s">
        <v>1301</v>
      </c>
      <c r="I113" s="191" t="s">
        <v>1758</v>
      </c>
    </row>
    <row r="114" spans="1:9" s="28" customFormat="1" ht="31.5">
      <c r="A114" s="84">
        <v>69</v>
      </c>
      <c r="B114" s="191" t="s">
        <v>1354</v>
      </c>
      <c r="C114" s="183">
        <v>5000</v>
      </c>
      <c r="D114" s="183">
        <v>5000</v>
      </c>
      <c r="E114" s="182" t="s">
        <v>77</v>
      </c>
      <c r="F114" s="191" t="s">
        <v>1454</v>
      </c>
      <c r="G114" s="191" t="s">
        <v>1454</v>
      </c>
      <c r="H114" s="182" t="s">
        <v>1301</v>
      </c>
      <c r="I114" s="191" t="s">
        <v>1759</v>
      </c>
    </row>
    <row r="115" spans="1:9" s="28" customFormat="1" ht="31.5">
      <c r="A115" s="84">
        <v>70</v>
      </c>
      <c r="B115" s="191" t="s">
        <v>1354</v>
      </c>
      <c r="C115" s="183">
        <v>5000</v>
      </c>
      <c r="D115" s="183">
        <v>5000</v>
      </c>
      <c r="E115" s="182" t="s">
        <v>77</v>
      </c>
      <c r="F115" s="191" t="s">
        <v>1760</v>
      </c>
      <c r="G115" s="191" t="s">
        <v>1760</v>
      </c>
      <c r="H115" s="182" t="s">
        <v>1301</v>
      </c>
      <c r="I115" s="191" t="s">
        <v>1759</v>
      </c>
    </row>
    <row r="116" spans="1:9" s="28" customFormat="1" ht="31.5">
      <c r="A116" s="84">
        <v>71</v>
      </c>
      <c r="B116" s="191" t="s">
        <v>1354</v>
      </c>
      <c r="C116" s="183">
        <v>5000</v>
      </c>
      <c r="D116" s="183">
        <v>5000</v>
      </c>
      <c r="E116" s="182" t="s">
        <v>77</v>
      </c>
      <c r="F116" s="191" t="s">
        <v>1761</v>
      </c>
      <c r="G116" s="191" t="s">
        <v>1761</v>
      </c>
      <c r="H116" s="182" t="s">
        <v>1301</v>
      </c>
      <c r="I116" s="191" t="s">
        <v>1762</v>
      </c>
    </row>
    <row r="117" spans="1:9" s="28" customFormat="1" ht="31.5">
      <c r="A117" s="84">
        <v>72</v>
      </c>
      <c r="B117" s="191" t="s">
        <v>1354</v>
      </c>
      <c r="C117" s="183">
        <v>9250</v>
      </c>
      <c r="D117" s="183">
        <v>9250</v>
      </c>
      <c r="E117" s="182" t="s">
        <v>77</v>
      </c>
      <c r="F117" s="191" t="s">
        <v>1761</v>
      </c>
      <c r="G117" s="191" t="s">
        <v>1761</v>
      </c>
      <c r="H117" s="182" t="s">
        <v>1301</v>
      </c>
      <c r="I117" s="191" t="s">
        <v>1763</v>
      </c>
    </row>
    <row r="118" spans="1:9" s="28" customFormat="1" ht="31.5">
      <c r="A118" s="84">
        <v>73</v>
      </c>
      <c r="B118" s="191" t="s">
        <v>1357</v>
      </c>
      <c r="C118" s="183">
        <v>90000</v>
      </c>
      <c r="D118" s="183">
        <v>90000</v>
      </c>
      <c r="E118" s="182" t="s">
        <v>77</v>
      </c>
      <c r="F118" s="191" t="s">
        <v>1764</v>
      </c>
      <c r="G118" s="191" t="s">
        <v>1764</v>
      </c>
      <c r="H118" s="182" t="s">
        <v>1301</v>
      </c>
      <c r="I118" s="191" t="s">
        <v>1765</v>
      </c>
    </row>
    <row r="119" spans="1:9" s="28" customFormat="1" ht="31.5">
      <c r="A119" s="84">
        <v>74</v>
      </c>
      <c r="B119" s="191" t="s">
        <v>1362</v>
      </c>
      <c r="C119" s="183">
        <v>15150</v>
      </c>
      <c r="D119" s="183">
        <v>15150</v>
      </c>
      <c r="E119" s="182" t="s">
        <v>77</v>
      </c>
      <c r="F119" s="191" t="s">
        <v>1766</v>
      </c>
      <c r="G119" s="191" t="s">
        <v>1766</v>
      </c>
      <c r="H119" s="182" t="s">
        <v>1301</v>
      </c>
      <c r="I119" s="191" t="s">
        <v>1767</v>
      </c>
    </row>
    <row r="120" spans="1:9" s="28" customFormat="1" ht="31.5">
      <c r="A120" s="84">
        <v>75</v>
      </c>
      <c r="B120" s="191" t="s">
        <v>1357</v>
      </c>
      <c r="C120" s="183">
        <v>32400</v>
      </c>
      <c r="D120" s="183">
        <v>32400</v>
      </c>
      <c r="E120" s="182" t="s">
        <v>77</v>
      </c>
      <c r="F120" s="191" t="s">
        <v>1768</v>
      </c>
      <c r="G120" s="191" t="s">
        <v>1768</v>
      </c>
      <c r="H120" s="182" t="s">
        <v>1301</v>
      </c>
      <c r="I120" s="191" t="s">
        <v>1769</v>
      </c>
    </row>
    <row r="121" spans="1:9" s="28" customFormat="1" ht="31.5">
      <c r="A121" s="84">
        <v>76</v>
      </c>
      <c r="B121" s="191" t="s">
        <v>1357</v>
      </c>
      <c r="C121" s="183">
        <v>90000</v>
      </c>
      <c r="D121" s="183">
        <v>90000</v>
      </c>
      <c r="E121" s="182" t="s">
        <v>77</v>
      </c>
      <c r="F121" s="191" t="s">
        <v>1766</v>
      </c>
      <c r="G121" s="191" t="s">
        <v>1766</v>
      </c>
      <c r="H121" s="182" t="s">
        <v>1301</v>
      </c>
      <c r="I121" s="191" t="s">
        <v>1770</v>
      </c>
    </row>
    <row r="122" spans="1:9" s="28" customFormat="1" ht="31.5">
      <c r="A122" s="84">
        <v>77</v>
      </c>
      <c r="B122" s="191" t="s">
        <v>1357</v>
      </c>
      <c r="C122" s="183">
        <v>227250</v>
      </c>
      <c r="D122" s="183">
        <v>227250</v>
      </c>
      <c r="E122" s="182" t="s">
        <v>77</v>
      </c>
      <c r="F122" s="191" t="s">
        <v>1368</v>
      </c>
      <c r="G122" s="191" t="s">
        <v>1368</v>
      </c>
      <c r="H122" s="182" t="s">
        <v>1301</v>
      </c>
      <c r="I122" s="191" t="s">
        <v>1771</v>
      </c>
    </row>
    <row r="123" spans="1:9" s="28" customFormat="1" ht="31.5">
      <c r="A123" s="84">
        <v>78</v>
      </c>
      <c r="B123" s="191" t="s">
        <v>1357</v>
      </c>
      <c r="C123" s="183">
        <v>111000</v>
      </c>
      <c r="D123" s="183">
        <v>111000</v>
      </c>
      <c r="E123" s="182" t="s">
        <v>77</v>
      </c>
      <c r="F123" s="191" t="s">
        <v>1772</v>
      </c>
      <c r="G123" s="191" t="s">
        <v>1772</v>
      </c>
      <c r="H123" s="182" t="s">
        <v>1301</v>
      </c>
      <c r="I123" s="191" t="s">
        <v>1773</v>
      </c>
    </row>
    <row r="124" spans="1:9" s="28" customFormat="1" ht="31.5">
      <c r="A124" s="84">
        <v>79</v>
      </c>
      <c r="B124" s="191" t="s">
        <v>1354</v>
      </c>
      <c r="C124" s="183">
        <v>5000</v>
      </c>
      <c r="D124" s="183">
        <v>5000</v>
      </c>
      <c r="E124" s="182" t="s">
        <v>77</v>
      </c>
      <c r="F124" s="191" t="s">
        <v>1774</v>
      </c>
      <c r="G124" s="191" t="s">
        <v>1774</v>
      </c>
      <c r="H124" s="182" t="s">
        <v>1301</v>
      </c>
      <c r="I124" s="191" t="s">
        <v>1775</v>
      </c>
    </row>
    <row r="125" spans="1:9" s="28" customFormat="1" ht="31.5">
      <c r="A125" s="84">
        <v>80</v>
      </c>
      <c r="B125" s="191" t="s">
        <v>1354</v>
      </c>
      <c r="C125" s="183">
        <v>9000</v>
      </c>
      <c r="D125" s="183">
        <v>9000</v>
      </c>
      <c r="E125" s="182" t="s">
        <v>77</v>
      </c>
      <c r="F125" s="191" t="s">
        <v>1776</v>
      </c>
      <c r="G125" s="191" t="s">
        <v>1776</v>
      </c>
      <c r="H125" s="182" t="s">
        <v>1301</v>
      </c>
      <c r="I125" s="191" t="s">
        <v>1777</v>
      </c>
    </row>
    <row r="126" spans="1:9" s="28" customFormat="1" ht="31.5">
      <c r="A126" s="84">
        <v>81</v>
      </c>
      <c r="B126" s="191" t="s">
        <v>1357</v>
      </c>
      <c r="C126" s="183">
        <v>185000</v>
      </c>
      <c r="D126" s="183">
        <v>185000</v>
      </c>
      <c r="E126" s="182" t="s">
        <v>77</v>
      </c>
      <c r="F126" s="191" t="s">
        <v>1778</v>
      </c>
      <c r="G126" s="191" t="s">
        <v>1778</v>
      </c>
      <c r="H126" s="182" t="s">
        <v>1301</v>
      </c>
      <c r="I126" s="191" t="s">
        <v>1779</v>
      </c>
    </row>
    <row r="127" spans="1:9" s="28" customFormat="1" ht="31.5">
      <c r="A127" s="84">
        <v>82</v>
      </c>
      <c r="B127" s="191" t="s">
        <v>1354</v>
      </c>
      <c r="C127" s="183">
        <v>7500</v>
      </c>
      <c r="D127" s="183">
        <v>7500</v>
      </c>
      <c r="E127" s="182" t="s">
        <v>77</v>
      </c>
      <c r="F127" s="191" t="s">
        <v>1776</v>
      </c>
      <c r="G127" s="191" t="s">
        <v>1776</v>
      </c>
      <c r="H127" s="182" t="s">
        <v>1301</v>
      </c>
      <c r="I127" s="191" t="s">
        <v>1780</v>
      </c>
    </row>
    <row r="128" spans="1:9" s="28" customFormat="1" ht="31.5">
      <c r="A128" s="84">
        <v>83</v>
      </c>
      <c r="B128" s="191" t="s">
        <v>1781</v>
      </c>
      <c r="C128" s="183">
        <v>49800</v>
      </c>
      <c r="D128" s="183">
        <v>49800</v>
      </c>
      <c r="E128" s="182" t="s">
        <v>77</v>
      </c>
      <c r="F128" s="191" t="s">
        <v>1782</v>
      </c>
      <c r="G128" s="191" t="s">
        <v>1782</v>
      </c>
      <c r="H128" s="182" t="s">
        <v>1301</v>
      </c>
      <c r="I128" s="191" t="s">
        <v>1783</v>
      </c>
    </row>
    <row r="129" spans="1:9" s="28" customFormat="1" ht="31.5">
      <c r="A129" s="84">
        <v>84</v>
      </c>
      <c r="B129" s="191" t="s">
        <v>1784</v>
      </c>
      <c r="C129" s="183">
        <v>29610</v>
      </c>
      <c r="D129" s="183">
        <v>29610</v>
      </c>
      <c r="E129" s="182" t="s">
        <v>77</v>
      </c>
      <c r="F129" s="191" t="s">
        <v>1782</v>
      </c>
      <c r="G129" s="191" t="s">
        <v>1782</v>
      </c>
      <c r="H129" s="182" t="s">
        <v>1301</v>
      </c>
      <c r="I129" s="191" t="s">
        <v>1785</v>
      </c>
    </row>
    <row r="130" spans="1:9" s="28" customFormat="1" ht="31.5">
      <c r="A130" s="84">
        <v>85</v>
      </c>
      <c r="B130" s="191" t="s">
        <v>1354</v>
      </c>
      <c r="C130" s="183">
        <v>5000</v>
      </c>
      <c r="D130" s="183">
        <v>5000</v>
      </c>
      <c r="E130" s="182" t="s">
        <v>77</v>
      </c>
      <c r="F130" s="191" t="s">
        <v>1774</v>
      </c>
      <c r="G130" s="191" t="s">
        <v>1774</v>
      </c>
      <c r="H130" s="182" t="s">
        <v>1301</v>
      </c>
      <c r="I130" s="191" t="s">
        <v>1786</v>
      </c>
    </row>
    <row r="131" spans="1:9" s="28" customFormat="1" ht="31.5">
      <c r="A131" s="84">
        <v>86</v>
      </c>
      <c r="B131" s="191" t="s">
        <v>1354</v>
      </c>
      <c r="C131" s="183">
        <v>7500</v>
      </c>
      <c r="D131" s="183">
        <v>7500</v>
      </c>
      <c r="E131" s="182" t="s">
        <v>77</v>
      </c>
      <c r="F131" s="191" t="s">
        <v>1782</v>
      </c>
      <c r="G131" s="191" t="s">
        <v>1782</v>
      </c>
      <c r="H131" s="182" t="s">
        <v>1301</v>
      </c>
      <c r="I131" s="191" t="s">
        <v>1787</v>
      </c>
    </row>
    <row r="132" spans="1:9" s="28" customFormat="1" ht="31.5">
      <c r="A132" s="84">
        <v>87</v>
      </c>
      <c r="B132" s="191" t="s">
        <v>1354</v>
      </c>
      <c r="C132" s="183">
        <v>7500</v>
      </c>
      <c r="D132" s="183">
        <v>7500</v>
      </c>
      <c r="E132" s="182" t="s">
        <v>77</v>
      </c>
      <c r="F132" s="191" t="s">
        <v>1776</v>
      </c>
      <c r="G132" s="191" t="s">
        <v>1776</v>
      </c>
      <c r="H132" s="182" t="s">
        <v>1301</v>
      </c>
      <c r="I132" s="191" t="s">
        <v>1788</v>
      </c>
    </row>
    <row r="133" spans="1:9" s="28" customFormat="1" ht="31.5">
      <c r="A133" s="84">
        <v>88</v>
      </c>
      <c r="B133" s="191" t="s">
        <v>1354</v>
      </c>
      <c r="C133" s="183">
        <v>7500</v>
      </c>
      <c r="D133" s="183">
        <v>7500</v>
      </c>
      <c r="E133" s="182" t="s">
        <v>77</v>
      </c>
      <c r="F133" s="191" t="s">
        <v>1774</v>
      </c>
      <c r="G133" s="191" t="s">
        <v>1774</v>
      </c>
      <c r="H133" s="182" t="s">
        <v>1301</v>
      </c>
      <c r="I133" s="191" t="s">
        <v>1789</v>
      </c>
    </row>
    <row r="134" spans="1:9" s="28" customFormat="1" ht="31.5">
      <c r="A134" s="84">
        <v>89</v>
      </c>
      <c r="B134" s="191" t="s">
        <v>1354</v>
      </c>
      <c r="C134" s="183">
        <v>24000</v>
      </c>
      <c r="D134" s="183">
        <v>24000</v>
      </c>
      <c r="E134" s="182" t="s">
        <v>77</v>
      </c>
      <c r="F134" s="191" t="s">
        <v>1790</v>
      </c>
      <c r="G134" s="191" t="s">
        <v>1790</v>
      </c>
      <c r="H134" s="182" t="s">
        <v>1301</v>
      </c>
      <c r="I134" s="191" t="s">
        <v>1791</v>
      </c>
    </row>
    <row r="135" spans="1:9" s="28" customFormat="1" ht="31.5">
      <c r="A135" s="84">
        <v>90</v>
      </c>
      <c r="B135" s="191" t="s">
        <v>1792</v>
      </c>
      <c r="C135" s="183">
        <v>105600</v>
      </c>
      <c r="D135" s="183">
        <v>105600</v>
      </c>
      <c r="E135" s="182" t="s">
        <v>77</v>
      </c>
      <c r="F135" s="191" t="s">
        <v>1793</v>
      </c>
      <c r="G135" s="191" t="s">
        <v>1793</v>
      </c>
      <c r="H135" s="182" t="s">
        <v>1301</v>
      </c>
      <c r="I135" s="191" t="s">
        <v>1794</v>
      </c>
    </row>
    <row r="136" spans="1:9" s="28" customFormat="1" ht="31.5">
      <c r="A136" s="84">
        <v>91</v>
      </c>
      <c r="B136" s="191" t="s">
        <v>1354</v>
      </c>
      <c r="C136" s="183">
        <v>32000</v>
      </c>
      <c r="D136" s="183">
        <v>32000</v>
      </c>
      <c r="E136" s="182" t="s">
        <v>77</v>
      </c>
      <c r="F136" s="191" t="s">
        <v>1422</v>
      </c>
      <c r="G136" s="191" t="s">
        <v>1422</v>
      </c>
      <c r="H136" s="182" t="s">
        <v>1301</v>
      </c>
      <c r="I136" s="191" t="s">
        <v>1795</v>
      </c>
    </row>
    <row r="137" spans="1:9" s="28" customFormat="1" ht="31.5">
      <c r="A137" s="84">
        <v>92</v>
      </c>
      <c r="B137" s="191" t="s">
        <v>1354</v>
      </c>
      <c r="C137" s="183">
        <v>37500</v>
      </c>
      <c r="D137" s="183">
        <v>37500</v>
      </c>
      <c r="E137" s="182" t="s">
        <v>77</v>
      </c>
      <c r="F137" s="191" t="s">
        <v>1433</v>
      </c>
      <c r="G137" s="191" t="s">
        <v>1433</v>
      </c>
      <c r="H137" s="182" t="s">
        <v>1301</v>
      </c>
      <c r="I137" s="191" t="s">
        <v>1796</v>
      </c>
    </row>
    <row r="138" spans="1:9" s="28" customFormat="1" ht="31.5">
      <c r="A138" s="84">
        <v>93</v>
      </c>
      <c r="B138" s="191" t="s">
        <v>1354</v>
      </c>
      <c r="C138" s="183">
        <v>5520</v>
      </c>
      <c r="D138" s="183">
        <v>5520</v>
      </c>
      <c r="E138" s="182" t="s">
        <v>77</v>
      </c>
      <c r="F138" s="191" t="s">
        <v>1744</v>
      </c>
      <c r="G138" s="191" t="s">
        <v>1744</v>
      </c>
      <c r="H138" s="182" t="s">
        <v>1301</v>
      </c>
      <c r="I138" s="191" t="s">
        <v>1797</v>
      </c>
    </row>
    <row r="139" spans="1:9" s="28" customFormat="1" ht="31.5">
      <c r="A139" s="84">
        <v>94</v>
      </c>
      <c r="B139" s="191" t="s">
        <v>1354</v>
      </c>
      <c r="C139" s="183">
        <v>53600</v>
      </c>
      <c r="D139" s="183">
        <v>53600</v>
      </c>
      <c r="E139" s="182" t="s">
        <v>77</v>
      </c>
      <c r="F139" s="191" t="s">
        <v>1422</v>
      </c>
      <c r="G139" s="191" t="s">
        <v>1422</v>
      </c>
      <c r="H139" s="182" t="s">
        <v>1301</v>
      </c>
      <c r="I139" s="191" t="s">
        <v>1798</v>
      </c>
    </row>
    <row r="140" spans="1:9" s="28" customFormat="1" ht="31.5">
      <c r="A140" s="84">
        <v>95</v>
      </c>
      <c r="B140" s="191" t="s">
        <v>1354</v>
      </c>
      <c r="C140" s="183">
        <v>29600</v>
      </c>
      <c r="D140" s="183">
        <v>29600</v>
      </c>
      <c r="E140" s="182" t="s">
        <v>77</v>
      </c>
      <c r="F140" s="191" t="s">
        <v>1761</v>
      </c>
      <c r="G140" s="191" t="s">
        <v>1761</v>
      </c>
      <c r="H140" s="182" t="s">
        <v>1301</v>
      </c>
      <c r="I140" s="191" t="s">
        <v>1799</v>
      </c>
    </row>
    <row r="141" spans="1:9" s="28" customFormat="1" ht="31.5">
      <c r="A141" s="84">
        <v>96</v>
      </c>
      <c r="B141" s="191" t="s">
        <v>1800</v>
      </c>
      <c r="C141" s="183">
        <v>33200</v>
      </c>
      <c r="D141" s="183">
        <v>33200</v>
      </c>
      <c r="E141" s="182" t="s">
        <v>77</v>
      </c>
      <c r="F141" s="191" t="s">
        <v>1801</v>
      </c>
      <c r="G141" s="191" t="s">
        <v>1801</v>
      </c>
      <c r="H141" s="182" t="s">
        <v>1301</v>
      </c>
      <c r="I141" s="191" t="s">
        <v>1802</v>
      </c>
    </row>
    <row r="142" spans="1:9" s="28" customFormat="1" ht="31.5">
      <c r="A142" s="84">
        <v>97</v>
      </c>
      <c r="B142" s="191" t="s">
        <v>1354</v>
      </c>
      <c r="C142" s="183">
        <v>48000</v>
      </c>
      <c r="D142" s="183">
        <v>48000</v>
      </c>
      <c r="E142" s="182" t="s">
        <v>77</v>
      </c>
      <c r="F142" s="191" t="s">
        <v>1424</v>
      </c>
      <c r="G142" s="191" t="s">
        <v>1424</v>
      </c>
      <c r="H142" s="182" t="s">
        <v>1301</v>
      </c>
      <c r="I142" s="191" t="s">
        <v>1803</v>
      </c>
    </row>
    <row r="143" spans="1:9" s="28" customFormat="1" ht="31.5">
      <c r="A143" s="84">
        <v>98</v>
      </c>
      <c r="B143" s="191" t="s">
        <v>1354</v>
      </c>
      <c r="C143" s="183">
        <v>22500</v>
      </c>
      <c r="D143" s="183">
        <v>22500</v>
      </c>
      <c r="E143" s="182" t="s">
        <v>77</v>
      </c>
      <c r="F143" s="191" t="s">
        <v>1417</v>
      </c>
      <c r="G143" s="191" t="s">
        <v>1417</v>
      </c>
      <c r="H143" s="182" t="s">
        <v>1301</v>
      </c>
      <c r="I143" s="191" t="s">
        <v>1804</v>
      </c>
    </row>
    <row r="144" spans="1:9" s="28" customFormat="1" ht="31.5">
      <c r="A144" s="84">
        <v>99</v>
      </c>
      <c r="B144" s="191" t="s">
        <v>1805</v>
      </c>
      <c r="C144" s="183">
        <v>31500</v>
      </c>
      <c r="D144" s="183">
        <v>31500</v>
      </c>
      <c r="E144" s="182" t="s">
        <v>77</v>
      </c>
      <c r="F144" s="191" t="s">
        <v>1806</v>
      </c>
      <c r="G144" s="191" t="s">
        <v>1806</v>
      </c>
      <c r="H144" s="182" t="s">
        <v>1301</v>
      </c>
      <c r="I144" s="191" t="s">
        <v>1477</v>
      </c>
    </row>
    <row r="145" spans="1:9" s="28" customFormat="1" ht="31.5">
      <c r="A145" s="84">
        <v>100</v>
      </c>
      <c r="B145" s="191" t="s">
        <v>1357</v>
      </c>
      <c r="C145" s="183">
        <v>155400</v>
      </c>
      <c r="D145" s="183">
        <v>155400</v>
      </c>
      <c r="E145" s="182" t="s">
        <v>77</v>
      </c>
      <c r="F145" s="191" t="s">
        <v>1772</v>
      </c>
      <c r="G145" s="191" t="s">
        <v>1772</v>
      </c>
      <c r="H145" s="182" t="s">
        <v>1301</v>
      </c>
      <c r="I145" s="191" t="s">
        <v>1807</v>
      </c>
    </row>
    <row r="146" spans="1:9" s="28" customFormat="1" ht="31.5">
      <c r="A146" s="84">
        <v>101</v>
      </c>
      <c r="B146" s="191" t="s">
        <v>1354</v>
      </c>
      <c r="C146" s="183">
        <v>35700</v>
      </c>
      <c r="D146" s="183">
        <v>35700</v>
      </c>
      <c r="E146" s="182" t="s">
        <v>77</v>
      </c>
      <c r="F146" s="191" t="s">
        <v>1808</v>
      </c>
      <c r="G146" s="191" t="s">
        <v>1808</v>
      </c>
      <c r="H146" s="182" t="s">
        <v>1301</v>
      </c>
      <c r="I146" s="191" t="s">
        <v>1809</v>
      </c>
    </row>
    <row r="147" spans="1:9" s="28" customFormat="1" ht="31.5">
      <c r="A147" s="84">
        <v>102</v>
      </c>
      <c r="B147" s="191" t="s">
        <v>1354</v>
      </c>
      <c r="C147" s="183">
        <v>24000</v>
      </c>
      <c r="D147" s="183">
        <v>24000</v>
      </c>
      <c r="E147" s="182" t="s">
        <v>77</v>
      </c>
      <c r="F147" s="191" t="s">
        <v>1433</v>
      </c>
      <c r="G147" s="191" t="s">
        <v>1433</v>
      </c>
      <c r="H147" s="182" t="s">
        <v>1301</v>
      </c>
      <c r="I147" s="191" t="s">
        <v>1810</v>
      </c>
    </row>
    <row r="148" spans="1:9" s="28" customFormat="1" ht="31.5">
      <c r="A148" s="84">
        <v>103</v>
      </c>
      <c r="B148" s="191" t="s">
        <v>1354</v>
      </c>
      <c r="C148" s="183">
        <v>16000</v>
      </c>
      <c r="D148" s="183">
        <v>16000</v>
      </c>
      <c r="E148" s="182" t="s">
        <v>77</v>
      </c>
      <c r="F148" s="191" t="s">
        <v>1756</v>
      </c>
      <c r="G148" s="191" t="s">
        <v>1756</v>
      </c>
      <c r="H148" s="182" t="s">
        <v>1301</v>
      </c>
      <c r="I148" s="191" t="s">
        <v>1811</v>
      </c>
    </row>
    <row r="149" spans="1:9" s="28" customFormat="1" ht="31.5">
      <c r="A149" s="84">
        <v>104</v>
      </c>
      <c r="B149" s="191" t="s">
        <v>1812</v>
      </c>
      <c r="C149" s="183">
        <v>33200</v>
      </c>
      <c r="D149" s="183">
        <v>33200</v>
      </c>
      <c r="E149" s="182" t="s">
        <v>77</v>
      </c>
      <c r="F149" s="191" t="s">
        <v>1813</v>
      </c>
      <c r="G149" s="191" t="s">
        <v>1813</v>
      </c>
      <c r="H149" s="182" t="s">
        <v>1301</v>
      </c>
      <c r="I149" s="191" t="s">
        <v>1814</v>
      </c>
    </row>
    <row r="150" spans="1:9" s="28" customFormat="1" ht="31.5">
      <c r="A150" s="84">
        <v>105</v>
      </c>
      <c r="B150" s="191" t="s">
        <v>1354</v>
      </c>
      <c r="C150" s="183">
        <v>25500</v>
      </c>
      <c r="D150" s="183">
        <v>25500</v>
      </c>
      <c r="E150" s="182" t="s">
        <v>77</v>
      </c>
      <c r="F150" s="191" t="s">
        <v>1778</v>
      </c>
      <c r="G150" s="191" t="s">
        <v>1778</v>
      </c>
      <c r="H150" s="182" t="s">
        <v>1301</v>
      </c>
      <c r="I150" s="191" t="s">
        <v>1815</v>
      </c>
    </row>
    <row r="151" spans="1:9" s="28" customFormat="1" ht="31.5">
      <c r="A151" s="84">
        <v>106</v>
      </c>
      <c r="B151" s="191" t="s">
        <v>1354</v>
      </c>
      <c r="C151" s="183">
        <v>42500</v>
      </c>
      <c r="D151" s="183">
        <v>42500</v>
      </c>
      <c r="E151" s="182" t="s">
        <v>77</v>
      </c>
      <c r="F151" s="191" t="s">
        <v>1816</v>
      </c>
      <c r="G151" s="191" t="s">
        <v>1816</v>
      </c>
      <c r="H151" s="182" t="s">
        <v>1301</v>
      </c>
      <c r="I151" s="191" t="s">
        <v>1817</v>
      </c>
    </row>
    <row r="152" spans="1:9" s="28" customFormat="1" ht="31.5">
      <c r="A152" s="84">
        <v>107</v>
      </c>
      <c r="B152" s="191" t="s">
        <v>1812</v>
      </c>
      <c r="C152" s="183">
        <v>66400</v>
      </c>
      <c r="D152" s="183">
        <v>66400</v>
      </c>
      <c r="E152" s="182" t="s">
        <v>77</v>
      </c>
      <c r="F152" s="191" t="s">
        <v>1818</v>
      </c>
      <c r="G152" s="191" t="s">
        <v>1818</v>
      </c>
      <c r="H152" s="182" t="s">
        <v>1301</v>
      </c>
      <c r="I152" s="191" t="s">
        <v>1819</v>
      </c>
    </row>
    <row r="153" spans="1:9" s="28" customFormat="1" ht="31.5">
      <c r="A153" s="84">
        <v>108</v>
      </c>
      <c r="B153" s="191" t="s">
        <v>1354</v>
      </c>
      <c r="C153" s="183">
        <v>7500</v>
      </c>
      <c r="D153" s="183">
        <v>7500</v>
      </c>
      <c r="E153" s="182" t="s">
        <v>77</v>
      </c>
      <c r="F153" s="191" t="s">
        <v>1411</v>
      </c>
      <c r="G153" s="191" t="s">
        <v>1411</v>
      </c>
      <c r="H153" s="182" t="s">
        <v>1301</v>
      </c>
      <c r="I153" s="191" t="s">
        <v>1820</v>
      </c>
    </row>
    <row r="154" spans="1:9" s="28" customFormat="1" ht="31.5">
      <c r="A154" s="84">
        <v>109</v>
      </c>
      <c r="B154" s="191" t="s">
        <v>1354</v>
      </c>
      <c r="C154" s="183">
        <v>36000</v>
      </c>
      <c r="D154" s="183">
        <v>36000</v>
      </c>
      <c r="E154" s="182" t="s">
        <v>77</v>
      </c>
      <c r="F154" s="191" t="s">
        <v>1821</v>
      </c>
      <c r="G154" s="191" t="s">
        <v>1821</v>
      </c>
      <c r="H154" s="182" t="s">
        <v>1301</v>
      </c>
      <c r="I154" s="191" t="s">
        <v>1822</v>
      </c>
    </row>
    <row r="155" spans="1:9" s="28" customFormat="1" ht="31.5">
      <c r="A155" s="84">
        <v>110</v>
      </c>
      <c r="B155" s="191" t="s">
        <v>1354</v>
      </c>
      <c r="C155" s="183">
        <v>10000</v>
      </c>
      <c r="D155" s="183">
        <v>10000</v>
      </c>
      <c r="E155" s="182" t="s">
        <v>77</v>
      </c>
      <c r="F155" s="191" t="s">
        <v>1501</v>
      </c>
      <c r="G155" s="191" t="s">
        <v>1501</v>
      </c>
      <c r="H155" s="182" t="s">
        <v>1301</v>
      </c>
      <c r="I155" s="191" t="s">
        <v>1823</v>
      </c>
    </row>
    <row r="156" spans="1:9" s="28" customFormat="1" ht="31.5">
      <c r="A156" s="84">
        <v>111</v>
      </c>
      <c r="B156" s="191" t="s">
        <v>1354</v>
      </c>
      <c r="C156" s="183">
        <v>13500</v>
      </c>
      <c r="D156" s="183">
        <v>13500</v>
      </c>
      <c r="E156" s="182" t="s">
        <v>77</v>
      </c>
      <c r="F156" s="191" t="s">
        <v>1824</v>
      </c>
      <c r="G156" s="191" t="s">
        <v>1824</v>
      </c>
      <c r="H156" s="182" t="s">
        <v>1301</v>
      </c>
      <c r="I156" s="191" t="s">
        <v>1825</v>
      </c>
    </row>
    <row r="157" spans="1:9" s="28" customFormat="1" ht="31.5">
      <c r="A157" s="84">
        <v>112</v>
      </c>
      <c r="B157" s="191" t="s">
        <v>1372</v>
      </c>
      <c r="C157" s="183">
        <v>100000</v>
      </c>
      <c r="D157" s="183">
        <v>100000</v>
      </c>
      <c r="E157" s="182" t="s">
        <v>77</v>
      </c>
      <c r="F157" s="191" t="s">
        <v>1761</v>
      </c>
      <c r="G157" s="191" t="s">
        <v>1761</v>
      </c>
      <c r="H157" s="182" t="s">
        <v>1301</v>
      </c>
      <c r="I157" s="191" t="s">
        <v>1826</v>
      </c>
    </row>
    <row r="158" spans="1:9" s="28" customFormat="1" ht="31.5">
      <c r="A158" s="84">
        <v>113</v>
      </c>
      <c r="B158" s="191" t="s">
        <v>1354</v>
      </c>
      <c r="C158" s="183">
        <v>32000</v>
      </c>
      <c r="D158" s="183">
        <v>32000</v>
      </c>
      <c r="E158" s="182" t="s">
        <v>77</v>
      </c>
      <c r="F158" s="191" t="s">
        <v>1460</v>
      </c>
      <c r="G158" s="191" t="s">
        <v>1460</v>
      </c>
      <c r="H158" s="182" t="s">
        <v>1301</v>
      </c>
      <c r="I158" s="191" t="s">
        <v>1827</v>
      </c>
    </row>
    <row r="159" spans="1:9" s="28" customFormat="1" ht="31.5">
      <c r="A159" s="84">
        <v>114</v>
      </c>
      <c r="B159" s="191" t="s">
        <v>1354</v>
      </c>
      <c r="C159" s="183">
        <v>17500</v>
      </c>
      <c r="D159" s="183">
        <v>17500</v>
      </c>
      <c r="E159" s="182" t="s">
        <v>77</v>
      </c>
      <c r="F159" s="191" t="s">
        <v>1456</v>
      </c>
      <c r="G159" s="191" t="s">
        <v>1456</v>
      </c>
      <c r="H159" s="182" t="s">
        <v>1301</v>
      </c>
      <c r="I159" s="191" t="s">
        <v>1828</v>
      </c>
    </row>
    <row r="160" spans="1:9" s="28" customFormat="1" ht="31.5">
      <c r="A160" s="84">
        <v>115</v>
      </c>
      <c r="B160" s="191" t="s">
        <v>1354</v>
      </c>
      <c r="C160" s="183">
        <v>40000</v>
      </c>
      <c r="D160" s="183">
        <v>40000</v>
      </c>
      <c r="E160" s="182" t="s">
        <v>77</v>
      </c>
      <c r="F160" s="191" t="s">
        <v>1358</v>
      </c>
      <c r="G160" s="191" t="s">
        <v>1358</v>
      </c>
      <c r="H160" s="182" t="s">
        <v>1301</v>
      </c>
      <c r="I160" s="191" t="s">
        <v>1829</v>
      </c>
    </row>
    <row r="161" spans="1:9" s="28" customFormat="1" ht="31.5">
      <c r="A161" s="84">
        <v>116</v>
      </c>
      <c r="B161" s="191" t="s">
        <v>1354</v>
      </c>
      <c r="C161" s="183">
        <v>7500</v>
      </c>
      <c r="D161" s="183">
        <v>7500</v>
      </c>
      <c r="E161" s="182" t="s">
        <v>77</v>
      </c>
      <c r="F161" s="191" t="s">
        <v>1744</v>
      </c>
      <c r="G161" s="191" t="s">
        <v>1744</v>
      </c>
      <c r="H161" s="182" t="s">
        <v>1301</v>
      </c>
      <c r="I161" s="191" t="s">
        <v>1830</v>
      </c>
    </row>
    <row r="162" spans="1:9" s="28" customFormat="1" ht="31.5">
      <c r="A162" s="84">
        <v>117</v>
      </c>
      <c r="B162" s="191" t="s">
        <v>1357</v>
      </c>
      <c r="C162" s="183">
        <v>45000</v>
      </c>
      <c r="D162" s="183">
        <v>45000</v>
      </c>
      <c r="E162" s="182" t="s">
        <v>77</v>
      </c>
      <c r="F162" s="191" t="s">
        <v>1831</v>
      </c>
      <c r="G162" s="191" t="s">
        <v>1831</v>
      </c>
      <c r="H162" s="182" t="s">
        <v>1301</v>
      </c>
      <c r="I162" s="191" t="s">
        <v>1832</v>
      </c>
    </row>
    <row r="163" spans="1:9" s="28" customFormat="1" ht="31.5">
      <c r="A163" s="84">
        <v>118</v>
      </c>
      <c r="B163" s="191" t="s">
        <v>1354</v>
      </c>
      <c r="C163" s="183">
        <v>32000</v>
      </c>
      <c r="D163" s="183">
        <v>32000</v>
      </c>
      <c r="E163" s="182" t="s">
        <v>77</v>
      </c>
      <c r="F163" s="191" t="s">
        <v>1684</v>
      </c>
      <c r="G163" s="191" t="s">
        <v>1684</v>
      </c>
      <c r="H163" s="182" t="s">
        <v>1301</v>
      </c>
      <c r="I163" s="191" t="s">
        <v>1833</v>
      </c>
    </row>
    <row r="164" spans="1:9" s="28" customFormat="1" ht="31.5">
      <c r="A164" s="84">
        <v>119</v>
      </c>
      <c r="B164" s="191" t="s">
        <v>1354</v>
      </c>
      <c r="C164" s="183">
        <v>24000</v>
      </c>
      <c r="D164" s="183">
        <v>24000</v>
      </c>
      <c r="E164" s="182" t="s">
        <v>77</v>
      </c>
      <c r="F164" s="191" t="s">
        <v>1684</v>
      </c>
      <c r="G164" s="191" t="s">
        <v>1684</v>
      </c>
      <c r="H164" s="182" t="s">
        <v>1301</v>
      </c>
      <c r="I164" s="191" t="s">
        <v>1834</v>
      </c>
    </row>
    <row r="165" spans="1:9" s="28" customFormat="1" ht="31.5">
      <c r="A165" s="84">
        <v>120</v>
      </c>
      <c r="B165" s="191" t="s">
        <v>1354</v>
      </c>
      <c r="C165" s="183">
        <v>16000</v>
      </c>
      <c r="D165" s="183">
        <v>16000</v>
      </c>
      <c r="E165" s="182" t="s">
        <v>77</v>
      </c>
      <c r="F165" s="191" t="s">
        <v>1684</v>
      </c>
      <c r="G165" s="191" t="s">
        <v>1684</v>
      </c>
      <c r="H165" s="182" t="s">
        <v>1301</v>
      </c>
      <c r="I165" s="191" t="s">
        <v>1835</v>
      </c>
    </row>
    <row r="166" spans="1:9" s="28" customFormat="1" ht="31.5">
      <c r="A166" s="84">
        <v>121</v>
      </c>
      <c r="B166" s="191" t="s">
        <v>1354</v>
      </c>
      <c r="C166" s="183">
        <v>24000</v>
      </c>
      <c r="D166" s="183">
        <v>24000</v>
      </c>
      <c r="E166" s="182" t="s">
        <v>77</v>
      </c>
      <c r="F166" s="191" t="s">
        <v>1684</v>
      </c>
      <c r="G166" s="191" t="s">
        <v>1684</v>
      </c>
      <c r="H166" s="182" t="s">
        <v>1301</v>
      </c>
      <c r="I166" s="191" t="s">
        <v>1836</v>
      </c>
    </row>
    <row r="167" spans="1:9" s="28" customFormat="1" ht="31.5">
      <c r="A167" s="84">
        <v>122</v>
      </c>
      <c r="B167" s="191" t="s">
        <v>1354</v>
      </c>
      <c r="C167" s="183">
        <v>30000</v>
      </c>
      <c r="D167" s="183">
        <v>30000</v>
      </c>
      <c r="E167" s="182" t="s">
        <v>77</v>
      </c>
      <c r="F167" s="191" t="s">
        <v>1837</v>
      </c>
      <c r="G167" s="191" t="s">
        <v>1838</v>
      </c>
      <c r="H167" s="182" t="s">
        <v>1301</v>
      </c>
      <c r="I167" s="191" t="s">
        <v>1839</v>
      </c>
    </row>
    <row r="168" spans="1:9" s="28" customFormat="1" ht="31.5">
      <c r="A168" s="84">
        <v>123</v>
      </c>
      <c r="B168" s="191" t="s">
        <v>1354</v>
      </c>
      <c r="C168" s="183">
        <v>30000</v>
      </c>
      <c r="D168" s="183">
        <v>300000</v>
      </c>
      <c r="E168" s="182" t="s">
        <v>77</v>
      </c>
      <c r="F168" s="191" t="s">
        <v>1840</v>
      </c>
      <c r="G168" s="191" t="s">
        <v>1840</v>
      </c>
      <c r="H168" s="182" t="s">
        <v>1301</v>
      </c>
      <c r="I168" s="191" t="s">
        <v>1841</v>
      </c>
    </row>
    <row r="169" spans="1:9" s="28" customFormat="1" ht="31.5">
      <c r="A169" s="84">
        <v>124</v>
      </c>
      <c r="B169" s="191" t="s">
        <v>1354</v>
      </c>
      <c r="C169" s="183">
        <v>5000</v>
      </c>
      <c r="D169" s="183">
        <v>5000</v>
      </c>
      <c r="E169" s="182" t="s">
        <v>77</v>
      </c>
      <c r="F169" s="191" t="s">
        <v>1842</v>
      </c>
      <c r="G169" s="191" t="s">
        <v>1842</v>
      </c>
      <c r="H169" s="182" t="s">
        <v>1301</v>
      </c>
      <c r="I169" s="191" t="s">
        <v>1843</v>
      </c>
    </row>
    <row r="170" spans="1:9" s="28" customFormat="1" ht="31.5">
      <c r="A170" s="84">
        <v>125</v>
      </c>
      <c r="B170" s="191" t="s">
        <v>1354</v>
      </c>
      <c r="C170" s="183">
        <v>30000</v>
      </c>
      <c r="D170" s="183">
        <v>30000</v>
      </c>
      <c r="E170" s="182" t="s">
        <v>77</v>
      </c>
      <c r="F170" s="191" t="s">
        <v>1399</v>
      </c>
      <c r="G170" s="191" t="s">
        <v>1399</v>
      </c>
      <c r="H170" s="182" t="s">
        <v>1301</v>
      </c>
      <c r="I170" s="191" t="s">
        <v>1844</v>
      </c>
    </row>
    <row r="171" spans="1:9" s="28" customFormat="1" ht="47.25">
      <c r="A171" s="84">
        <v>126</v>
      </c>
      <c r="B171" s="191" t="s">
        <v>1354</v>
      </c>
      <c r="C171" s="183">
        <v>30000</v>
      </c>
      <c r="D171" s="183">
        <v>30000</v>
      </c>
      <c r="E171" s="182" t="s">
        <v>77</v>
      </c>
      <c r="F171" s="191" t="s">
        <v>1845</v>
      </c>
      <c r="G171" s="191" t="s">
        <v>1845</v>
      </c>
      <c r="H171" s="182" t="s">
        <v>1301</v>
      </c>
      <c r="I171" s="191" t="s">
        <v>1846</v>
      </c>
    </row>
    <row r="172" spans="1:9" s="28" customFormat="1" ht="31.5">
      <c r="A172" s="84">
        <v>127</v>
      </c>
      <c r="B172" s="191" t="s">
        <v>1354</v>
      </c>
      <c r="C172" s="183">
        <v>3750</v>
      </c>
      <c r="D172" s="183">
        <v>3750</v>
      </c>
      <c r="E172" s="182" t="s">
        <v>77</v>
      </c>
      <c r="F172" s="191" t="s">
        <v>1393</v>
      </c>
      <c r="G172" s="191" t="s">
        <v>1393</v>
      </c>
      <c r="H172" s="182" t="s">
        <v>1301</v>
      </c>
      <c r="I172" s="191" t="s">
        <v>1847</v>
      </c>
    </row>
    <row r="173" spans="1:9" s="28" customFormat="1" ht="47.25">
      <c r="A173" s="84">
        <v>128</v>
      </c>
      <c r="B173" s="191" t="s">
        <v>1354</v>
      </c>
      <c r="C173" s="183">
        <v>40000</v>
      </c>
      <c r="D173" s="183">
        <v>40000</v>
      </c>
      <c r="E173" s="182" t="s">
        <v>77</v>
      </c>
      <c r="F173" s="191" t="s">
        <v>1848</v>
      </c>
      <c r="G173" s="191" t="s">
        <v>1848</v>
      </c>
      <c r="H173" s="182" t="s">
        <v>1301</v>
      </c>
      <c r="I173" s="191" t="s">
        <v>1849</v>
      </c>
    </row>
    <row r="174" spans="1:9" s="28" customFormat="1" ht="31.5">
      <c r="A174" s="84">
        <v>129</v>
      </c>
      <c r="B174" s="191" t="s">
        <v>1354</v>
      </c>
      <c r="C174" s="183">
        <v>50000</v>
      </c>
      <c r="D174" s="183">
        <v>50000</v>
      </c>
      <c r="E174" s="182" t="s">
        <v>77</v>
      </c>
      <c r="F174" s="191" t="s">
        <v>1850</v>
      </c>
      <c r="G174" s="191" t="s">
        <v>1850</v>
      </c>
      <c r="H174" s="182" t="s">
        <v>1301</v>
      </c>
      <c r="I174" s="191" t="s">
        <v>1851</v>
      </c>
    </row>
    <row r="175" spans="1:9" s="28" customFormat="1" ht="31.5">
      <c r="A175" s="84">
        <v>130</v>
      </c>
      <c r="B175" s="191" t="s">
        <v>1354</v>
      </c>
      <c r="C175" s="183">
        <v>10000</v>
      </c>
      <c r="D175" s="183">
        <v>10000</v>
      </c>
      <c r="E175" s="182" t="s">
        <v>77</v>
      </c>
      <c r="F175" s="191" t="s">
        <v>1852</v>
      </c>
      <c r="G175" s="191" t="s">
        <v>1852</v>
      </c>
      <c r="H175" s="182" t="s">
        <v>1301</v>
      </c>
      <c r="I175" s="191" t="s">
        <v>1853</v>
      </c>
    </row>
    <row r="176" spans="1:9" s="28" customFormat="1" ht="31.5">
      <c r="A176" s="84">
        <v>131</v>
      </c>
      <c r="B176" s="191" t="s">
        <v>1362</v>
      </c>
      <c r="C176" s="183">
        <v>4000</v>
      </c>
      <c r="D176" s="183">
        <v>4000</v>
      </c>
      <c r="E176" s="182" t="s">
        <v>77</v>
      </c>
      <c r="F176" s="191" t="s">
        <v>1669</v>
      </c>
      <c r="G176" s="191" t="s">
        <v>1669</v>
      </c>
      <c r="H176" s="182" t="s">
        <v>1301</v>
      </c>
      <c r="I176" s="191" t="s">
        <v>1854</v>
      </c>
    </row>
    <row r="177" spans="1:9" s="28" customFormat="1" ht="31.5">
      <c r="A177" s="84">
        <v>132</v>
      </c>
      <c r="B177" s="191" t="s">
        <v>1357</v>
      </c>
      <c r="C177" s="183">
        <v>90000</v>
      </c>
      <c r="D177" s="183">
        <v>90000</v>
      </c>
      <c r="E177" s="182" t="s">
        <v>77</v>
      </c>
      <c r="F177" s="191" t="s">
        <v>1669</v>
      </c>
      <c r="G177" s="191" t="s">
        <v>1669</v>
      </c>
      <c r="H177" s="182" t="s">
        <v>1301</v>
      </c>
      <c r="I177" s="191" t="s">
        <v>1855</v>
      </c>
    </row>
    <row r="178" spans="1:9" s="28" customFormat="1" ht="31.5">
      <c r="A178" s="84">
        <v>133</v>
      </c>
      <c r="B178" s="191" t="s">
        <v>1354</v>
      </c>
      <c r="C178" s="183">
        <v>6000</v>
      </c>
      <c r="D178" s="183">
        <v>6000</v>
      </c>
      <c r="E178" s="182" t="s">
        <v>77</v>
      </c>
      <c r="F178" s="191" t="s">
        <v>1764</v>
      </c>
      <c r="G178" s="191" t="s">
        <v>1764</v>
      </c>
      <c r="H178" s="182" t="s">
        <v>1301</v>
      </c>
      <c r="I178" s="191" t="s">
        <v>1856</v>
      </c>
    </row>
    <row r="179" spans="1:9" s="28" customFormat="1" ht="31.5">
      <c r="A179" s="84">
        <v>134</v>
      </c>
      <c r="B179" s="191" t="s">
        <v>1372</v>
      </c>
      <c r="C179" s="183">
        <v>55500</v>
      </c>
      <c r="D179" s="183">
        <v>55500</v>
      </c>
      <c r="E179" s="182" t="s">
        <v>77</v>
      </c>
      <c r="F179" s="191" t="s">
        <v>1760</v>
      </c>
      <c r="G179" s="191" t="s">
        <v>1760</v>
      </c>
      <c r="H179" s="182" t="s">
        <v>1301</v>
      </c>
      <c r="I179" s="191" t="s">
        <v>1857</v>
      </c>
    </row>
    <row r="180" spans="1:9" s="28" customFormat="1" ht="31.5">
      <c r="A180" s="84">
        <v>135</v>
      </c>
      <c r="B180" s="191" t="s">
        <v>1372</v>
      </c>
      <c r="C180" s="183">
        <v>30000</v>
      </c>
      <c r="D180" s="183">
        <v>30000</v>
      </c>
      <c r="E180" s="182" t="s">
        <v>77</v>
      </c>
      <c r="F180" s="191" t="s">
        <v>1424</v>
      </c>
      <c r="G180" s="191" t="s">
        <v>1424</v>
      </c>
      <c r="H180" s="182" t="s">
        <v>1301</v>
      </c>
      <c r="I180" s="191" t="s">
        <v>1858</v>
      </c>
    </row>
    <row r="181" spans="1:9" s="28" customFormat="1" ht="31.5">
      <c r="A181" s="84">
        <v>136</v>
      </c>
      <c r="B181" s="191" t="s">
        <v>1372</v>
      </c>
      <c r="C181" s="183">
        <v>30000</v>
      </c>
      <c r="D181" s="183">
        <v>30000</v>
      </c>
      <c r="E181" s="182" t="s">
        <v>77</v>
      </c>
      <c r="F181" s="191" t="s">
        <v>1415</v>
      </c>
      <c r="G181" s="191" t="s">
        <v>1415</v>
      </c>
      <c r="H181" s="182" t="s">
        <v>1301</v>
      </c>
      <c r="I181" s="191" t="s">
        <v>1859</v>
      </c>
    </row>
    <row r="182" spans="1:9" s="28" customFormat="1" ht="31.5">
      <c r="A182" s="84">
        <v>137</v>
      </c>
      <c r="B182" s="191" t="s">
        <v>1372</v>
      </c>
      <c r="C182" s="183">
        <v>30000</v>
      </c>
      <c r="D182" s="183">
        <v>30000</v>
      </c>
      <c r="E182" s="182" t="s">
        <v>77</v>
      </c>
      <c r="F182" s="191" t="s">
        <v>1756</v>
      </c>
      <c r="G182" s="191" t="s">
        <v>1756</v>
      </c>
      <c r="H182" s="182" t="s">
        <v>1301</v>
      </c>
      <c r="I182" s="191" t="s">
        <v>1860</v>
      </c>
    </row>
    <row r="183" spans="1:9" s="28" customFormat="1" ht="31.5">
      <c r="A183" s="84">
        <v>138</v>
      </c>
      <c r="B183" s="191" t="s">
        <v>1354</v>
      </c>
      <c r="C183" s="183">
        <v>7500</v>
      </c>
      <c r="D183" s="183">
        <v>7500</v>
      </c>
      <c r="E183" s="182" t="s">
        <v>77</v>
      </c>
      <c r="F183" s="191" t="s">
        <v>1861</v>
      </c>
      <c r="G183" s="191" t="s">
        <v>1861</v>
      </c>
      <c r="H183" s="182" t="s">
        <v>1301</v>
      </c>
      <c r="I183" s="191" t="s">
        <v>1862</v>
      </c>
    </row>
    <row r="184" spans="1:9" s="28" customFormat="1" ht="31.5">
      <c r="A184" s="84">
        <v>139</v>
      </c>
      <c r="B184" s="191" t="s">
        <v>1354</v>
      </c>
      <c r="C184" s="183">
        <v>9000</v>
      </c>
      <c r="D184" s="183">
        <v>9000</v>
      </c>
      <c r="E184" s="182" t="s">
        <v>77</v>
      </c>
      <c r="F184" s="191" t="s">
        <v>1386</v>
      </c>
      <c r="G184" s="191" t="s">
        <v>1386</v>
      </c>
      <c r="H184" s="182" t="s">
        <v>1301</v>
      </c>
      <c r="I184" s="191" t="s">
        <v>1863</v>
      </c>
    </row>
    <row r="185" spans="1:9" s="28" customFormat="1" ht="31.5">
      <c r="A185" s="84">
        <v>140</v>
      </c>
      <c r="B185" s="191" t="s">
        <v>1354</v>
      </c>
      <c r="C185" s="183">
        <v>37500</v>
      </c>
      <c r="D185" s="183">
        <v>37500</v>
      </c>
      <c r="E185" s="182" t="s">
        <v>77</v>
      </c>
      <c r="F185" s="191" t="s">
        <v>1395</v>
      </c>
      <c r="G185" s="191" t="s">
        <v>1395</v>
      </c>
      <c r="H185" s="182" t="s">
        <v>1301</v>
      </c>
      <c r="I185" s="191" t="s">
        <v>1864</v>
      </c>
    </row>
    <row r="186" spans="1:9" s="28" customFormat="1" ht="31.5">
      <c r="A186" s="84">
        <v>141</v>
      </c>
      <c r="B186" s="191" t="s">
        <v>1354</v>
      </c>
      <c r="C186" s="183">
        <v>6000</v>
      </c>
      <c r="D186" s="183">
        <v>6000</v>
      </c>
      <c r="E186" s="182" t="s">
        <v>77</v>
      </c>
      <c r="F186" s="191" t="s">
        <v>1865</v>
      </c>
      <c r="G186" s="191" t="s">
        <v>1865</v>
      </c>
      <c r="H186" s="182" t="s">
        <v>1301</v>
      </c>
      <c r="I186" s="191" t="s">
        <v>1866</v>
      </c>
    </row>
    <row r="187" spans="1:9" s="28" customFormat="1" ht="47.25">
      <c r="A187" s="84">
        <v>142</v>
      </c>
      <c r="B187" s="191" t="s">
        <v>1354</v>
      </c>
      <c r="C187" s="183">
        <v>12000</v>
      </c>
      <c r="D187" s="183">
        <v>12000</v>
      </c>
      <c r="E187" s="182" t="s">
        <v>77</v>
      </c>
      <c r="F187" s="191" t="s">
        <v>1867</v>
      </c>
      <c r="G187" s="191" t="s">
        <v>1867</v>
      </c>
      <c r="H187" s="182" t="s">
        <v>1301</v>
      </c>
      <c r="I187" s="191" t="s">
        <v>1868</v>
      </c>
    </row>
    <row r="188" spans="1:9" s="28" customFormat="1" ht="31.5">
      <c r="A188" s="84">
        <v>143</v>
      </c>
      <c r="B188" s="191" t="s">
        <v>1354</v>
      </c>
      <c r="C188" s="183">
        <v>4000</v>
      </c>
      <c r="D188" s="183">
        <v>4000</v>
      </c>
      <c r="E188" s="182" t="s">
        <v>77</v>
      </c>
      <c r="F188" s="191" t="s">
        <v>1865</v>
      </c>
      <c r="G188" s="191" t="s">
        <v>1865</v>
      </c>
      <c r="H188" s="182" t="s">
        <v>1301</v>
      </c>
      <c r="I188" s="191" t="s">
        <v>1869</v>
      </c>
    </row>
    <row r="189" spans="1:9" s="28" customFormat="1" ht="31.5">
      <c r="A189" s="84">
        <v>144</v>
      </c>
      <c r="B189" s="191" t="s">
        <v>1354</v>
      </c>
      <c r="C189" s="183">
        <v>6000</v>
      </c>
      <c r="D189" s="183">
        <v>6000</v>
      </c>
      <c r="E189" s="182" t="s">
        <v>77</v>
      </c>
      <c r="F189" s="191" t="s">
        <v>1870</v>
      </c>
      <c r="G189" s="191" t="s">
        <v>1870</v>
      </c>
      <c r="H189" s="182" t="s">
        <v>1301</v>
      </c>
      <c r="I189" s="191" t="s">
        <v>1871</v>
      </c>
    </row>
    <row r="190" spans="1:9" s="28" customFormat="1" ht="31.5">
      <c r="A190" s="84">
        <v>145</v>
      </c>
      <c r="B190" s="191" t="s">
        <v>1362</v>
      </c>
      <c r="C190" s="183">
        <v>2370</v>
      </c>
      <c r="D190" s="183">
        <v>2370</v>
      </c>
      <c r="E190" s="182" t="s">
        <v>77</v>
      </c>
      <c r="F190" s="191" t="s">
        <v>1655</v>
      </c>
      <c r="G190" s="191" t="s">
        <v>1655</v>
      </c>
      <c r="H190" s="182" t="s">
        <v>1301</v>
      </c>
      <c r="I190" s="191" t="s">
        <v>1872</v>
      </c>
    </row>
    <row r="191" spans="1:9" s="28" customFormat="1" ht="47.25">
      <c r="A191" s="84">
        <v>146</v>
      </c>
      <c r="B191" s="191" t="s">
        <v>1354</v>
      </c>
      <c r="C191" s="183">
        <v>17500</v>
      </c>
      <c r="D191" s="183">
        <v>17500</v>
      </c>
      <c r="E191" s="182" t="s">
        <v>77</v>
      </c>
      <c r="F191" s="191" t="s">
        <v>1873</v>
      </c>
      <c r="G191" s="191" t="s">
        <v>1873</v>
      </c>
      <c r="H191" s="182" t="s">
        <v>1301</v>
      </c>
      <c r="I191" s="191" t="s">
        <v>1874</v>
      </c>
    </row>
    <row r="192" spans="1:9" s="28" customFormat="1" ht="47.25">
      <c r="A192" s="84">
        <v>147</v>
      </c>
      <c r="B192" s="191" t="s">
        <v>1354</v>
      </c>
      <c r="C192" s="183">
        <v>16000</v>
      </c>
      <c r="D192" s="183">
        <v>16000</v>
      </c>
      <c r="E192" s="182" t="s">
        <v>77</v>
      </c>
      <c r="F192" s="191" t="s">
        <v>1875</v>
      </c>
      <c r="G192" s="191" t="s">
        <v>1875</v>
      </c>
      <c r="H192" s="182" t="s">
        <v>1301</v>
      </c>
      <c r="I192" s="191" t="s">
        <v>1876</v>
      </c>
    </row>
    <row r="193" spans="1:9" s="28" customFormat="1" ht="47.25">
      <c r="A193" s="84">
        <v>148</v>
      </c>
      <c r="B193" s="191" t="s">
        <v>1354</v>
      </c>
      <c r="C193" s="183">
        <v>2400</v>
      </c>
      <c r="D193" s="183">
        <v>2400</v>
      </c>
      <c r="E193" s="182" t="s">
        <v>77</v>
      </c>
      <c r="F193" s="191" t="s">
        <v>1877</v>
      </c>
      <c r="G193" s="191" t="s">
        <v>1877</v>
      </c>
      <c r="H193" s="182" t="s">
        <v>1301</v>
      </c>
      <c r="I193" s="191" t="s">
        <v>1878</v>
      </c>
    </row>
    <row r="194" spans="1:9" s="28" customFormat="1" ht="47.25">
      <c r="A194" s="84">
        <v>149</v>
      </c>
      <c r="B194" s="191" t="s">
        <v>1354</v>
      </c>
      <c r="C194" s="183">
        <v>2370</v>
      </c>
      <c r="D194" s="183">
        <v>2370</v>
      </c>
      <c r="E194" s="182" t="s">
        <v>77</v>
      </c>
      <c r="F194" s="191" t="s">
        <v>1879</v>
      </c>
      <c r="G194" s="191" t="s">
        <v>1879</v>
      </c>
      <c r="H194" s="182" t="s">
        <v>1301</v>
      </c>
      <c r="I194" s="191" t="s">
        <v>1880</v>
      </c>
    </row>
    <row r="195" spans="1:9" s="28" customFormat="1" ht="31.5">
      <c r="A195" s="84">
        <v>150</v>
      </c>
      <c r="B195" s="191" t="s">
        <v>1354</v>
      </c>
      <c r="C195" s="183">
        <v>37500</v>
      </c>
      <c r="D195" s="183">
        <v>37500</v>
      </c>
      <c r="E195" s="182" t="s">
        <v>77</v>
      </c>
      <c r="F195" s="191" t="s">
        <v>1493</v>
      </c>
      <c r="G195" s="191" t="s">
        <v>1493</v>
      </c>
      <c r="H195" s="182" t="s">
        <v>1301</v>
      </c>
      <c r="I195" s="191" t="s">
        <v>1881</v>
      </c>
    </row>
    <row r="196" spans="1:9" s="28" customFormat="1" ht="31.5">
      <c r="A196" s="84">
        <v>151</v>
      </c>
      <c r="B196" s="191" t="s">
        <v>1354</v>
      </c>
      <c r="C196" s="183">
        <v>12500</v>
      </c>
      <c r="D196" s="183">
        <v>12500</v>
      </c>
      <c r="E196" s="182" t="s">
        <v>77</v>
      </c>
      <c r="F196" s="191" t="s">
        <v>1882</v>
      </c>
      <c r="G196" s="191" t="s">
        <v>1882</v>
      </c>
      <c r="H196" s="182" t="s">
        <v>1301</v>
      </c>
      <c r="I196" s="191" t="s">
        <v>1883</v>
      </c>
    </row>
    <row r="197" spans="1:9" s="28" customFormat="1" ht="31.5">
      <c r="A197" s="84">
        <v>152</v>
      </c>
      <c r="B197" s="191" t="s">
        <v>1372</v>
      </c>
      <c r="C197" s="183">
        <v>48100</v>
      </c>
      <c r="D197" s="183">
        <v>48100</v>
      </c>
      <c r="E197" s="182" t="s">
        <v>77</v>
      </c>
      <c r="F197" s="191" t="s">
        <v>1761</v>
      </c>
      <c r="G197" s="191" t="s">
        <v>1761</v>
      </c>
      <c r="H197" s="182" t="s">
        <v>1301</v>
      </c>
      <c r="I197" s="191" t="s">
        <v>1884</v>
      </c>
    </row>
    <row r="198" spans="1:9" s="28" customFormat="1" ht="31.5">
      <c r="A198" s="84">
        <v>153</v>
      </c>
      <c r="B198" s="191" t="s">
        <v>1372</v>
      </c>
      <c r="C198" s="183">
        <v>56700</v>
      </c>
      <c r="D198" s="183">
        <v>56700</v>
      </c>
      <c r="E198" s="182" t="s">
        <v>77</v>
      </c>
      <c r="F198" s="191" t="s">
        <v>1424</v>
      </c>
      <c r="G198" s="191" t="s">
        <v>1424</v>
      </c>
      <c r="H198" s="182" t="s">
        <v>1301</v>
      </c>
      <c r="I198" s="191" t="s">
        <v>1885</v>
      </c>
    </row>
    <row r="199" spans="1:9" s="28" customFormat="1" ht="31.5">
      <c r="A199" s="84">
        <v>154</v>
      </c>
      <c r="B199" s="191" t="s">
        <v>1354</v>
      </c>
      <c r="C199" s="183">
        <v>5100</v>
      </c>
      <c r="D199" s="183">
        <v>5100</v>
      </c>
      <c r="E199" s="182" t="s">
        <v>77</v>
      </c>
      <c r="F199" s="191" t="s">
        <v>1366</v>
      </c>
      <c r="G199" s="191" t="s">
        <v>1366</v>
      </c>
      <c r="H199" s="182" t="s">
        <v>1301</v>
      </c>
      <c r="I199" s="191" t="s">
        <v>1886</v>
      </c>
    </row>
    <row r="200" spans="1:9" s="28" customFormat="1" ht="31.5">
      <c r="A200" s="84">
        <v>155</v>
      </c>
      <c r="B200" s="191" t="s">
        <v>1372</v>
      </c>
      <c r="C200" s="183">
        <v>78000</v>
      </c>
      <c r="D200" s="183">
        <v>78000</v>
      </c>
      <c r="E200" s="182" t="s">
        <v>77</v>
      </c>
      <c r="F200" s="191" t="s">
        <v>1415</v>
      </c>
      <c r="G200" s="191" t="s">
        <v>1415</v>
      </c>
      <c r="H200" s="182" t="s">
        <v>1301</v>
      </c>
      <c r="I200" s="191" t="s">
        <v>1887</v>
      </c>
    </row>
    <row r="201" spans="1:9" s="28" customFormat="1" ht="31.5">
      <c r="A201" s="84">
        <v>156</v>
      </c>
      <c r="B201" s="191" t="s">
        <v>1372</v>
      </c>
      <c r="C201" s="183">
        <v>87100</v>
      </c>
      <c r="D201" s="183">
        <v>87100</v>
      </c>
      <c r="E201" s="182" t="s">
        <v>77</v>
      </c>
      <c r="F201" s="191" t="s">
        <v>1433</v>
      </c>
      <c r="G201" s="191" t="s">
        <v>1433</v>
      </c>
      <c r="H201" s="182" t="s">
        <v>1301</v>
      </c>
      <c r="I201" s="191" t="s">
        <v>1888</v>
      </c>
    </row>
    <row r="202" spans="1:9" s="28" customFormat="1" ht="31.5">
      <c r="A202" s="84">
        <v>157</v>
      </c>
      <c r="B202" s="191" t="s">
        <v>1372</v>
      </c>
      <c r="C202" s="183">
        <v>48100</v>
      </c>
      <c r="D202" s="183">
        <v>48100</v>
      </c>
      <c r="E202" s="182" t="s">
        <v>77</v>
      </c>
      <c r="F202" s="191" t="s">
        <v>1433</v>
      </c>
      <c r="G202" s="191" t="s">
        <v>1433</v>
      </c>
      <c r="H202" s="182" t="s">
        <v>1301</v>
      </c>
      <c r="I202" s="191" t="s">
        <v>1889</v>
      </c>
    </row>
    <row r="203" spans="1:9" s="28" customFormat="1" ht="31.5">
      <c r="A203" s="84">
        <v>158</v>
      </c>
      <c r="B203" s="191" t="s">
        <v>1372</v>
      </c>
      <c r="C203" s="183">
        <v>94500</v>
      </c>
      <c r="D203" s="183">
        <v>94500</v>
      </c>
      <c r="E203" s="182" t="s">
        <v>77</v>
      </c>
      <c r="F203" s="191" t="s">
        <v>1890</v>
      </c>
      <c r="G203" s="191" t="s">
        <v>1890</v>
      </c>
      <c r="H203" s="182" t="s">
        <v>1301</v>
      </c>
      <c r="I203" s="191" t="s">
        <v>1891</v>
      </c>
    </row>
    <row r="204" spans="1:9" s="28" customFormat="1" ht="31.5">
      <c r="A204" s="84">
        <v>159</v>
      </c>
      <c r="B204" s="191" t="s">
        <v>1372</v>
      </c>
      <c r="C204" s="183">
        <v>75000</v>
      </c>
      <c r="D204" s="183">
        <v>75000</v>
      </c>
      <c r="E204" s="182" t="s">
        <v>77</v>
      </c>
      <c r="F204" s="191" t="s">
        <v>1436</v>
      </c>
      <c r="G204" s="191" t="s">
        <v>1436</v>
      </c>
      <c r="H204" s="182" t="s">
        <v>1301</v>
      </c>
      <c r="I204" s="191" t="s">
        <v>1892</v>
      </c>
    </row>
    <row r="205" spans="1:9" s="28" customFormat="1" ht="31.5">
      <c r="A205" s="84">
        <v>160</v>
      </c>
      <c r="B205" s="191" t="s">
        <v>1372</v>
      </c>
      <c r="C205" s="183">
        <v>37750</v>
      </c>
      <c r="D205" s="183">
        <v>37750</v>
      </c>
      <c r="E205" s="182" t="s">
        <v>77</v>
      </c>
      <c r="F205" s="191" t="s">
        <v>1890</v>
      </c>
      <c r="G205" s="191" t="s">
        <v>1890</v>
      </c>
      <c r="H205" s="182" t="s">
        <v>1301</v>
      </c>
      <c r="I205" s="191" t="s">
        <v>1893</v>
      </c>
    </row>
    <row r="206" spans="1:9" s="28" customFormat="1" ht="31.5">
      <c r="A206" s="84">
        <v>161</v>
      </c>
      <c r="B206" s="191" t="s">
        <v>1372</v>
      </c>
      <c r="C206" s="183">
        <v>56700</v>
      </c>
      <c r="D206" s="183">
        <v>56700</v>
      </c>
      <c r="E206" s="182" t="s">
        <v>77</v>
      </c>
      <c r="F206" s="191" t="s">
        <v>1761</v>
      </c>
      <c r="G206" s="191" t="s">
        <v>1761</v>
      </c>
      <c r="H206" s="182" t="s">
        <v>1301</v>
      </c>
      <c r="I206" s="191" t="s">
        <v>1894</v>
      </c>
    </row>
    <row r="207" spans="1:9" s="28" customFormat="1" ht="31.5">
      <c r="A207" s="84">
        <v>162</v>
      </c>
      <c r="B207" s="191" t="s">
        <v>1357</v>
      </c>
      <c r="C207" s="183">
        <v>48600</v>
      </c>
      <c r="D207" s="183">
        <v>48600</v>
      </c>
      <c r="E207" s="182" t="s">
        <v>77</v>
      </c>
      <c r="F207" s="191" t="s">
        <v>1366</v>
      </c>
      <c r="G207" s="191" t="s">
        <v>1366</v>
      </c>
      <c r="H207" s="182" t="s">
        <v>1301</v>
      </c>
      <c r="I207" s="191" t="s">
        <v>1895</v>
      </c>
    </row>
    <row r="208" spans="1:9" s="28" customFormat="1" ht="31.5">
      <c r="A208" s="84">
        <v>163</v>
      </c>
      <c r="B208" s="191" t="s">
        <v>1372</v>
      </c>
      <c r="C208" s="183">
        <v>39000</v>
      </c>
      <c r="D208" s="183">
        <v>39000</v>
      </c>
      <c r="E208" s="182" t="s">
        <v>77</v>
      </c>
      <c r="F208" s="191" t="s">
        <v>1436</v>
      </c>
      <c r="G208" s="191" t="s">
        <v>1896</v>
      </c>
      <c r="H208" s="182" t="s">
        <v>1301</v>
      </c>
      <c r="I208" s="191" t="s">
        <v>1897</v>
      </c>
    </row>
    <row r="209" spans="1:9" s="28" customFormat="1" ht="31.5">
      <c r="A209" s="84">
        <v>164</v>
      </c>
      <c r="B209" s="191" t="s">
        <v>1372</v>
      </c>
      <c r="C209" s="183">
        <v>26000</v>
      </c>
      <c r="D209" s="183">
        <v>26000</v>
      </c>
      <c r="E209" s="182" t="s">
        <v>77</v>
      </c>
      <c r="F209" s="191" t="s">
        <v>1417</v>
      </c>
      <c r="G209" s="191" t="s">
        <v>1417</v>
      </c>
      <c r="H209" s="182" t="s">
        <v>1301</v>
      </c>
      <c r="I209" s="191" t="s">
        <v>1898</v>
      </c>
    </row>
    <row r="210" spans="1:9" s="28" customFormat="1" ht="31.5">
      <c r="A210" s="84">
        <v>165</v>
      </c>
      <c r="B210" s="191" t="s">
        <v>1372</v>
      </c>
      <c r="C210" s="183">
        <v>39000</v>
      </c>
      <c r="D210" s="183">
        <v>39000</v>
      </c>
      <c r="E210" s="182" t="s">
        <v>77</v>
      </c>
      <c r="F210" s="191" t="s">
        <v>1454</v>
      </c>
      <c r="G210" s="191" t="s">
        <v>1454</v>
      </c>
      <c r="H210" s="182" t="s">
        <v>1301</v>
      </c>
      <c r="I210" s="191" t="s">
        <v>1899</v>
      </c>
    </row>
    <row r="211" spans="1:9" s="28" customFormat="1" ht="31.5">
      <c r="A211" s="84">
        <v>166</v>
      </c>
      <c r="B211" s="191" t="s">
        <v>1372</v>
      </c>
      <c r="C211" s="183">
        <v>39000</v>
      </c>
      <c r="D211" s="183">
        <v>39000</v>
      </c>
      <c r="E211" s="182" t="s">
        <v>77</v>
      </c>
      <c r="F211" s="191" t="s">
        <v>1756</v>
      </c>
      <c r="G211" s="191" t="s">
        <v>1756</v>
      </c>
      <c r="H211" s="182" t="s">
        <v>1301</v>
      </c>
      <c r="I211" s="191" t="s">
        <v>1900</v>
      </c>
    </row>
    <row r="212" spans="1:9" s="28" customFormat="1" ht="31.5">
      <c r="A212" s="84">
        <v>167</v>
      </c>
      <c r="B212" s="191" t="s">
        <v>1372</v>
      </c>
      <c r="C212" s="183">
        <v>37800</v>
      </c>
      <c r="D212" s="183">
        <v>37800</v>
      </c>
      <c r="E212" s="182" t="s">
        <v>77</v>
      </c>
      <c r="F212" s="191" t="s">
        <v>1420</v>
      </c>
      <c r="G212" s="191" t="s">
        <v>1420</v>
      </c>
      <c r="H212" s="182" t="s">
        <v>1301</v>
      </c>
      <c r="I212" s="191" t="s">
        <v>1901</v>
      </c>
    </row>
    <row r="213" spans="1:9" s="28" customFormat="1" ht="31.5">
      <c r="A213" s="84">
        <v>168</v>
      </c>
      <c r="B213" s="191" t="s">
        <v>1372</v>
      </c>
      <c r="C213" s="183">
        <v>26000</v>
      </c>
      <c r="D213" s="183">
        <v>26000</v>
      </c>
      <c r="E213" s="182" t="s">
        <v>77</v>
      </c>
      <c r="F213" s="191" t="s">
        <v>1440</v>
      </c>
      <c r="G213" s="191" t="s">
        <v>1440</v>
      </c>
      <c r="H213" s="182" t="s">
        <v>1301</v>
      </c>
      <c r="I213" s="191" t="s">
        <v>1902</v>
      </c>
    </row>
    <row r="214" spans="1:9" s="28" customFormat="1" ht="31.5">
      <c r="A214" s="84">
        <v>169</v>
      </c>
      <c r="B214" s="191" t="s">
        <v>1362</v>
      </c>
      <c r="C214" s="183">
        <v>9000</v>
      </c>
      <c r="D214" s="183">
        <v>9000</v>
      </c>
      <c r="E214" s="182" t="s">
        <v>77</v>
      </c>
      <c r="F214" s="191" t="s">
        <v>1366</v>
      </c>
      <c r="G214" s="191" t="s">
        <v>1366</v>
      </c>
      <c r="H214" s="182" t="s">
        <v>1301</v>
      </c>
      <c r="I214" s="191" t="s">
        <v>1903</v>
      </c>
    </row>
    <row r="215" spans="1:9" s="28" customFormat="1" ht="31.5">
      <c r="A215" s="84">
        <v>170</v>
      </c>
      <c r="B215" s="191" t="s">
        <v>1406</v>
      </c>
      <c r="C215" s="183">
        <v>32400</v>
      </c>
      <c r="D215" s="183">
        <v>32400</v>
      </c>
      <c r="E215" s="182" t="s">
        <v>77</v>
      </c>
      <c r="F215" s="191" t="s">
        <v>1768</v>
      </c>
      <c r="G215" s="191" t="s">
        <v>1768</v>
      </c>
      <c r="H215" s="182" t="s">
        <v>1301</v>
      </c>
      <c r="I215" s="191" t="s">
        <v>1904</v>
      </c>
    </row>
    <row r="216" spans="1:9" s="28" customFormat="1" ht="31.5">
      <c r="A216" s="84">
        <v>171</v>
      </c>
      <c r="B216" s="191" t="s">
        <v>1354</v>
      </c>
      <c r="C216" s="183">
        <v>7500</v>
      </c>
      <c r="D216" s="183">
        <v>7500</v>
      </c>
      <c r="E216" s="182" t="s">
        <v>77</v>
      </c>
      <c r="F216" s="191" t="s">
        <v>1426</v>
      </c>
      <c r="G216" s="191" t="s">
        <v>1426</v>
      </c>
      <c r="H216" s="182" t="s">
        <v>1301</v>
      </c>
      <c r="I216" s="191" t="s">
        <v>1905</v>
      </c>
    </row>
    <row r="217" spans="1:9" s="28" customFormat="1" ht="31.5">
      <c r="A217" s="84">
        <v>172</v>
      </c>
      <c r="B217" s="191" t="s">
        <v>1354</v>
      </c>
      <c r="C217" s="183">
        <v>7500</v>
      </c>
      <c r="D217" s="183">
        <v>7500</v>
      </c>
      <c r="E217" s="182" t="s">
        <v>77</v>
      </c>
      <c r="F217" s="191" t="s">
        <v>1426</v>
      </c>
      <c r="G217" s="191" t="s">
        <v>1426</v>
      </c>
      <c r="H217" s="182" t="s">
        <v>1301</v>
      </c>
      <c r="I217" s="191" t="s">
        <v>1906</v>
      </c>
    </row>
    <row r="218" spans="1:9" s="28" customFormat="1" ht="31.5">
      <c r="A218" s="84">
        <v>173</v>
      </c>
      <c r="B218" s="191" t="s">
        <v>1354</v>
      </c>
      <c r="C218" s="183">
        <v>7500</v>
      </c>
      <c r="D218" s="183">
        <v>7500</v>
      </c>
      <c r="E218" s="182" t="s">
        <v>77</v>
      </c>
      <c r="F218" s="191" t="s">
        <v>1426</v>
      </c>
      <c r="G218" s="191" t="s">
        <v>1426</v>
      </c>
      <c r="H218" s="182" t="s">
        <v>1301</v>
      </c>
      <c r="I218" s="191" t="s">
        <v>1907</v>
      </c>
    </row>
    <row r="219" spans="1:9" s="28" customFormat="1" ht="31.5">
      <c r="A219" s="84">
        <v>174</v>
      </c>
      <c r="B219" s="191" t="s">
        <v>1354</v>
      </c>
      <c r="C219" s="183">
        <v>7500</v>
      </c>
      <c r="D219" s="183">
        <v>7500</v>
      </c>
      <c r="E219" s="182" t="s">
        <v>77</v>
      </c>
      <c r="F219" s="191" t="s">
        <v>1426</v>
      </c>
      <c r="G219" s="191" t="s">
        <v>1426</v>
      </c>
      <c r="H219" s="182" t="s">
        <v>1301</v>
      </c>
      <c r="I219" s="191" t="s">
        <v>1908</v>
      </c>
    </row>
    <row r="220" spans="1:9" s="28" customFormat="1" ht="31.5">
      <c r="A220" s="84">
        <v>175</v>
      </c>
      <c r="B220" s="191" t="s">
        <v>1354</v>
      </c>
      <c r="C220" s="183">
        <v>7500</v>
      </c>
      <c r="D220" s="183">
        <v>7500</v>
      </c>
      <c r="E220" s="182" t="s">
        <v>77</v>
      </c>
      <c r="F220" s="191" t="s">
        <v>1426</v>
      </c>
      <c r="G220" s="191" t="s">
        <v>1426</v>
      </c>
      <c r="H220" s="182" t="s">
        <v>1301</v>
      </c>
      <c r="I220" s="191" t="s">
        <v>1909</v>
      </c>
    </row>
    <row r="221" spans="1:9" s="28" customFormat="1" ht="31.5">
      <c r="A221" s="84">
        <v>176</v>
      </c>
      <c r="B221" s="191" t="s">
        <v>1357</v>
      </c>
      <c r="C221" s="183">
        <v>314500</v>
      </c>
      <c r="D221" s="183">
        <v>314500</v>
      </c>
      <c r="E221" s="182" t="s">
        <v>77</v>
      </c>
      <c r="F221" s="191" t="s">
        <v>1910</v>
      </c>
      <c r="G221" s="191" t="s">
        <v>1910</v>
      </c>
      <c r="H221" s="182" t="s">
        <v>1301</v>
      </c>
      <c r="I221" s="191" t="s">
        <v>1911</v>
      </c>
    </row>
    <row r="222" spans="1:9" s="28" customFormat="1" ht="31.5">
      <c r="A222" s="84">
        <v>177</v>
      </c>
      <c r="B222" s="191" t="s">
        <v>1354</v>
      </c>
      <c r="C222" s="183">
        <v>6000</v>
      </c>
      <c r="D222" s="183">
        <v>6000</v>
      </c>
      <c r="E222" s="182" t="s">
        <v>77</v>
      </c>
      <c r="F222" s="191" t="s">
        <v>1912</v>
      </c>
      <c r="G222" s="191" t="s">
        <v>1912</v>
      </c>
      <c r="H222" s="182" t="s">
        <v>1301</v>
      </c>
      <c r="I222" s="191" t="s">
        <v>1913</v>
      </c>
    </row>
    <row r="223" spans="1:9" s="28" customFormat="1" ht="31.5">
      <c r="A223" s="84">
        <v>178</v>
      </c>
      <c r="B223" s="191" t="s">
        <v>1354</v>
      </c>
      <c r="C223" s="183">
        <v>6000</v>
      </c>
      <c r="D223" s="183">
        <v>6000</v>
      </c>
      <c r="E223" s="182" t="s">
        <v>77</v>
      </c>
      <c r="F223" s="191" t="s">
        <v>1659</v>
      </c>
      <c r="G223" s="191" t="s">
        <v>1659</v>
      </c>
      <c r="H223" s="182" t="s">
        <v>1301</v>
      </c>
      <c r="I223" s="191" t="s">
        <v>1914</v>
      </c>
    </row>
    <row r="224" spans="1:9" s="28" customFormat="1" ht="31.5">
      <c r="A224" s="84">
        <v>179</v>
      </c>
      <c r="B224" s="191" t="s">
        <v>1357</v>
      </c>
      <c r="C224" s="183">
        <v>40200</v>
      </c>
      <c r="D224" s="183">
        <v>40200</v>
      </c>
      <c r="E224" s="182" t="s">
        <v>77</v>
      </c>
      <c r="F224" s="191" t="s">
        <v>1912</v>
      </c>
      <c r="G224" s="191" t="s">
        <v>1912</v>
      </c>
      <c r="H224" s="182" t="s">
        <v>1301</v>
      </c>
      <c r="I224" s="191" t="s">
        <v>1915</v>
      </c>
    </row>
    <row r="225" spans="1:9" s="28" customFormat="1" ht="31.5">
      <c r="A225" s="84">
        <v>180</v>
      </c>
      <c r="B225" s="191" t="s">
        <v>1354</v>
      </c>
      <c r="C225" s="183">
        <v>6000</v>
      </c>
      <c r="D225" s="183">
        <v>6000</v>
      </c>
      <c r="E225" s="182" t="s">
        <v>77</v>
      </c>
      <c r="F225" s="191" t="s">
        <v>1916</v>
      </c>
      <c r="G225" s="191" t="s">
        <v>1916</v>
      </c>
      <c r="H225" s="182" t="s">
        <v>1301</v>
      </c>
      <c r="I225" s="191" t="s">
        <v>1917</v>
      </c>
    </row>
    <row r="226" spans="1:9" s="28" customFormat="1" ht="31.5">
      <c r="A226" s="84">
        <v>181</v>
      </c>
      <c r="B226" s="191" t="s">
        <v>1357</v>
      </c>
      <c r="C226" s="183">
        <v>152000</v>
      </c>
      <c r="D226" s="183">
        <v>152000</v>
      </c>
      <c r="E226" s="182" t="s">
        <v>77</v>
      </c>
      <c r="F226" s="191" t="s">
        <v>1358</v>
      </c>
      <c r="G226" s="191" t="s">
        <v>1358</v>
      </c>
      <c r="H226" s="182" t="s">
        <v>1301</v>
      </c>
      <c r="I226" s="191" t="s">
        <v>1918</v>
      </c>
    </row>
    <row r="227" spans="1:9" s="28" customFormat="1" ht="31.5">
      <c r="A227" s="84">
        <v>182</v>
      </c>
      <c r="B227" s="191" t="s">
        <v>1357</v>
      </c>
      <c r="C227" s="183">
        <v>115500</v>
      </c>
      <c r="D227" s="183">
        <v>115500</v>
      </c>
      <c r="E227" s="182" t="s">
        <v>77</v>
      </c>
      <c r="F227" s="191" t="s">
        <v>1462</v>
      </c>
      <c r="G227" s="191" t="s">
        <v>1462</v>
      </c>
      <c r="H227" s="182" t="s">
        <v>1301</v>
      </c>
      <c r="I227" s="191" t="s">
        <v>1919</v>
      </c>
    </row>
    <row r="228" spans="1:9" s="28" customFormat="1" ht="31.5">
      <c r="A228" s="84">
        <v>183</v>
      </c>
      <c r="B228" s="191" t="s">
        <v>1354</v>
      </c>
      <c r="C228" s="183">
        <v>3000</v>
      </c>
      <c r="D228" s="183">
        <v>3000</v>
      </c>
      <c r="E228" s="182" t="s">
        <v>77</v>
      </c>
      <c r="F228" s="191" t="s">
        <v>1366</v>
      </c>
      <c r="G228" s="191" t="s">
        <v>1366</v>
      </c>
      <c r="H228" s="182" t="s">
        <v>1301</v>
      </c>
      <c r="I228" s="191" t="s">
        <v>1920</v>
      </c>
    </row>
    <row r="229" spans="1:9" s="28" customFormat="1" ht="31.5">
      <c r="A229" s="84">
        <v>184</v>
      </c>
      <c r="B229" s="191" t="s">
        <v>1354</v>
      </c>
      <c r="C229" s="183">
        <v>8850</v>
      </c>
      <c r="D229" s="183">
        <v>8850</v>
      </c>
      <c r="E229" s="182" t="s">
        <v>77</v>
      </c>
      <c r="F229" s="191" t="s">
        <v>1921</v>
      </c>
      <c r="G229" s="191" t="s">
        <v>1921</v>
      </c>
      <c r="H229" s="182" t="s">
        <v>1301</v>
      </c>
      <c r="I229" s="191" t="s">
        <v>1922</v>
      </c>
    </row>
    <row r="230" spans="1:9" s="28" customFormat="1" ht="31.5">
      <c r="A230" s="84">
        <v>185</v>
      </c>
      <c r="B230" s="191" t="s">
        <v>1354</v>
      </c>
      <c r="C230" s="183">
        <v>8500</v>
      </c>
      <c r="D230" s="183">
        <v>8500</v>
      </c>
      <c r="E230" s="182" t="s">
        <v>77</v>
      </c>
      <c r="F230" s="191" t="s">
        <v>1768</v>
      </c>
      <c r="G230" s="191" t="s">
        <v>1768</v>
      </c>
      <c r="H230" s="182" t="s">
        <v>1301</v>
      </c>
      <c r="I230" s="191" t="s">
        <v>1923</v>
      </c>
    </row>
    <row r="231" spans="1:9" s="28" customFormat="1" ht="31.5">
      <c r="A231" s="84">
        <v>186</v>
      </c>
      <c r="B231" s="191" t="s">
        <v>1354</v>
      </c>
      <c r="C231" s="183">
        <v>6150</v>
      </c>
      <c r="D231" s="183">
        <v>6150</v>
      </c>
      <c r="E231" s="182" t="s">
        <v>77</v>
      </c>
      <c r="F231" s="191" t="s">
        <v>1924</v>
      </c>
      <c r="G231" s="191" t="s">
        <v>1924</v>
      </c>
      <c r="H231" s="182" t="s">
        <v>1301</v>
      </c>
      <c r="I231" s="191" t="s">
        <v>1925</v>
      </c>
    </row>
    <row r="232" spans="1:9" s="28" customFormat="1" ht="31.5">
      <c r="A232" s="84">
        <v>187</v>
      </c>
      <c r="B232" s="191" t="s">
        <v>1354</v>
      </c>
      <c r="C232" s="183">
        <v>3400</v>
      </c>
      <c r="D232" s="183">
        <v>3400</v>
      </c>
      <c r="E232" s="182" t="s">
        <v>77</v>
      </c>
      <c r="F232" s="191" t="s">
        <v>1926</v>
      </c>
      <c r="G232" s="191" t="s">
        <v>1768</v>
      </c>
      <c r="H232" s="182" t="s">
        <v>1301</v>
      </c>
      <c r="I232" s="191" t="s">
        <v>1927</v>
      </c>
    </row>
    <row r="233" spans="1:9" s="28" customFormat="1" ht="31.5">
      <c r="A233" s="84">
        <v>188</v>
      </c>
      <c r="B233" s="191" t="s">
        <v>1354</v>
      </c>
      <c r="C233" s="183">
        <v>23700</v>
      </c>
      <c r="D233" s="183">
        <v>23700</v>
      </c>
      <c r="E233" s="182" t="s">
        <v>77</v>
      </c>
      <c r="F233" s="191" t="s">
        <v>1921</v>
      </c>
      <c r="G233" s="191" t="s">
        <v>1921</v>
      </c>
      <c r="H233" s="182" t="s">
        <v>1301</v>
      </c>
      <c r="I233" s="191" t="s">
        <v>1928</v>
      </c>
    </row>
    <row r="234" spans="1:9" s="28" customFormat="1" ht="31.5">
      <c r="A234" s="84">
        <v>189</v>
      </c>
      <c r="B234" s="191" t="s">
        <v>1354</v>
      </c>
      <c r="C234" s="183">
        <v>6000</v>
      </c>
      <c r="D234" s="183">
        <v>6000</v>
      </c>
      <c r="E234" s="182" t="s">
        <v>77</v>
      </c>
      <c r="F234" s="191" t="s">
        <v>1766</v>
      </c>
      <c r="G234" s="191" t="s">
        <v>1766</v>
      </c>
      <c r="H234" s="182" t="s">
        <v>1301</v>
      </c>
      <c r="I234" s="191" t="s">
        <v>1929</v>
      </c>
    </row>
    <row r="235" spans="1:9" s="28" customFormat="1" ht="31.5">
      <c r="A235" s="84">
        <v>190</v>
      </c>
      <c r="B235" s="191" t="s">
        <v>1354</v>
      </c>
      <c r="C235" s="183">
        <v>15150</v>
      </c>
      <c r="D235" s="183">
        <v>15150</v>
      </c>
      <c r="E235" s="182" t="s">
        <v>77</v>
      </c>
      <c r="F235" s="191" t="s">
        <v>1766</v>
      </c>
      <c r="G235" s="191" t="s">
        <v>1766</v>
      </c>
      <c r="H235" s="182" t="s">
        <v>1301</v>
      </c>
      <c r="I235" s="191" t="s">
        <v>1930</v>
      </c>
    </row>
    <row r="236" spans="1:9" s="28" customFormat="1" ht="31.5">
      <c r="A236" s="84">
        <v>191</v>
      </c>
      <c r="B236" s="191" t="s">
        <v>1357</v>
      </c>
      <c r="C236" s="183">
        <v>85000</v>
      </c>
      <c r="D236" s="183">
        <v>85000</v>
      </c>
      <c r="E236" s="182" t="s">
        <v>77</v>
      </c>
      <c r="F236" s="191" t="s">
        <v>1931</v>
      </c>
      <c r="G236" s="191" t="s">
        <v>1931</v>
      </c>
      <c r="H236" s="182" t="s">
        <v>1301</v>
      </c>
      <c r="I236" s="191" t="s">
        <v>1932</v>
      </c>
    </row>
    <row r="237" spans="1:9" s="28" customFormat="1" ht="31.5">
      <c r="A237" s="84">
        <v>192</v>
      </c>
      <c r="B237" s="191" t="s">
        <v>1933</v>
      </c>
      <c r="C237" s="183">
        <v>12500</v>
      </c>
      <c r="D237" s="183">
        <v>12500</v>
      </c>
      <c r="E237" s="182" t="s">
        <v>77</v>
      </c>
      <c r="F237" s="191" t="s">
        <v>1368</v>
      </c>
      <c r="G237" s="191" t="s">
        <v>1368</v>
      </c>
      <c r="H237" s="182" t="s">
        <v>1301</v>
      </c>
      <c r="I237" s="191" t="s">
        <v>1934</v>
      </c>
    </row>
    <row r="238" spans="1:9" s="28" customFormat="1" ht="31.5">
      <c r="A238" s="84">
        <v>193</v>
      </c>
      <c r="B238" s="191" t="s">
        <v>1357</v>
      </c>
      <c r="C238" s="183">
        <v>87000</v>
      </c>
      <c r="D238" s="183">
        <v>87000</v>
      </c>
      <c r="E238" s="182" t="s">
        <v>77</v>
      </c>
      <c r="F238" s="191" t="s">
        <v>1935</v>
      </c>
      <c r="G238" s="191" t="s">
        <v>1935</v>
      </c>
      <c r="H238" s="182" t="s">
        <v>1301</v>
      </c>
      <c r="I238" s="191" t="s">
        <v>1936</v>
      </c>
    </row>
    <row r="239" spans="1:9" s="28" customFormat="1" ht="31.5">
      <c r="A239" s="84">
        <v>194</v>
      </c>
      <c r="B239" s="191" t="s">
        <v>1357</v>
      </c>
      <c r="C239" s="183">
        <v>140000</v>
      </c>
      <c r="D239" s="183">
        <v>140000</v>
      </c>
      <c r="E239" s="182" t="s">
        <v>77</v>
      </c>
      <c r="F239" s="191" t="s">
        <v>1935</v>
      </c>
      <c r="G239" s="191" t="s">
        <v>1935</v>
      </c>
      <c r="H239" s="182" t="s">
        <v>1301</v>
      </c>
      <c r="I239" s="191" t="s">
        <v>1937</v>
      </c>
    </row>
    <row r="240" spans="1:9" s="28" customFormat="1" ht="31.5">
      <c r="A240" s="84">
        <v>195</v>
      </c>
      <c r="B240" s="191" t="s">
        <v>1506</v>
      </c>
      <c r="C240" s="207">
        <v>9000</v>
      </c>
      <c r="D240" s="207">
        <f t="shared" ref="D240:D269" si="0">C240</f>
        <v>9000</v>
      </c>
      <c r="E240" s="208" t="s">
        <v>155</v>
      </c>
      <c r="F240" s="191" t="s">
        <v>1507</v>
      </c>
      <c r="G240" s="191" t="str">
        <f t="shared" ref="G240:G265" si="1">F240</f>
        <v>นายฐิระวุฒิ พงศ์สุวรรณ 9,000 บาท</v>
      </c>
      <c r="H240" s="208" t="s">
        <v>1508</v>
      </c>
      <c r="I240" s="206"/>
    </row>
    <row r="241" spans="1:9" s="28" customFormat="1" ht="31.5">
      <c r="A241" s="84">
        <v>196</v>
      </c>
      <c r="B241" s="191" t="s">
        <v>1506</v>
      </c>
      <c r="C241" s="207">
        <v>9000</v>
      </c>
      <c r="D241" s="207">
        <f t="shared" si="0"/>
        <v>9000</v>
      </c>
      <c r="E241" s="208" t="s">
        <v>155</v>
      </c>
      <c r="F241" s="191" t="s">
        <v>1509</v>
      </c>
      <c r="G241" s="191" t="str">
        <f t="shared" si="1"/>
        <v>นายนฤพล ปลั่งกลาง 9,000 บาท</v>
      </c>
      <c r="H241" s="208" t="s">
        <v>1508</v>
      </c>
      <c r="I241" s="206"/>
    </row>
    <row r="242" spans="1:9" s="28" customFormat="1" ht="31.5">
      <c r="A242" s="84">
        <v>197</v>
      </c>
      <c r="B242" s="191" t="s">
        <v>1510</v>
      </c>
      <c r="C242" s="207">
        <v>15000</v>
      </c>
      <c r="D242" s="207">
        <f t="shared" si="0"/>
        <v>15000</v>
      </c>
      <c r="E242" s="208" t="s">
        <v>155</v>
      </c>
      <c r="F242" s="191" t="s">
        <v>1511</v>
      </c>
      <c r="G242" s="191" t="str">
        <f t="shared" si="1"/>
        <v>นางสาวจิดาภา พรมเมืองเก่า 15,000 บาท</v>
      </c>
      <c r="H242" s="208" t="s">
        <v>1508</v>
      </c>
      <c r="I242" s="206"/>
    </row>
    <row r="243" spans="1:9" s="28" customFormat="1" ht="31.5">
      <c r="A243" s="84">
        <v>198</v>
      </c>
      <c r="B243" s="191" t="s">
        <v>1510</v>
      </c>
      <c r="C243" s="207">
        <v>15000</v>
      </c>
      <c r="D243" s="207">
        <f t="shared" si="0"/>
        <v>15000</v>
      </c>
      <c r="E243" s="208" t="s">
        <v>155</v>
      </c>
      <c r="F243" s="191" t="s">
        <v>1512</v>
      </c>
      <c r="G243" s="191" t="str">
        <f t="shared" si="1"/>
        <v>นายนฤดล จงใจหาญ 15,000 บาท</v>
      </c>
      <c r="H243" s="208" t="s">
        <v>1508</v>
      </c>
      <c r="I243" s="206" t="s">
        <v>1513</v>
      </c>
    </row>
    <row r="244" spans="1:9" s="28" customFormat="1" ht="31.5">
      <c r="A244" s="84">
        <v>199</v>
      </c>
      <c r="B244" s="191" t="s">
        <v>1514</v>
      </c>
      <c r="C244" s="207">
        <v>12000</v>
      </c>
      <c r="D244" s="207">
        <f t="shared" si="0"/>
        <v>12000</v>
      </c>
      <c r="E244" s="208" t="s">
        <v>155</v>
      </c>
      <c r="F244" s="191" t="s">
        <v>1515</v>
      </c>
      <c r="G244" s="191" t="str">
        <f t="shared" si="1"/>
        <v>นายธัญญะ บุญภิญโญ 12,000 บาท</v>
      </c>
      <c r="H244" s="208" t="s">
        <v>1508</v>
      </c>
      <c r="I244" s="206" t="s">
        <v>1516</v>
      </c>
    </row>
    <row r="245" spans="1:9" s="28" customFormat="1" ht="31.5">
      <c r="A245" s="84">
        <v>200</v>
      </c>
      <c r="B245" s="191" t="s">
        <v>1517</v>
      </c>
      <c r="C245" s="207">
        <v>9000</v>
      </c>
      <c r="D245" s="207">
        <f t="shared" si="0"/>
        <v>9000</v>
      </c>
      <c r="E245" s="208" t="s">
        <v>155</v>
      </c>
      <c r="F245" s="191" t="s">
        <v>1518</v>
      </c>
      <c r="G245" s="191" t="str">
        <f t="shared" si="1"/>
        <v>นายสิทธิพล คงโพธิ์น้อย 9,000 บาท</v>
      </c>
      <c r="H245" s="208" t="s">
        <v>1508</v>
      </c>
      <c r="I245" s="206" t="s">
        <v>1519</v>
      </c>
    </row>
    <row r="246" spans="1:9" s="28" customFormat="1" ht="31.5">
      <c r="A246" s="84">
        <v>201</v>
      </c>
      <c r="B246" s="191" t="s">
        <v>1517</v>
      </c>
      <c r="C246" s="207">
        <v>9000</v>
      </c>
      <c r="D246" s="207">
        <f t="shared" si="0"/>
        <v>9000</v>
      </c>
      <c r="E246" s="208" t="s">
        <v>155</v>
      </c>
      <c r="F246" s="191" t="s">
        <v>1520</v>
      </c>
      <c r="G246" s="191" t="str">
        <f t="shared" si="1"/>
        <v>นายเกียรติศักดิ์ ศิลบุตร 9,000 บาท</v>
      </c>
      <c r="H246" s="208" t="s">
        <v>1508</v>
      </c>
      <c r="I246" s="206" t="s">
        <v>1521</v>
      </c>
    </row>
    <row r="247" spans="1:9" s="28" customFormat="1" ht="31.5">
      <c r="A247" s="84">
        <v>202</v>
      </c>
      <c r="B247" s="191" t="s">
        <v>1522</v>
      </c>
      <c r="C247" s="207">
        <v>9000</v>
      </c>
      <c r="D247" s="207">
        <f t="shared" si="0"/>
        <v>9000</v>
      </c>
      <c r="E247" s="208" t="s">
        <v>155</v>
      </c>
      <c r="F247" s="191" t="s">
        <v>1523</v>
      </c>
      <c r="G247" s="191" t="str">
        <f t="shared" si="1"/>
        <v>นางสาวชญาลักษณ์ เพ็งคุณ 9,000 บาท</v>
      </c>
      <c r="H247" s="208" t="s">
        <v>1508</v>
      </c>
      <c r="I247" s="206" t="s">
        <v>1524</v>
      </c>
    </row>
    <row r="248" spans="1:9" s="28" customFormat="1" ht="31.5">
      <c r="A248" s="84">
        <v>203</v>
      </c>
      <c r="B248" s="191" t="s">
        <v>1522</v>
      </c>
      <c r="C248" s="207">
        <v>9000</v>
      </c>
      <c r="D248" s="207">
        <f t="shared" si="0"/>
        <v>9000</v>
      </c>
      <c r="E248" s="208" t="s">
        <v>155</v>
      </c>
      <c r="F248" s="191" t="s">
        <v>1525</v>
      </c>
      <c r="G248" s="191" t="str">
        <f t="shared" si="1"/>
        <v>นางสาวนนทิชา ดวงดี 9,000 บาท</v>
      </c>
      <c r="H248" s="208" t="s">
        <v>1508</v>
      </c>
      <c r="I248" s="206" t="s">
        <v>1526</v>
      </c>
    </row>
    <row r="249" spans="1:9" s="28" customFormat="1" ht="31.5">
      <c r="A249" s="84">
        <v>204</v>
      </c>
      <c r="B249" s="191" t="s">
        <v>1527</v>
      </c>
      <c r="C249" s="383">
        <v>15000</v>
      </c>
      <c r="D249" s="207">
        <f t="shared" si="0"/>
        <v>15000</v>
      </c>
      <c r="E249" s="208" t="s">
        <v>155</v>
      </c>
      <c r="F249" s="191" t="s">
        <v>1528</v>
      </c>
      <c r="G249" s="191" t="str">
        <f t="shared" si="1"/>
        <v>นางสาวรัชนี วังหิน 15,000 บาท</v>
      </c>
      <c r="H249" s="208" t="s">
        <v>1148</v>
      </c>
      <c r="I249" s="206" t="s">
        <v>1529</v>
      </c>
    </row>
    <row r="250" spans="1:9" s="28" customFormat="1" ht="31.5">
      <c r="A250" s="84">
        <v>205</v>
      </c>
      <c r="B250" s="191" t="s">
        <v>1527</v>
      </c>
      <c r="C250" s="207">
        <v>15000</v>
      </c>
      <c r="D250" s="207">
        <f t="shared" si="0"/>
        <v>15000</v>
      </c>
      <c r="E250" s="208" t="s">
        <v>155</v>
      </c>
      <c r="F250" s="191" t="s">
        <v>1530</v>
      </c>
      <c r="G250" s="191" t="str">
        <f t="shared" si="1"/>
        <v>นางสาวแพรพรรณ ผ่องใส 15,000 บาท</v>
      </c>
      <c r="H250" s="208" t="s">
        <v>1148</v>
      </c>
      <c r="I250" s="206" t="s">
        <v>1531</v>
      </c>
    </row>
    <row r="251" spans="1:9" s="28" customFormat="1" ht="31.5">
      <c r="A251" s="84">
        <v>206</v>
      </c>
      <c r="B251" s="191" t="s">
        <v>1527</v>
      </c>
      <c r="C251" s="207">
        <v>15000</v>
      </c>
      <c r="D251" s="207">
        <f t="shared" si="0"/>
        <v>15000</v>
      </c>
      <c r="E251" s="208" t="s">
        <v>155</v>
      </c>
      <c r="F251" s="191" t="s">
        <v>1532</v>
      </c>
      <c r="G251" s="191" t="str">
        <f t="shared" si="1"/>
        <v>นายศุภกร ใจขันธ์ 15,000 บาท</v>
      </c>
      <c r="H251" s="208" t="s">
        <v>1148</v>
      </c>
      <c r="I251" s="206" t="s">
        <v>1533</v>
      </c>
    </row>
    <row r="252" spans="1:9" s="28" customFormat="1" ht="31.5">
      <c r="A252" s="84">
        <v>207</v>
      </c>
      <c r="B252" s="191" t="s">
        <v>1527</v>
      </c>
      <c r="C252" s="207">
        <v>15000</v>
      </c>
      <c r="D252" s="207">
        <f t="shared" si="0"/>
        <v>15000</v>
      </c>
      <c r="E252" s="208" t="s">
        <v>155</v>
      </c>
      <c r="F252" s="191" t="s">
        <v>1534</v>
      </c>
      <c r="G252" s="191" t="str">
        <f t="shared" si="1"/>
        <v>นางสาวพิชญานิน มณีศรี 15,000 บาท</v>
      </c>
      <c r="H252" s="208" t="s">
        <v>1148</v>
      </c>
      <c r="I252" s="206" t="s">
        <v>1535</v>
      </c>
    </row>
    <row r="253" spans="1:9" s="28" customFormat="1" ht="31.5">
      <c r="A253" s="84">
        <v>208</v>
      </c>
      <c r="B253" s="191" t="s">
        <v>1527</v>
      </c>
      <c r="C253" s="383">
        <v>15000</v>
      </c>
      <c r="D253" s="207">
        <f t="shared" si="0"/>
        <v>15000</v>
      </c>
      <c r="E253" s="208" t="s">
        <v>155</v>
      </c>
      <c r="F253" s="191" t="s">
        <v>1536</v>
      </c>
      <c r="G253" s="191" t="str">
        <f t="shared" si="1"/>
        <v>นางสาวฐิติมา คิดงาม 15,000 บาท</v>
      </c>
      <c r="H253" s="208" t="s">
        <v>1148</v>
      </c>
      <c r="I253" s="206" t="s">
        <v>1537</v>
      </c>
    </row>
    <row r="254" spans="1:9" s="28" customFormat="1" ht="31.5">
      <c r="A254" s="84">
        <v>209</v>
      </c>
      <c r="B254" s="191" t="s">
        <v>1527</v>
      </c>
      <c r="C254" s="207">
        <v>15000</v>
      </c>
      <c r="D254" s="207">
        <f t="shared" si="0"/>
        <v>15000</v>
      </c>
      <c r="E254" s="208" t="s">
        <v>155</v>
      </c>
      <c r="F254" s="191" t="s">
        <v>1538</v>
      </c>
      <c r="G254" s="191" t="str">
        <f t="shared" si="1"/>
        <v>นางสาวจารุวรรณ วรรณวงษ์ 15,000 บาท</v>
      </c>
      <c r="H254" s="208" t="s">
        <v>1148</v>
      </c>
      <c r="I254" s="206" t="s">
        <v>1539</v>
      </c>
    </row>
    <row r="255" spans="1:9" s="28" customFormat="1" ht="31.5">
      <c r="A255" s="84">
        <v>210</v>
      </c>
      <c r="B255" s="191" t="s">
        <v>1540</v>
      </c>
      <c r="C255" s="207">
        <v>15000</v>
      </c>
      <c r="D255" s="207">
        <f t="shared" si="0"/>
        <v>15000</v>
      </c>
      <c r="E255" s="208" t="s">
        <v>155</v>
      </c>
      <c r="F255" s="191" t="s">
        <v>1541</v>
      </c>
      <c r="G255" s="191" t="str">
        <f t="shared" si="1"/>
        <v>นางสาวชัญยาภรณ์ ฉูดสูงเนิน 15,000 บาท</v>
      </c>
      <c r="H255" s="208" t="s">
        <v>1508</v>
      </c>
      <c r="I255" s="206" t="s">
        <v>1542</v>
      </c>
    </row>
    <row r="256" spans="1:9" s="28" customFormat="1" ht="31.5">
      <c r="A256" s="84">
        <v>211</v>
      </c>
      <c r="B256" s="191" t="s">
        <v>1540</v>
      </c>
      <c r="C256" s="207">
        <v>15000</v>
      </c>
      <c r="D256" s="207">
        <f t="shared" si="0"/>
        <v>15000</v>
      </c>
      <c r="E256" s="208" t="s">
        <v>155</v>
      </c>
      <c r="F256" s="191" t="s">
        <v>1543</v>
      </c>
      <c r="G256" s="191" t="str">
        <f t="shared" si="1"/>
        <v>นางสาววัชราภรณ์ ควบพิมาย 15,000 บาท</v>
      </c>
      <c r="H256" s="208" t="s">
        <v>1508</v>
      </c>
      <c r="I256" s="206" t="s">
        <v>1544</v>
      </c>
    </row>
    <row r="257" spans="1:9" s="28" customFormat="1" ht="31.5">
      <c r="A257" s="84">
        <v>212</v>
      </c>
      <c r="B257" s="191" t="s">
        <v>1540</v>
      </c>
      <c r="C257" s="207">
        <v>15000</v>
      </c>
      <c r="D257" s="207">
        <f t="shared" si="0"/>
        <v>15000</v>
      </c>
      <c r="E257" s="208" t="s">
        <v>155</v>
      </c>
      <c r="F257" s="191" t="s">
        <v>1545</v>
      </c>
      <c r="G257" s="191" t="str">
        <f t="shared" si="1"/>
        <v>นายวุฒิกร สุขสม 15,000 บาท</v>
      </c>
      <c r="H257" s="208" t="s">
        <v>1508</v>
      </c>
      <c r="I257" s="206" t="s">
        <v>1546</v>
      </c>
    </row>
    <row r="258" spans="1:9" s="28" customFormat="1" ht="31.5">
      <c r="A258" s="84">
        <v>213</v>
      </c>
      <c r="B258" s="191" t="s">
        <v>1540</v>
      </c>
      <c r="C258" s="207">
        <v>15000</v>
      </c>
      <c r="D258" s="207">
        <f t="shared" si="0"/>
        <v>15000</v>
      </c>
      <c r="E258" s="208" t="s">
        <v>155</v>
      </c>
      <c r="F258" s="191" t="s">
        <v>1547</v>
      </c>
      <c r="G258" s="191" t="str">
        <f t="shared" si="1"/>
        <v>นางสาวณัฐชยา ท้าวคำหลง 15,000 บาท</v>
      </c>
      <c r="H258" s="208" t="s">
        <v>1508</v>
      </c>
      <c r="I258" s="206" t="s">
        <v>1548</v>
      </c>
    </row>
    <row r="259" spans="1:9" s="28" customFormat="1" ht="31.5">
      <c r="A259" s="84">
        <v>214</v>
      </c>
      <c r="B259" s="191" t="s">
        <v>1549</v>
      </c>
      <c r="C259" s="207">
        <v>15000</v>
      </c>
      <c r="D259" s="207">
        <f t="shared" si="0"/>
        <v>15000</v>
      </c>
      <c r="E259" s="208" t="s">
        <v>155</v>
      </c>
      <c r="F259" s="191" t="s">
        <v>1550</v>
      </c>
      <c r="G259" s="191" t="str">
        <f t="shared" si="1"/>
        <v>นางสาวอัฉริยา วัดสำโรง 15,000 บาท</v>
      </c>
      <c r="H259" s="208" t="s">
        <v>1508</v>
      </c>
      <c r="I259" s="206" t="s">
        <v>1551</v>
      </c>
    </row>
    <row r="260" spans="1:9" s="28" customFormat="1" ht="31.5">
      <c r="A260" s="84">
        <v>215</v>
      </c>
      <c r="B260" s="191" t="s">
        <v>1549</v>
      </c>
      <c r="C260" s="207">
        <v>15000</v>
      </c>
      <c r="D260" s="207">
        <f t="shared" si="0"/>
        <v>15000</v>
      </c>
      <c r="E260" s="208" t="s">
        <v>155</v>
      </c>
      <c r="F260" s="191" t="s">
        <v>1552</v>
      </c>
      <c r="G260" s="191" t="str">
        <f t="shared" si="1"/>
        <v>นางสาวชัญญารัตน์ ปัญญาภูมิสถิตย์ 15,000 บาท</v>
      </c>
      <c r="H260" s="208" t="s">
        <v>1508</v>
      </c>
      <c r="I260" s="206" t="s">
        <v>1553</v>
      </c>
    </row>
    <row r="261" spans="1:9" s="28" customFormat="1" ht="31.5">
      <c r="A261" s="84">
        <v>216</v>
      </c>
      <c r="B261" s="191" t="s">
        <v>1549</v>
      </c>
      <c r="C261" s="207">
        <v>15000</v>
      </c>
      <c r="D261" s="207">
        <f t="shared" si="0"/>
        <v>15000</v>
      </c>
      <c r="E261" s="208" t="s">
        <v>155</v>
      </c>
      <c r="F261" s="191" t="s">
        <v>1554</v>
      </c>
      <c r="G261" s="191" t="str">
        <f t="shared" si="1"/>
        <v>นายศราวุธ รักธรรม 15,000 บาท</v>
      </c>
      <c r="H261" s="208" t="s">
        <v>1508</v>
      </c>
      <c r="I261" s="206" t="s">
        <v>1555</v>
      </c>
    </row>
    <row r="262" spans="1:9" s="28" customFormat="1" ht="31.5">
      <c r="A262" s="84">
        <v>217</v>
      </c>
      <c r="B262" s="191" t="s">
        <v>1549</v>
      </c>
      <c r="C262" s="207">
        <v>15000</v>
      </c>
      <c r="D262" s="207">
        <f t="shared" si="0"/>
        <v>15000</v>
      </c>
      <c r="E262" s="208" t="s">
        <v>155</v>
      </c>
      <c r="F262" s="191" t="s">
        <v>1556</v>
      </c>
      <c r="G262" s="191" t="str">
        <f t="shared" si="1"/>
        <v>นางสาวชุตินันท์ สุตลาวดี 15,000 บาท</v>
      </c>
      <c r="H262" s="208" t="s">
        <v>1508</v>
      </c>
      <c r="I262" s="206" t="s">
        <v>1557</v>
      </c>
    </row>
    <row r="263" spans="1:9" s="28" customFormat="1" ht="31.5">
      <c r="A263" s="84">
        <v>218</v>
      </c>
      <c r="B263" s="191" t="s">
        <v>1549</v>
      </c>
      <c r="C263" s="207">
        <v>15000</v>
      </c>
      <c r="D263" s="207">
        <f t="shared" si="0"/>
        <v>15000</v>
      </c>
      <c r="E263" s="208" t="s">
        <v>155</v>
      </c>
      <c r="F263" s="191" t="s">
        <v>1558</v>
      </c>
      <c r="G263" s="191" t="str">
        <f t="shared" si="1"/>
        <v>นางสาวไพยะพร หล่าบรรเทา 15,000 บาท</v>
      </c>
      <c r="H263" s="208" t="s">
        <v>1508</v>
      </c>
      <c r="I263" s="206" t="s">
        <v>1559</v>
      </c>
    </row>
    <row r="264" spans="1:9" s="28" customFormat="1" ht="31.5">
      <c r="A264" s="84">
        <v>219</v>
      </c>
      <c r="B264" s="191" t="s">
        <v>1540</v>
      </c>
      <c r="C264" s="207">
        <v>15000</v>
      </c>
      <c r="D264" s="207">
        <f t="shared" si="0"/>
        <v>15000</v>
      </c>
      <c r="E264" s="208" t="s">
        <v>155</v>
      </c>
      <c r="F264" s="191" t="s">
        <v>1560</v>
      </c>
      <c r="G264" s="191" t="str">
        <f t="shared" si="1"/>
        <v>นางสาวศิตา ศิลา 15,000 บาท</v>
      </c>
      <c r="H264" s="208" t="s">
        <v>1508</v>
      </c>
      <c r="I264" s="206" t="s">
        <v>1561</v>
      </c>
    </row>
    <row r="265" spans="1:9" s="28" customFormat="1" ht="63">
      <c r="A265" s="84">
        <v>220</v>
      </c>
      <c r="B265" s="191" t="s">
        <v>1562</v>
      </c>
      <c r="C265" s="207">
        <v>9500</v>
      </c>
      <c r="D265" s="207">
        <f t="shared" si="0"/>
        <v>9500</v>
      </c>
      <c r="E265" s="208" t="s">
        <v>155</v>
      </c>
      <c r="F265" s="191" t="s">
        <v>1938</v>
      </c>
      <c r="G265" s="191" t="str">
        <f t="shared" si="1"/>
        <v>นายธนพนธ์ เต๋ากระโทก 9,500 บาท</v>
      </c>
      <c r="H265" s="208" t="s">
        <v>1508</v>
      </c>
      <c r="I265" s="206" t="s">
        <v>1564</v>
      </c>
    </row>
    <row r="266" spans="1:9" s="28" customFormat="1" ht="63">
      <c r="A266" s="84">
        <v>221</v>
      </c>
      <c r="B266" s="191" t="s">
        <v>1562</v>
      </c>
      <c r="C266" s="207">
        <v>9500</v>
      </c>
      <c r="D266" s="207">
        <f t="shared" si="0"/>
        <v>9500</v>
      </c>
      <c r="E266" s="208" t="s">
        <v>155</v>
      </c>
      <c r="F266" s="191" t="s">
        <v>1939</v>
      </c>
      <c r="G266" s="191" t="str">
        <f>F266</f>
        <v>นายพร้อม ศาลาดำ 9,500 บาท</v>
      </c>
      <c r="H266" s="208" t="s">
        <v>1508</v>
      </c>
      <c r="I266" s="206" t="s">
        <v>1566</v>
      </c>
    </row>
    <row r="267" spans="1:9" s="28" customFormat="1" ht="63">
      <c r="A267" s="84">
        <v>222</v>
      </c>
      <c r="B267" s="191" t="s">
        <v>1562</v>
      </c>
      <c r="C267" s="207">
        <v>9500</v>
      </c>
      <c r="D267" s="207">
        <f t="shared" si="0"/>
        <v>9500</v>
      </c>
      <c r="E267" s="208" t="s">
        <v>155</v>
      </c>
      <c r="F267" s="191" t="s">
        <v>1940</v>
      </c>
      <c r="G267" s="191" t="str">
        <f t="shared" ref="G267:G269" si="2">F267</f>
        <v>นายอนุชา เนตรตรี 9,500 บาท</v>
      </c>
      <c r="H267" s="208" t="s">
        <v>1508</v>
      </c>
      <c r="I267" s="206" t="s">
        <v>1568</v>
      </c>
    </row>
    <row r="268" spans="1:9" s="28" customFormat="1" ht="63">
      <c r="A268" s="84">
        <v>223</v>
      </c>
      <c r="B268" s="191" t="s">
        <v>1562</v>
      </c>
      <c r="C268" s="207">
        <v>9500</v>
      </c>
      <c r="D268" s="207">
        <f t="shared" si="0"/>
        <v>9500</v>
      </c>
      <c r="E268" s="208" t="s">
        <v>155</v>
      </c>
      <c r="F268" s="191" t="s">
        <v>1941</v>
      </c>
      <c r="G268" s="191" t="str">
        <f t="shared" si="2"/>
        <v>นายศิริศักดิ์ จันทร์สองดวง 9,500 บาท</v>
      </c>
      <c r="H268" s="208" t="s">
        <v>1508</v>
      </c>
      <c r="I268" s="206" t="s">
        <v>1942</v>
      </c>
    </row>
    <row r="269" spans="1:9" s="28" customFormat="1" ht="31.5">
      <c r="A269" s="84">
        <v>224</v>
      </c>
      <c r="B269" s="191" t="s">
        <v>1549</v>
      </c>
      <c r="C269" s="207">
        <v>15000</v>
      </c>
      <c r="D269" s="207">
        <f t="shared" si="0"/>
        <v>15000</v>
      </c>
      <c r="E269" s="208" t="s">
        <v>155</v>
      </c>
      <c r="F269" s="191" t="s">
        <v>1569</v>
      </c>
      <c r="G269" s="191" t="str">
        <f t="shared" si="2"/>
        <v>นายวรากร บุญเลิศ 15,000 บาท</v>
      </c>
      <c r="H269" s="208" t="s">
        <v>1508</v>
      </c>
      <c r="I269" s="206" t="s">
        <v>1570</v>
      </c>
    </row>
    <row r="270" spans="1:9" s="28" customFormat="1" ht="31.5">
      <c r="A270" s="84">
        <v>225</v>
      </c>
      <c r="B270" s="191" t="s">
        <v>1603</v>
      </c>
      <c r="C270" s="87">
        <v>9500</v>
      </c>
      <c r="D270" s="87">
        <f>+C270</f>
        <v>9500</v>
      </c>
      <c r="E270" s="84" t="s">
        <v>155</v>
      </c>
      <c r="F270" s="206" t="s">
        <v>1604</v>
      </c>
      <c r="G270" s="402" t="str">
        <f>+F270</f>
        <v xml:space="preserve">นายสุวิทย์ ไชยจรัส 9,500 บาท </v>
      </c>
      <c r="H270" s="396" t="s">
        <v>1148</v>
      </c>
      <c r="I270" s="192" t="s">
        <v>1943</v>
      </c>
    </row>
    <row r="271" spans="1:9" s="28" customFormat="1" ht="31.5">
      <c r="A271" s="84">
        <v>226</v>
      </c>
      <c r="B271" s="191" t="s">
        <v>1606</v>
      </c>
      <c r="C271" s="87">
        <v>9500</v>
      </c>
      <c r="D271" s="87">
        <f t="shared" ref="D271" si="3">+C271</f>
        <v>9500</v>
      </c>
      <c r="E271" s="84" t="s">
        <v>155</v>
      </c>
      <c r="F271" s="191" t="s">
        <v>1607</v>
      </c>
      <c r="G271" s="192" t="str">
        <f t="shared" ref="G271:G272" si="4">+F271</f>
        <v xml:space="preserve">นางสาวมะลิ เขาโคกกรวด 9,500 บาท </v>
      </c>
      <c r="H271" s="84" t="s">
        <v>1148</v>
      </c>
      <c r="I271" s="192" t="s">
        <v>1944</v>
      </c>
    </row>
    <row r="272" spans="1:9" s="28" customFormat="1" ht="31.5">
      <c r="A272" s="84">
        <v>227</v>
      </c>
      <c r="B272" s="191" t="s">
        <v>1945</v>
      </c>
      <c r="C272" s="399">
        <v>2854.1</v>
      </c>
      <c r="D272" s="399">
        <f>+C272</f>
        <v>2854.1</v>
      </c>
      <c r="E272" s="84" t="s">
        <v>155</v>
      </c>
      <c r="F272" s="191" t="s">
        <v>1946</v>
      </c>
      <c r="G272" s="192" t="str">
        <f t="shared" si="4"/>
        <v>ห้างหุ่นส่วนจำกัด ออฟฟิศ เซ็นเตอร์ กรุ๊ป 2,854.10 บาท</v>
      </c>
      <c r="H272" s="84" t="s">
        <v>1148</v>
      </c>
      <c r="I272" s="192"/>
    </row>
    <row r="273" spans="1:9" s="28" customFormat="1" ht="31.5">
      <c r="A273" s="84">
        <v>228</v>
      </c>
      <c r="B273" s="191" t="s">
        <v>1603</v>
      </c>
      <c r="C273" s="87">
        <v>9500</v>
      </c>
      <c r="D273" s="87">
        <f>+C273</f>
        <v>9500</v>
      </c>
      <c r="E273" s="84" t="s">
        <v>155</v>
      </c>
      <c r="F273" s="206" t="s">
        <v>1604</v>
      </c>
      <c r="G273" s="402" t="str">
        <f>+F273</f>
        <v xml:space="preserve">นายสุวิทย์ ไชยจรัส 9,500 บาท </v>
      </c>
      <c r="H273" s="396" t="s">
        <v>1148</v>
      </c>
      <c r="I273" s="192" t="s">
        <v>1605</v>
      </c>
    </row>
    <row r="274" spans="1:9" s="28" customFormat="1" ht="31.5">
      <c r="A274" s="84">
        <v>229</v>
      </c>
      <c r="B274" s="191" t="s">
        <v>1606</v>
      </c>
      <c r="C274" s="87">
        <v>9500</v>
      </c>
      <c r="D274" s="87">
        <f t="shared" ref="D274" si="5">+C274</f>
        <v>9500</v>
      </c>
      <c r="E274" s="84" t="s">
        <v>155</v>
      </c>
      <c r="F274" s="191" t="s">
        <v>1607</v>
      </c>
      <c r="G274" s="192" t="str">
        <f t="shared" ref="G274:G275" si="6">+F274</f>
        <v xml:space="preserve">นางสาวมะลิ เขาโคกกรวด 9,500 บาท </v>
      </c>
      <c r="H274" s="84" t="s">
        <v>1148</v>
      </c>
      <c r="I274" s="192" t="s">
        <v>1608</v>
      </c>
    </row>
    <row r="275" spans="1:9" s="28" customFormat="1" ht="31.5">
      <c r="A275" s="84">
        <v>230</v>
      </c>
      <c r="B275" s="191" t="s">
        <v>1947</v>
      </c>
      <c r="C275" s="399">
        <v>2000</v>
      </c>
      <c r="D275" s="399">
        <f>+C275</f>
        <v>2000</v>
      </c>
      <c r="E275" s="84" t="s">
        <v>155</v>
      </c>
      <c r="F275" s="191" t="s">
        <v>1610</v>
      </c>
      <c r="G275" s="192" t="str">
        <f t="shared" si="6"/>
        <v>ห้างหุ่นส่วนจำกัด ออฟฟิศ เซ็นเตอร์ กรุ๊ป 2,000 บาท</v>
      </c>
      <c r="H275" s="84" t="s">
        <v>1148</v>
      </c>
      <c r="I275" s="192"/>
    </row>
    <row r="276" spans="1:9" s="28" customFormat="1" ht="15.75">
      <c r="A276" s="33"/>
      <c r="B276" s="78"/>
      <c r="C276" s="72">
        <f>SUM(C46:C275)</f>
        <v>9785264.0999999996</v>
      </c>
      <c r="D276" s="79"/>
      <c r="E276" s="33"/>
      <c r="F276" s="78"/>
      <c r="G276" s="78"/>
      <c r="H276" s="140"/>
      <c r="I276" s="78"/>
    </row>
    <row r="277" spans="1:9" s="28" customFormat="1" ht="15.75">
      <c r="A277" s="33"/>
      <c r="B277" s="78"/>
      <c r="C277" s="79"/>
      <c r="D277" s="79"/>
      <c r="E277" s="33"/>
      <c r="F277" s="78"/>
      <c r="G277" s="78"/>
      <c r="H277" s="140"/>
      <c r="I277" s="78"/>
    </row>
    <row r="278" spans="1:9" s="28" customFormat="1" ht="15.75">
      <c r="A278" s="33"/>
      <c r="B278" s="78"/>
      <c r="C278" s="79"/>
      <c r="D278" s="79"/>
      <c r="E278" s="33"/>
      <c r="F278" s="78"/>
      <c r="G278" s="78"/>
      <c r="H278" s="140"/>
      <c r="I278" s="78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292D-FE72-4F15-89D5-93076B91146B}">
  <sheetPr>
    <tabColor rgb="FFFFC000"/>
  </sheetPr>
  <dimension ref="A1:I46"/>
  <sheetViews>
    <sheetView tabSelected="1" zoomScale="130" zoomScaleNormal="130" zoomScalePageLayoutView="130" workbookViewId="0">
      <selection activeCell="E45" sqref="E45"/>
    </sheetView>
  </sheetViews>
  <sheetFormatPr defaultRowHeight="24"/>
  <cols>
    <col min="1" max="1" width="5.75" style="21" customWidth="1"/>
    <col min="2" max="2" width="26" style="1" customWidth="1"/>
    <col min="3" max="3" width="13.25" style="25" customWidth="1"/>
    <col min="4" max="4" width="12.125" style="25" customWidth="1"/>
    <col min="5" max="5" width="11.5" style="21" customWidth="1"/>
    <col min="6" max="7" width="19.875" style="24" customWidth="1"/>
    <col min="8" max="8" width="14.5" style="63" customWidth="1"/>
    <col min="9" max="9" width="22.75" style="1" customWidth="1"/>
    <col min="10" max="16384" width="9" style="1"/>
  </cols>
  <sheetData>
    <row r="1" spans="1:9" ht="25.5" customHeight="1">
      <c r="A1" s="410" t="s">
        <v>8</v>
      </c>
      <c r="B1" s="410"/>
      <c r="C1" s="410"/>
      <c r="D1" s="410"/>
      <c r="E1" s="410"/>
      <c r="F1" s="410"/>
      <c r="G1" s="410"/>
      <c r="H1" s="410"/>
      <c r="I1" s="410"/>
    </row>
    <row r="2" spans="1:9" s="23" customFormat="1" ht="20.25">
      <c r="A2" s="411" t="s">
        <v>1117</v>
      </c>
      <c r="B2" s="411"/>
      <c r="C2" s="411"/>
      <c r="D2" s="411"/>
      <c r="E2" s="411"/>
      <c r="F2" s="411"/>
      <c r="G2" s="411"/>
      <c r="H2" s="411"/>
      <c r="I2" s="411"/>
    </row>
    <row r="3" spans="1:9" s="23" customFormat="1" ht="20.25">
      <c r="A3" s="411" t="s">
        <v>74</v>
      </c>
      <c r="B3" s="411"/>
      <c r="C3" s="411"/>
      <c r="D3" s="411"/>
      <c r="E3" s="411"/>
      <c r="F3" s="411"/>
      <c r="G3" s="411"/>
      <c r="H3" s="411"/>
      <c r="I3" s="411"/>
    </row>
    <row r="4" spans="1:9" s="23" customFormat="1" ht="20.25">
      <c r="A4" s="411" t="s">
        <v>1118</v>
      </c>
      <c r="B4" s="411"/>
      <c r="C4" s="411"/>
      <c r="D4" s="411"/>
      <c r="E4" s="411"/>
      <c r="F4" s="411"/>
      <c r="G4" s="411"/>
      <c r="H4" s="411"/>
      <c r="I4" s="411"/>
    </row>
    <row r="5" spans="1:9" s="35" customFormat="1" ht="31.5">
      <c r="A5" s="26" t="s">
        <v>3</v>
      </c>
      <c r="B5" s="26" t="s">
        <v>0</v>
      </c>
      <c r="C5" s="27" t="s">
        <v>1</v>
      </c>
      <c r="D5" s="27" t="s">
        <v>2</v>
      </c>
      <c r="E5" s="26" t="s">
        <v>4</v>
      </c>
      <c r="F5" s="26" t="s">
        <v>5</v>
      </c>
      <c r="G5" s="26" t="s">
        <v>60</v>
      </c>
      <c r="H5" s="26" t="s">
        <v>6</v>
      </c>
      <c r="I5" s="26" t="s">
        <v>7</v>
      </c>
    </row>
    <row r="6" spans="1:9" s="28" customFormat="1" ht="15.75">
      <c r="A6" s="54"/>
      <c r="B6" s="99" t="s">
        <v>61</v>
      </c>
      <c r="C6" s="56"/>
      <c r="D6" s="56"/>
      <c r="E6" s="44"/>
      <c r="F6" s="43"/>
      <c r="G6" s="43"/>
      <c r="H6" s="44"/>
      <c r="I6" s="67"/>
    </row>
    <row r="7" spans="1:9" s="28" customFormat="1" ht="15.75">
      <c r="A7" s="348">
        <v>1</v>
      </c>
      <c r="B7" s="339" t="s">
        <v>1008</v>
      </c>
      <c r="C7" s="335">
        <v>20550</v>
      </c>
      <c r="D7" s="335">
        <v>20515</v>
      </c>
      <c r="E7" s="336" t="s">
        <v>77</v>
      </c>
      <c r="F7" s="342" t="s">
        <v>1010</v>
      </c>
      <c r="G7" s="342" t="s">
        <v>1010</v>
      </c>
      <c r="H7" s="341" t="s">
        <v>1003</v>
      </c>
      <c r="I7" s="339" t="s">
        <v>1076</v>
      </c>
    </row>
    <row r="8" spans="1:9" s="28" customFormat="1" ht="15.75">
      <c r="A8" s="362"/>
      <c r="B8" s="345"/>
      <c r="C8" s="368"/>
      <c r="D8" s="368"/>
      <c r="E8" s="343"/>
      <c r="F8" s="345" t="s">
        <v>1075</v>
      </c>
      <c r="G8" s="345" t="s">
        <v>1075</v>
      </c>
      <c r="H8" s="351" t="s">
        <v>1006</v>
      </c>
      <c r="I8" s="345" t="s">
        <v>1077</v>
      </c>
    </row>
    <row r="9" spans="1:9" s="28" customFormat="1" ht="15.75">
      <c r="A9" s="348">
        <v>2</v>
      </c>
      <c r="B9" s="339" t="s">
        <v>1082</v>
      </c>
      <c r="C9" s="335">
        <v>4370</v>
      </c>
      <c r="D9" s="335">
        <v>4370</v>
      </c>
      <c r="E9" s="336" t="s">
        <v>77</v>
      </c>
      <c r="F9" s="342" t="s">
        <v>1084</v>
      </c>
      <c r="G9" s="342" t="s">
        <v>1084</v>
      </c>
      <c r="H9" s="341" t="s">
        <v>1003</v>
      </c>
      <c r="I9" s="365" t="s">
        <v>1004</v>
      </c>
    </row>
    <row r="10" spans="1:9" s="28" customFormat="1" ht="15.75">
      <c r="A10" s="362"/>
      <c r="B10" s="345"/>
      <c r="C10" s="368"/>
      <c r="D10" s="368"/>
      <c r="E10" s="343"/>
      <c r="F10" s="345" t="s">
        <v>1083</v>
      </c>
      <c r="G10" s="345" t="s">
        <v>1083</v>
      </c>
      <c r="H10" s="351" t="s">
        <v>1006</v>
      </c>
      <c r="I10" s="345"/>
    </row>
    <row r="11" spans="1:9" s="28" customFormat="1" ht="15.75">
      <c r="A11" s="33"/>
      <c r="C11" s="149">
        <f>SUM(C7:C10)</f>
        <v>24920</v>
      </c>
      <c r="D11" s="79"/>
      <c r="E11" s="33"/>
      <c r="F11" s="78"/>
      <c r="G11" s="78"/>
      <c r="H11" s="140"/>
    </row>
    <row r="12" spans="1:9" s="28" customFormat="1" ht="15.75">
      <c r="A12" s="29"/>
      <c r="B12" s="53" t="s">
        <v>62</v>
      </c>
      <c r="C12" s="55"/>
      <c r="D12" s="55"/>
      <c r="E12" s="29"/>
      <c r="F12" s="30"/>
      <c r="G12" s="30"/>
      <c r="H12" s="145"/>
      <c r="I12" s="103"/>
    </row>
    <row r="13" spans="1:9" s="28" customFormat="1" ht="15.75">
      <c r="A13" s="329">
        <v>1</v>
      </c>
      <c r="B13" s="330" t="s">
        <v>1094</v>
      </c>
      <c r="C13" s="331">
        <v>75000</v>
      </c>
      <c r="D13" s="331" t="s">
        <v>1119</v>
      </c>
      <c r="E13" s="332" t="s">
        <v>77</v>
      </c>
      <c r="F13" s="239" t="s">
        <v>1056</v>
      </c>
      <c r="G13" s="239" t="s">
        <v>1056</v>
      </c>
      <c r="H13" s="231" t="s">
        <v>1003</v>
      </c>
      <c r="I13" s="330" t="s">
        <v>1057</v>
      </c>
    </row>
    <row r="14" spans="1:9" s="28" customFormat="1" ht="15.75">
      <c r="A14" s="367"/>
      <c r="B14" s="345" t="s">
        <v>1095</v>
      </c>
      <c r="C14" s="368"/>
      <c r="D14" s="368"/>
      <c r="E14" s="343"/>
      <c r="F14" s="345" t="s">
        <v>1055</v>
      </c>
      <c r="G14" s="345" t="s">
        <v>1055</v>
      </c>
      <c r="H14" s="351" t="s">
        <v>1006</v>
      </c>
      <c r="I14" s="345" t="s">
        <v>1058</v>
      </c>
    </row>
    <row r="15" spans="1:9" s="28" customFormat="1" ht="15.75">
      <c r="A15" s="333">
        <v>2</v>
      </c>
      <c r="B15" s="339" t="s">
        <v>1096</v>
      </c>
      <c r="C15" s="335">
        <v>26000</v>
      </c>
      <c r="D15" s="335">
        <v>25800</v>
      </c>
      <c r="E15" s="336" t="s">
        <v>77</v>
      </c>
      <c r="F15" s="342" t="s">
        <v>1002</v>
      </c>
      <c r="G15" s="342" t="s">
        <v>1002</v>
      </c>
      <c r="H15" s="341" t="s">
        <v>1003</v>
      </c>
      <c r="I15" s="339" t="s">
        <v>1060</v>
      </c>
    </row>
    <row r="16" spans="1:9" s="28" customFormat="1" ht="31.5">
      <c r="A16" s="366"/>
      <c r="B16" s="345" t="s">
        <v>1097</v>
      </c>
      <c r="C16" s="370"/>
      <c r="D16" s="370"/>
      <c r="E16" s="366"/>
      <c r="F16" s="345" t="s">
        <v>1059</v>
      </c>
      <c r="G16" s="345" t="s">
        <v>1059</v>
      </c>
      <c r="H16" s="351" t="s">
        <v>1006</v>
      </c>
      <c r="I16" s="345" t="s">
        <v>1058</v>
      </c>
    </row>
    <row r="17" spans="1:9" s="28" customFormat="1" ht="15.75">
      <c r="A17" s="348">
        <v>3</v>
      </c>
      <c r="B17" s="339" t="s">
        <v>1098</v>
      </c>
      <c r="C17" s="371">
        <v>3700</v>
      </c>
      <c r="D17" s="335">
        <v>3651.91</v>
      </c>
      <c r="E17" s="336" t="s">
        <v>77</v>
      </c>
      <c r="F17" s="342" t="s">
        <v>1062</v>
      </c>
      <c r="G17" s="342" t="s">
        <v>1062</v>
      </c>
      <c r="H17" s="341" t="s">
        <v>1003</v>
      </c>
      <c r="I17" s="365" t="s">
        <v>1004</v>
      </c>
    </row>
    <row r="18" spans="1:9" s="28" customFormat="1" ht="31.5">
      <c r="A18" s="343"/>
      <c r="B18" s="345" t="s">
        <v>1099</v>
      </c>
      <c r="C18" s="368"/>
      <c r="D18" s="368"/>
      <c r="E18" s="343"/>
      <c r="F18" s="345" t="s">
        <v>1061</v>
      </c>
      <c r="G18" s="345" t="s">
        <v>1061</v>
      </c>
      <c r="H18" s="351" t="s">
        <v>1006</v>
      </c>
      <c r="I18" s="343"/>
    </row>
    <row r="19" spans="1:9" s="28" customFormat="1" ht="15.75">
      <c r="A19" s="348">
        <v>4</v>
      </c>
      <c r="B19" s="339" t="s">
        <v>1100</v>
      </c>
      <c r="C19" s="371">
        <v>1800</v>
      </c>
      <c r="D19" s="371">
        <v>1799.7</v>
      </c>
      <c r="E19" s="336" t="s">
        <v>77</v>
      </c>
      <c r="F19" s="342" t="s">
        <v>1015</v>
      </c>
      <c r="G19" s="342" t="s">
        <v>1015</v>
      </c>
      <c r="H19" s="341" t="s">
        <v>1003</v>
      </c>
      <c r="I19" s="365" t="s">
        <v>1004</v>
      </c>
    </row>
    <row r="20" spans="1:9" s="28" customFormat="1" ht="15.75">
      <c r="A20" s="343"/>
      <c r="B20" s="345" t="s">
        <v>1101</v>
      </c>
      <c r="C20" s="368"/>
      <c r="D20" s="368"/>
      <c r="E20" s="343"/>
      <c r="F20" s="345" t="s">
        <v>1064</v>
      </c>
      <c r="G20" s="345" t="s">
        <v>1064</v>
      </c>
      <c r="H20" s="351" t="s">
        <v>1006</v>
      </c>
      <c r="I20" s="343"/>
    </row>
    <row r="21" spans="1:9" s="28" customFormat="1" ht="15.75">
      <c r="A21" s="348">
        <v>5</v>
      </c>
      <c r="B21" s="339" t="s">
        <v>1100</v>
      </c>
      <c r="C21" s="371">
        <v>215</v>
      </c>
      <c r="D21" s="371">
        <v>213.5</v>
      </c>
      <c r="E21" s="336" t="s">
        <v>77</v>
      </c>
      <c r="F21" s="342" t="s">
        <v>1015</v>
      </c>
      <c r="G21" s="342" t="s">
        <v>1015</v>
      </c>
      <c r="H21" s="341" t="s">
        <v>1003</v>
      </c>
      <c r="I21" s="365" t="s">
        <v>1004</v>
      </c>
    </row>
    <row r="22" spans="1:9" s="28" customFormat="1" ht="15.75">
      <c r="A22" s="343"/>
      <c r="B22" s="345" t="s">
        <v>1102</v>
      </c>
      <c r="C22" s="368"/>
      <c r="D22" s="368"/>
      <c r="E22" s="343"/>
      <c r="F22" s="345" t="s">
        <v>1065</v>
      </c>
      <c r="G22" s="345" t="s">
        <v>1065</v>
      </c>
      <c r="H22" s="351" t="s">
        <v>1006</v>
      </c>
      <c r="I22" s="343"/>
    </row>
    <row r="23" spans="1:9" s="28" customFormat="1" ht="15.75">
      <c r="A23" s="348">
        <v>6</v>
      </c>
      <c r="B23" s="339" t="s">
        <v>1103</v>
      </c>
      <c r="C23" s="371">
        <v>75000</v>
      </c>
      <c r="D23" s="371">
        <v>75000</v>
      </c>
      <c r="E23" s="336" t="s">
        <v>77</v>
      </c>
      <c r="F23" s="342" t="s">
        <v>1066</v>
      </c>
      <c r="G23" s="342" t="s">
        <v>1066</v>
      </c>
      <c r="H23" s="341" t="s">
        <v>1003</v>
      </c>
      <c r="I23" s="339" t="s">
        <v>1067</v>
      </c>
    </row>
    <row r="24" spans="1:9" s="28" customFormat="1" ht="15.75">
      <c r="A24" s="347"/>
      <c r="B24" s="334" t="s">
        <v>1104</v>
      </c>
      <c r="C24" s="340"/>
      <c r="D24" s="340"/>
      <c r="E24" s="347"/>
      <c r="F24" s="334" t="s">
        <v>1055</v>
      </c>
      <c r="G24" s="334" t="s">
        <v>1055</v>
      </c>
      <c r="H24" s="338" t="s">
        <v>1006</v>
      </c>
      <c r="I24" s="339" t="s">
        <v>1068</v>
      </c>
    </row>
    <row r="25" spans="1:9" s="28" customFormat="1" ht="31.5">
      <c r="A25" s="343"/>
      <c r="B25" s="345" t="s">
        <v>1105</v>
      </c>
      <c r="C25" s="368"/>
      <c r="D25" s="368"/>
      <c r="E25" s="343"/>
      <c r="F25" s="345"/>
      <c r="G25" s="345"/>
      <c r="H25" s="351"/>
      <c r="I25" s="345"/>
    </row>
    <row r="26" spans="1:9" s="28" customFormat="1" ht="15.75">
      <c r="A26" s="348">
        <v>7</v>
      </c>
      <c r="B26" s="339" t="s">
        <v>1103</v>
      </c>
      <c r="C26" s="371">
        <v>75000</v>
      </c>
      <c r="D26" s="371">
        <v>75000</v>
      </c>
      <c r="E26" s="336" t="s">
        <v>77</v>
      </c>
      <c r="F26" s="342" t="s">
        <v>1069</v>
      </c>
      <c r="G26" s="342" t="s">
        <v>1069</v>
      </c>
      <c r="H26" s="341" t="s">
        <v>1003</v>
      </c>
      <c r="I26" s="339" t="s">
        <v>1070</v>
      </c>
    </row>
    <row r="27" spans="1:9" s="28" customFormat="1" ht="31.5">
      <c r="A27" s="343"/>
      <c r="B27" s="345" t="s">
        <v>1106</v>
      </c>
      <c r="C27" s="368"/>
      <c r="D27" s="368"/>
      <c r="E27" s="343"/>
      <c r="F27" s="345" t="s">
        <v>1055</v>
      </c>
      <c r="G27" s="345" t="s">
        <v>1055</v>
      </c>
      <c r="H27" s="351" t="s">
        <v>1006</v>
      </c>
      <c r="I27" s="345" t="s">
        <v>1068</v>
      </c>
    </row>
    <row r="28" spans="1:9" s="28" customFormat="1" ht="15.75">
      <c r="A28" s="348">
        <v>8</v>
      </c>
      <c r="B28" s="339" t="s">
        <v>1103</v>
      </c>
      <c r="C28" s="371">
        <v>75000</v>
      </c>
      <c r="D28" s="371">
        <v>75000</v>
      </c>
      <c r="E28" s="336" t="s">
        <v>77</v>
      </c>
      <c r="F28" s="342" t="s">
        <v>1071</v>
      </c>
      <c r="G28" s="342" t="s">
        <v>1071</v>
      </c>
      <c r="H28" s="341" t="s">
        <v>1003</v>
      </c>
      <c r="I28" s="339" t="s">
        <v>1072</v>
      </c>
    </row>
    <row r="29" spans="1:9" s="28" customFormat="1" ht="15.75">
      <c r="A29" s="343"/>
      <c r="B29" s="345" t="s">
        <v>1107</v>
      </c>
      <c r="C29" s="368"/>
      <c r="D29" s="368"/>
      <c r="E29" s="343"/>
      <c r="F29" s="345" t="s">
        <v>1055</v>
      </c>
      <c r="G29" s="345" t="s">
        <v>1055</v>
      </c>
      <c r="H29" s="351" t="s">
        <v>1006</v>
      </c>
      <c r="I29" s="345" t="s">
        <v>1068</v>
      </c>
    </row>
    <row r="30" spans="1:9" s="28" customFormat="1" ht="15.75">
      <c r="A30" s="348">
        <v>9</v>
      </c>
      <c r="B30" s="339" t="s">
        <v>1103</v>
      </c>
      <c r="C30" s="371">
        <v>75000</v>
      </c>
      <c r="D30" s="371">
        <v>75000</v>
      </c>
      <c r="E30" s="336" t="s">
        <v>77</v>
      </c>
      <c r="F30" s="339" t="s">
        <v>1073</v>
      </c>
      <c r="G30" s="339" t="s">
        <v>1073</v>
      </c>
      <c r="H30" s="341" t="s">
        <v>1003</v>
      </c>
      <c r="I30" s="339" t="s">
        <v>1074</v>
      </c>
    </row>
    <row r="31" spans="1:9" s="28" customFormat="1" ht="15.75">
      <c r="A31" s="362"/>
      <c r="B31" s="345" t="s">
        <v>1108</v>
      </c>
      <c r="C31" s="368"/>
      <c r="D31" s="368"/>
      <c r="E31" s="343"/>
      <c r="F31" s="345" t="s">
        <v>1055</v>
      </c>
      <c r="G31" s="345" t="s">
        <v>1055</v>
      </c>
      <c r="H31" s="351" t="s">
        <v>1006</v>
      </c>
      <c r="I31" s="345" t="s">
        <v>1068</v>
      </c>
    </row>
    <row r="32" spans="1:9" s="28" customFormat="1" ht="31.5">
      <c r="A32" s="348">
        <v>10</v>
      </c>
      <c r="B32" s="339" t="s">
        <v>1063</v>
      </c>
      <c r="C32" s="371">
        <v>1800</v>
      </c>
      <c r="D32" s="371">
        <v>1799.7</v>
      </c>
      <c r="E32" s="336" t="s">
        <v>77</v>
      </c>
      <c r="F32" s="342" t="s">
        <v>1015</v>
      </c>
      <c r="G32" s="342" t="s">
        <v>1015</v>
      </c>
      <c r="H32" s="341" t="s">
        <v>1003</v>
      </c>
      <c r="I32" s="365" t="s">
        <v>1004</v>
      </c>
    </row>
    <row r="33" spans="1:9" s="28" customFormat="1" ht="15.75">
      <c r="A33" s="362"/>
      <c r="B33" s="345" t="s">
        <v>1017</v>
      </c>
      <c r="C33" s="368"/>
      <c r="D33" s="368"/>
      <c r="E33" s="343"/>
      <c r="F33" s="345" t="s">
        <v>1064</v>
      </c>
      <c r="G33" s="345" t="s">
        <v>1064</v>
      </c>
      <c r="H33" s="351" t="s">
        <v>1006</v>
      </c>
      <c r="I33" s="343"/>
    </row>
    <row r="34" spans="1:9" s="28" customFormat="1" ht="31.5">
      <c r="A34" s="348">
        <v>11</v>
      </c>
      <c r="B34" s="339" t="s">
        <v>1109</v>
      </c>
      <c r="C34" s="335">
        <v>10500</v>
      </c>
      <c r="D34" s="335">
        <v>10165</v>
      </c>
      <c r="E34" s="336" t="s">
        <v>77</v>
      </c>
      <c r="F34" s="342" t="s">
        <v>1079</v>
      </c>
      <c r="G34" s="342" t="s">
        <v>1079</v>
      </c>
      <c r="H34" s="341" t="s">
        <v>1003</v>
      </c>
      <c r="I34" s="339" t="s">
        <v>1080</v>
      </c>
    </row>
    <row r="35" spans="1:9" s="28" customFormat="1" ht="15.75">
      <c r="A35" s="362"/>
      <c r="B35" s="345" t="s">
        <v>1110</v>
      </c>
      <c r="C35" s="368"/>
      <c r="D35" s="368"/>
      <c r="E35" s="343"/>
      <c r="F35" s="345" t="s">
        <v>1078</v>
      </c>
      <c r="G35" s="345" t="s">
        <v>1078</v>
      </c>
      <c r="H35" s="351" t="s">
        <v>1006</v>
      </c>
      <c r="I35" s="345" t="s">
        <v>1081</v>
      </c>
    </row>
    <row r="36" spans="1:9" s="28" customFormat="1" ht="15.75">
      <c r="A36" s="348">
        <v>12</v>
      </c>
      <c r="B36" s="339" t="s">
        <v>1085</v>
      </c>
      <c r="C36" s="335">
        <v>1680</v>
      </c>
      <c r="D36" s="335">
        <v>1680</v>
      </c>
      <c r="E36" s="336" t="s">
        <v>77</v>
      </c>
      <c r="F36" s="342" t="s">
        <v>1087</v>
      </c>
      <c r="G36" s="342" t="s">
        <v>1087</v>
      </c>
      <c r="H36" s="341" t="s">
        <v>1003</v>
      </c>
      <c r="I36" s="365" t="s">
        <v>1004</v>
      </c>
    </row>
    <row r="37" spans="1:9" s="28" customFormat="1" ht="15.75">
      <c r="A37" s="362"/>
      <c r="B37" s="345"/>
      <c r="C37" s="368"/>
      <c r="D37" s="368"/>
      <c r="E37" s="343"/>
      <c r="F37" s="345" t="s">
        <v>1086</v>
      </c>
      <c r="G37" s="345" t="s">
        <v>1086</v>
      </c>
      <c r="H37" s="351" t="s">
        <v>1006</v>
      </c>
      <c r="I37" s="345"/>
    </row>
    <row r="38" spans="1:9" s="28" customFormat="1" ht="15.75">
      <c r="A38" s="348">
        <v>13</v>
      </c>
      <c r="B38" s="339" t="s">
        <v>1111</v>
      </c>
      <c r="C38" s="335">
        <v>8700</v>
      </c>
      <c r="D38" s="335">
        <v>8600.2099999999991</v>
      </c>
      <c r="E38" s="336" t="s">
        <v>77</v>
      </c>
      <c r="F38" s="342" t="s">
        <v>1002</v>
      </c>
      <c r="G38" s="342" t="s">
        <v>1002</v>
      </c>
      <c r="H38" s="341" t="s">
        <v>1003</v>
      </c>
      <c r="I38" s="339" t="s">
        <v>1089</v>
      </c>
    </row>
    <row r="39" spans="1:9" s="28" customFormat="1" ht="15.75">
      <c r="A39" s="348"/>
      <c r="B39" s="334" t="s">
        <v>1112</v>
      </c>
      <c r="C39" s="340"/>
      <c r="D39" s="340"/>
      <c r="E39" s="336"/>
      <c r="F39" s="334" t="s">
        <v>1088</v>
      </c>
      <c r="G39" s="334" t="s">
        <v>1088</v>
      </c>
      <c r="H39" s="338" t="s">
        <v>1006</v>
      </c>
      <c r="I39" s="339" t="s">
        <v>1090</v>
      </c>
    </row>
    <row r="40" spans="1:9" s="28" customFormat="1" ht="15.75">
      <c r="A40" s="358"/>
      <c r="B40" s="337" t="s">
        <v>1116</v>
      </c>
      <c r="C40" s="340"/>
      <c r="D40" s="372"/>
      <c r="E40" s="347"/>
      <c r="F40" s="337"/>
      <c r="G40" s="337"/>
      <c r="H40" s="350"/>
      <c r="I40" s="342"/>
    </row>
    <row r="41" spans="1:9" s="28" customFormat="1" ht="15.75">
      <c r="A41" s="346">
        <v>14</v>
      </c>
      <c r="B41" s="330" t="s">
        <v>1113</v>
      </c>
      <c r="C41" s="331">
        <v>29000</v>
      </c>
      <c r="D41" s="331">
        <v>28561.62</v>
      </c>
      <c r="E41" s="332" t="s">
        <v>77</v>
      </c>
      <c r="F41" s="239" t="s">
        <v>1002</v>
      </c>
      <c r="G41" s="239" t="s">
        <v>1002</v>
      </c>
      <c r="H41" s="231" t="s">
        <v>1003</v>
      </c>
      <c r="I41" s="330" t="s">
        <v>1092</v>
      </c>
    </row>
    <row r="42" spans="1:9" s="28" customFormat="1" ht="15.75">
      <c r="A42" s="348"/>
      <c r="B42" s="334" t="s">
        <v>1114</v>
      </c>
      <c r="C42" s="340"/>
      <c r="D42" s="340"/>
      <c r="E42" s="336"/>
      <c r="F42" s="334" t="s">
        <v>1091</v>
      </c>
      <c r="G42" s="337" t="s">
        <v>1091</v>
      </c>
      <c r="H42" s="338" t="s">
        <v>1006</v>
      </c>
      <c r="I42" s="339" t="s">
        <v>1093</v>
      </c>
    </row>
    <row r="43" spans="1:9" s="28" customFormat="1" ht="15.75">
      <c r="A43" s="362"/>
      <c r="B43" s="345" t="s">
        <v>1115</v>
      </c>
      <c r="C43" s="368"/>
      <c r="D43" s="368"/>
      <c r="E43" s="343"/>
      <c r="F43" s="345"/>
      <c r="G43" s="345"/>
      <c r="H43" s="351"/>
      <c r="I43" s="345"/>
    </row>
    <row r="44" spans="1:9" s="28" customFormat="1" ht="15.75">
      <c r="A44" s="33"/>
      <c r="C44" s="72">
        <f>SUM(C13:C43)</f>
        <v>458395</v>
      </c>
      <c r="D44" s="79"/>
      <c r="E44" s="33"/>
      <c r="F44" s="78"/>
      <c r="G44" s="78"/>
      <c r="H44" s="140"/>
    </row>
    <row r="45" spans="1:9" s="28" customFormat="1" ht="15.75">
      <c r="A45" s="33"/>
      <c r="C45" s="79"/>
      <c r="D45" s="79"/>
      <c r="E45" s="33"/>
      <c r="F45" s="78"/>
      <c r="G45" s="78"/>
      <c r="H45" s="140"/>
    </row>
    <row r="46" spans="1:9" s="28" customFormat="1" ht="15.75">
      <c r="A46" s="33"/>
      <c r="C46" s="79"/>
      <c r="D46" s="79"/>
      <c r="E46" s="33"/>
      <c r="F46" s="78"/>
      <c r="G46" s="78"/>
      <c r="H46" s="140"/>
    </row>
  </sheetData>
  <mergeCells count="4">
    <mergeCell ref="A1:I1"/>
    <mergeCell ref="A2:I2"/>
    <mergeCell ref="A3:I3"/>
    <mergeCell ref="A4:I4"/>
  </mergeCells>
  <printOptions horizontalCentered="1"/>
  <pageMargins left="0.59055118110236204" right="0.59055118110236204" top="0.59055118110236204" bottom="0.59055118110236204" header="0" footer="0"/>
  <pageSetup paperSize="9" scale="85" orientation="landscape" r:id="rId1"/>
  <headerFooter alignWithMargins="0">
    <oddHeader>&amp;R
&amp;P</oddHeader>
  </headerFooter>
  <ignoredErrors>
    <ignoredError sqref="D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28</vt:i4>
      </vt:variant>
    </vt:vector>
  </HeadingPairs>
  <TitlesOfParts>
    <vt:vector size="56" baseType="lpstr">
      <vt:lpstr>สรุป มิ.ย.68</vt:lpstr>
      <vt:lpstr>สบก.มิ.ย.68</vt:lpstr>
      <vt:lpstr>สผส.มิ.ย.68</vt:lpstr>
      <vt:lpstr>สจช.มิ.ย.68</vt:lpstr>
      <vt:lpstr>สปฟ.มิ.ย.68</vt:lpstr>
      <vt:lpstr>สจด.มิ.ย.68 </vt:lpstr>
      <vt:lpstr>สวพ.มิ.ย.68</vt:lpstr>
      <vt:lpstr>สศม.มิ.ย.68</vt:lpstr>
      <vt:lpstr>กนต.มิ.ย.68</vt:lpstr>
      <vt:lpstr>สคร.มิ.ย.68</vt:lpstr>
      <vt:lpstr>สปน.มิ.ย.68</vt:lpstr>
      <vt:lpstr>กพร.มิ.ย.68</vt:lpstr>
      <vt:lpstr>ศทน.มิ.ย.68</vt:lpstr>
      <vt:lpstr>กตน.มิ.ย.68</vt:lpstr>
      <vt:lpstr>กงธ.มิ.ย.68</vt:lpstr>
      <vt:lpstr>สจป.ที่2(เชียงราย) มิ.ย.68</vt:lpstr>
      <vt:lpstr>สจป.ที่5(สระบุรี) มิ.ย.68</vt:lpstr>
      <vt:lpstr>สจป.ที่6(อุดรธานี) มิ.ย.68</vt:lpstr>
      <vt:lpstr>สจป.ที่7(ขอนแก่น) มิ.ย.68</vt:lpstr>
      <vt:lpstr>สจป.ที่8(นครราชสีมา) มิ.ย.68</vt:lpstr>
      <vt:lpstr>สจป.ที่9(ชลบุรี) มิ.ย.68</vt:lpstr>
      <vt:lpstr>สจป.ที่11(สุราษฎร์ธานี) มิ.ย.68</vt:lpstr>
      <vt:lpstr>สจป.ที่4สาขาพิษณุโลก มิ.ย.68</vt:lpstr>
      <vt:lpstr>สจป.ที่7สาขาอุบลราชธานี มิ.ย.68</vt:lpstr>
      <vt:lpstr>สจป.ที่10สาขาเพชรบุรี มิ.ย.68</vt:lpstr>
      <vt:lpstr>สจป.ที่13สาขานราธิวาส มิ.ย.68</vt:lpstr>
      <vt:lpstr>สจป.ที่8(นครราชสีมา) พ.ค.68</vt:lpstr>
      <vt:lpstr>สจป.ที่11(สุราษฎร์ธานี) พ.ค.68</vt:lpstr>
      <vt:lpstr>กงธ.มิ.ย.68!Print_Titles</vt:lpstr>
      <vt:lpstr>กตน.มิ.ย.68!Print_Titles</vt:lpstr>
      <vt:lpstr>กนต.มิ.ย.68!Print_Titles</vt:lpstr>
      <vt:lpstr>กพร.มิ.ย.68!Print_Titles</vt:lpstr>
      <vt:lpstr>ศทน.มิ.ย.68!Print_Titles</vt:lpstr>
      <vt:lpstr>สคร.มิ.ย.68!Print_Titles</vt:lpstr>
      <vt:lpstr>สจช.มิ.ย.68!Print_Titles</vt:lpstr>
      <vt:lpstr>'สจด.มิ.ย.68 '!Print_Titles</vt:lpstr>
      <vt:lpstr>'สจป.ที่10สาขาเพชรบุรี มิ.ย.68'!Print_Titles</vt:lpstr>
      <vt:lpstr>'สจป.ที่11(สุราษฎร์ธานี) พ.ค.68'!Print_Titles</vt:lpstr>
      <vt:lpstr>'สจป.ที่11(สุราษฎร์ธานี) มิ.ย.68'!Print_Titles</vt:lpstr>
      <vt:lpstr>'สจป.ที่13สาขานราธิวาส มิ.ย.68'!Print_Titles</vt:lpstr>
      <vt:lpstr>'สจป.ที่2(เชียงราย) มิ.ย.68'!Print_Titles</vt:lpstr>
      <vt:lpstr>'สจป.ที่4สาขาพิษณุโลก มิ.ย.68'!Print_Titles</vt:lpstr>
      <vt:lpstr>'สจป.ที่5(สระบุรี) มิ.ย.68'!Print_Titles</vt:lpstr>
      <vt:lpstr>'สจป.ที่6(อุดรธานี) มิ.ย.68'!Print_Titles</vt:lpstr>
      <vt:lpstr>'สจป.ที่7(ขอนแก่น) มิ.ย.68'!Print_Titles</vt:lpstr>
      <vt:lpstr>'สจป.ที่7สาขาอุบลราชธานี มิ.ย.68'!Print_Titles</vt:lpstr>
      <vt:lpstr>'สจป.ที่8(นครราชสีมา) พ.ค.68'!Print_Titles</vt:lpstr>
      <vt:lpstr>'สจป.ที่8(นครราชสีมา) มิ.ย.68'!Print_Titles</vt:lpstr>
      <vt:lpstr>'สจป.ที่9(ชลบุรี) มิ.ย.68'!Print_Titles</vt:lpstr>
      <vt:lpstr>สบก.มิ.ย.68!Print_Titles</vt:lpstr>
      <vt:lpstr>สปน.มิ.ย.68!Print_Titles</vt:lpstr>
      <vt:lpstr>สปฟ.มิ.ย.68!Print_Titles</vt:lpstr>
      <vt:lpstr>สผส.มิ.ย.68!Print_Titles</vt:lpstr>
      <vt:lpstr>'สรุป มิ.ย.68'!Print_Titles</vt:lpstr>
      <vt:lpstr>สวพ.มิ.ย.68!Print_Titles</vt:lpstr>
      <vt:lpstr>สศม.มิ.ย.68!Print_Titles</vt:lpstr>
    </vt:vector>
  </TitlesOfParts>
  <Company>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rrtr</dc:creator>
  <cp:lastModifiedBy>central rfd01</cp:lastModifiedBy>
  <cp:lastPrinted>2025-07-22T08:25:34Z</cp:lastPrinted>
  <dcterms:created xsi:type="dcterms:W3CDTF">2019-02-06T10:10:03Z</dcterms:created>
  <dcterms:modified xsi:type="dcterms:W3CDTF">2025-07-22T09:02:43Z</dcterms:modified>
</cp:coreProperties>
</file>