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ตั้งเบิก 2567\ง.241 ปี2567 งวด 2\"/>
    </mc:Choice>
  </mc:AlternateContent>
  <bookViews>
    <workbookView xWindow="0" yWindow="0" windowWidth="27810" windowHeight="12675" tabRatio="759" firstSheet="9" activeTab="17"/>
  </bookViews>
  <sheets>
    <sheet name="รวม" sheetId="1" r:id="rId1"/>
    <sheet name="สน 1 (เชียงใหม่)" sheetId="2" r:id="rId2"/>
    <sheet name="สน 1 สาขาแม่ฮ่องสอน" sheetId="3" r:id="rId3"/>
    <sheet name="สน.2 (เชียงราย)" sheetId="4" r:id="rId4"/>
    <sheet name="สน.3 (ลำปาง)" sheetId="5" r:id="rId5"/>
    <sheet name="สน.3 สาขาแพร่" sheetId="6" r:id="rId6"/>
    <sheet name="สน.4 (ตาก)" sheetId="7" r:id="rId7"/>
    <sheet name="สน.4 สาขานครสวรรค์" sheetId="8" r:id="rId8"/>
    <sheet name="สน.4 สาขาพิษณุโลก" sheetId="9" r:id="rId9"/>
    <sheet name="สน.5 (สระบุรี)" sheetId="10" r:id="rId10"/>
    <sheet name="สน.6 (อุดรธานี)" sheetId="11" r:id="rId11"/>
    <sheet name="สน.6 สาขานครพนม" sheetId="12" r:id="rId12"/>
    <sheet name="สน.7 (ขอนแก่น)" sheetId="13" r:id="rId13"/>
    <sheet name="สน.7 สาขาอุบลราชธานี" sheetId="14" r:id="rId14"/>
    <sheet name="สน.8 (นครราชสีมา)" sheetId="15" r:id="rId15"/>
    <sheet name="สน.9 (ชลบุรี)" sheetId="16" r:id="rId16"/>
    <sheet name="สน.9 สาขาปราจีนบุรี" sheetId="17" r:id="rId17"/>
    <sheet name="สน.10 (ราชบุรี)" sheetId="18" r:id="rId18"/>
    <sheet name="สน.10 สาขาเพชรบุรี" sheetId="19" r:id="rId19"/>
    <sheet name="สน.11 (สุราษฎร์ธานี)" sheetId="20" r:id="rId20"/>
    <sheet name="สน.12 (นครศรีธรรมราช)" sheetId="21" r:id="rId21"/>
    <sheet name="สน.12 สาขากระบี่" sheetId="22" r:id="rId22"/>
    <sheet name="สน.13 (สงขลา)" sheetId="23" r:id="rId23"/>
    <sheet name="สน.13 สาขานราธิวาส" sheetId="24" r:id="rId24"/>
  </sheets>
  <definedNames>
    <definedName name="_xlnm.Print_Titles" localSheetId="0">รวม!$1:$3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3" l="1"/>
  <c r="C4" i="24"/>
  <c r="C77" i="1"/>
  <c r="C30" i="1"/>
  <c r="C28" i="1"/>
  <c r="C5" i="1"/>
  <c r="C78" i="1"/>
  <c r="C78" i="6"/>
  <c r="C78" i="7"/>
  <c r="C78" i="8"/>
  <c r="C78" i="9"/>
  <c r="C78" i="10"/>
  <c r="C78" i="11"/>
  <c r="C78" i="12"/>
  <c r="C78" i="13"/>
  <c r="C78" i="14"/>
  <c r="C78" i="15"/>
  <c r="C78" i="16"/>
  <c r="C78" i="17"/>
  <c r="C78" i="18"/>
  <c r="C78" i="19"/>
  <c r="C78" i="20"/>
  <c r="C78" i="21"/>
  <c r="C78" i="22"/>
  <c r="C78" i="23"/>
  <c r="C78" i="24"/>
  <c r="C78" i="5"/>
  <c r="C4" i="6"/>
  <c r="C4" i="7"/>
  <c r="C4" i="8"/>
  <c r="C4" i="9"/>
  <c r="C4" i="10"/>
  <c r="C4" i="11"/>
  <c r="C4" i="12"/>
  <c r="C4" i="13"/>
  <c r="C4" i="14"/>
  <c r="C4" i="15"/>
  <c r="C4" i="16"/>
  <c r="C4" i="17"/>
  <c r="C4" i="18"/>
  <c r="C4" i="19"/>
  <c r="C4" i="20"/>
  <c r="C4" i="21"/>
  <c r="C4" i="22"/>
  <c r="C4" i="5"/>
  <c r="C78" i="4"/>
  <c r="C4" i="4"/>
  <c r="C78" i="3"/>
  <c r="C4" i="3"/>
  <c r="C78" i="2"/>
  <c r="C4" i="2"/>
  <c r="C13" i="1"/>
  <c r="C52" i="1"/>
  <c r="C48" i="1"/>
  <c r="C62" i="1"/>
  <c r="C75" i="1"/>
  <c r="C10" i="1"/>
  <c r="C11" i="1"/>
  <c r="C69" i="1"/>
  <c r="C56" i="1"/>
  <c r="C55" i="1"/>
  <c r="C64" i="1" l="1"/>
  <c r="C9" i="1"/>
  <c r="C86" i="1"/>
  <c r="C80" i="1"/>
  <c r="C53" i="1"/>
  <c r="C7" i="1"/>
  <c r="C40" i="1" l="1"/>
  <c r="C35" i="1"/>
  <c r="C33" i="1"/>
  <c r="C68" i="1"/>
  <c r="C83" i="1"/>
  <c r="C82" i="1"/>
  <c r="C61" i="1"/>
  <c r="C81" i="1"/>
  <c r="C25" i="1"/>
  <c r="C47" i="1"/>
  <c r="C31" i="1"/>
  <c r="C72" i="1"/>
  <c r="C37" i="1"/>
  <c r="C18" i="1"/>
  <c r="C20" i="1"/>
  <c r="C51" i="1"/>
  <c r="C74" i="1"/>
  <c r="C76" i="1"/>
  <c r="C42" i="1"/>
  <c r="C44" i="1"/>
  <c r="C43" i="1" l="1"/>
  <c r="C45" i="1"/>
  <c r="C12" i="1" l="1"/>
  <c r="C8" i="1"/>
  <c r="C6" i="1"/>
  <c r="C19" i="1"/>
  <c r="C21" i="1"/>
  <c r="C41" i="1"/>
  <c r="C32" i="1"/>
  <c r="C34" i="1"/>
  <c r="C4" i="1" s="1"/>
  <c r="C36" i="1"/>
  <c r="C38" i="1"/>
  <c r="C73" i="1"/>
  <c r="C65" i="1"/>
  <c r="C54" i="1"/>
  <c r="C26" i="1"/>
  <c r="C66" i="1"/>
  <c r="C14" i="1"/>
  <c r="C15" i="1"/>
  <c r="C16" i="1"/>
  <c r="C17" i="1"/>
</calcChain>
</file>

<file path=xl/sharedStrings.xml><?xml version="1.0" encoding="utf-8"?>
<sst xmlns="http://schemas.openxmlformats.org/spreadsheetml/2006/main" count="3017" uniqueCount="118">
  <si>
    <t>แผนงานยุทธศาสตร์สร้างการเติบโตอย่างยั่งยืน อนุรักษ์ ฟื้นฟู และป้องกันการทำลายทรัพยากรธรรมชาติ</t>
  </si>
  <si>
    <t>กิจกรรมปฏิบัติการพิเศษในการป้องกัน ทำลายทรัพยากรป่าไม้</t>
  </si>
  <si>
    <t>กิจกรรมพัฒนาศักยภาพการป้องกันรักษาป่า</t>
  </si>
  <si>
    <t>กิจกรรมป้องกันไฟป่าและควบคุมหมอกควัน</t>
  </si>
  <si>
    <t>กิจกรรมดำเนินการเกี่ยวกับไม้ของกลางและหลักฐานในคดีป่าไม้</t>
  </si>
  <si>
    <t>กิจกรรมโครงการดำเนินงานเกี่ยวกับพื้นที่ปลูกปาล์มน้ำมันฯ</t>
  </si>
  <si>
    <t>กิจกรรมราษฎรอาสาสมัครพิทักษ์ป่า(รสทป.)</t>
  </si>
  <si>
    <t>กิจกรรมพัฒนาศักยภาพบุคลากร</t>
  </si>
  <si>
    <t>กิจกรรมประชาสัมพันธ์ป้องกันและปราบปรามการบุกรุกทำลายทรัพยากรป่าไม้</t>
  </si>
  <si>
    <t>กิจกรรมเครือข่ายป่าชุมชนบริหารจัดการป่าไม้อย่างยั่งยืน</t>
  </si>
  <si>
    <t>กิจกรรมเครือข่ายชุมชนฟื้นฟูป่า</t>
  </si>
  <si>
    <t>กิจกรรมถ่ายทอดองค์ความรู้งานเพาะชำกล้าไม้</t>
  </si>
  <si>
    <t>กิจกรรมโครงการพัฒนาศักยภาพบุคลากร ด้านการฟื้นฟูพื้นที่ป่าไม้</t>
  </si>
  <si>
    <t>กิจกรรมอำนวยการด้านการจัดฝึกอบรมและประสานงานเครือข่าย</t>
  </si>
  <si>
    <t>กิจกรรมการตรวจสอบและออกหนังสือรับรองไม้ ผลิตภัณฑ์ไม้ และถ่านไม้ เพื่อส่งออกไปนอกราชอาณาจักร</t>
  </si>
  <si>
    <t>กิจกรรมโครงการสนับสนุนการปลูกไม้เศรษฐกิจ</t>
  </si>
  <si>
    <t>โครงการส่งเสริมการปลูกต้นไม้เศรษฐกิจในพื้นที่ปลูกไม้ยางพาราและพื้นที่เกษตรกรรม</t>
  </si>
  <si>
    <t>กิจกรรมโครงการส่งเสริมการปลูกไม้โตเร็วเพื่ออุตสาหกรรม</t>
  </si>
  <si>
    <t>กิจกรรมส่งเสริมศักยภาพผู้ประกอบการด้านอุตสาหกรรมไม้ และธุรกิจไม้</t>
  </si>
  <si>
    <t>กิจกรรมส่งเสริมการปลูกไม้โตเร็วเพื่อพลังงานทดแทน</t>
  </si>
  <si>
    <t>กิจกรรมโครงการส่งเสริมการเรียนรู้เพื่อการอนุรักษ์และฟื้นฟูสิ่งแวดล้อมอันเนื่องมาจากพระราชดำริ อำเภอแม่สอด จังหวัดตาก</t>
  </si>
  <si>
    <t>กิจกรรมโครงการศูนย์ประสานงานอนุรักษ์ทรัพยากรป่าไม้กลุ่มป่าตะวันออก</t>
  </si>
  <si>
    <t>กิจกรรมส่งเสริมการจัดการป่าชุมชน</t>
  </si>
  <si>
    <t>กิจกรรมการดำเนินงานตาม พรบ.ป่าชุมชน พ.ศ.2562</t>
  </si>
  <si>
    <t>กิจกรรมบริหารจัดการป่าชุมชนเพื่อพัฒนาคุณภาพชีวิต</t>
  </si>
  <si>
    <t>กิจกรรมส่งเสริมปลูกสมุนไพรในป่าชุมชน</t>
  </si>
  <si>
    <t>กิจกรรมอนุรักษ์และใช้ประโยชน์สมุนไพรจากป่าอย่างยั่งยืน</t>
  </si>
  <si>
    <t>กิจกรรมรุกขกร</t>
  </si>
  <si>
    <t>กิจกรรมผลิตกล้าไม้(งานผลิตกล้าไม้)</t>
  </si>
  <si>
    <t>กิจกรรมผลิตกล้าไม้(งานโครงการพระราชดำริและกิจการพิเศษ)</t>
  </si>
  <si>
    <t>กิจกรรมผลิตกล้าไม้(งานสำนักเศรษฐกิจการป่าไม้)</t>
  </si>
  <si>
    <t>กิจกรรมการจัดทำพื้นที่สีเขียวในเมืองและชนบท</t>
  </si>
  <si>
    <t>กิจกรรมบริหารงานคณะกรรมการนโยบายป่าไม้แห่งชาติ</t>
  </si>
  <si>
    <t>กิจกรรมบริหารงานคณะกรรมการควบคุมและรักษาป่าสงวนแห่งชาติประจำจังหวัด</t>
  </si>
  <si>
    <t>กิจกรรมคณะกรรมการการพิจารณาการใช้ประโยชน์ในเขตป่าสงวนแห่งชาติ</t>
  </si>
  <si>
    <t>กิจกรรมเพิ่มประสิทธิภาพการบริหารงานป่าไม้</t>
  </si>
  <si>
    <t>กิจกรรมการพัฒนาศักยภาพและการใช้ประโยชน์ไม้เศรษฐกิจ</t>
  </si>
  <si>
    <t>กิจกรรมพัฒนาแหล่งท่องเที่ยวเชิงนิเวศ</t>
  </si>
  <si>
    <t>กิจกรรมประสานงานการเปลี่ยนแปลงสภาพภูมิอากาศ</t>
  </si>
  <si>
    <t xml:space="preserve">กิจกรรมส่งเสริมมาตรฐานการค้าไม้และผลิตภัณฑ์ไม้ที่ปลอดจากการบุกรุกทำลานป่า สนับสนุนแนวทางความเป็นกลางทางคาร์บอน(Carboon Neutralty) </t>
  </si>
  <si>
    <t xml:space="preserve">กิจกรรมการเพิ่มพื้นที่ป่าเศรษฐกิจโดยกลไกธุรกิจคาร์บอน </t>
  </si>
  <si>
    <t>กิจกรรมจัดการทรัพยากรป่าไม้เพื่อสนับสนุนโครงการหลวง</t>
  </si>
  <si>
    <t>กิจกรรมจัดการทรัพยากรป่าไม้เพื่อสนับสนุนโครงการพัฒนาพื้นที่สูงแบบโครงการหลวง</t>
  </si>
  <si>
    <t>โครงการ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</si>
  <si>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กิจกรรมตรวจสอบ ออกหลักฐานการอนุญาต ให้เข้าทำประโยชน์ในพื้นที่ป่าสงวนแห่งชาติ</t>
  </si>
  <si>
    <t>กิจกรรมจัดระเบียบเพื่อจัดที่ดินทำกินให้ชุมชนในพื้นที่ป่าสงวนแห่งชาติ</t>
  </si>
  <si>
    <t>กิจกรรมโครงการบริหารจัดการที่ดินป่าไม้ทั้งระบบ</t>
  </si>
  <si>
    <t>กิจกรรมสำรวจการถือครองที่ดินในพื้นที่ป่าสงวนแห่งชาติ</t>
  </si>
  <si>
    <t>กิจกรรมโครงการจัดทำแผนการบริหารจัดการทรัพยากรที่ดินและป่าไม้ระดับพื้นที่</t>
  </si>
  <si>
    <t>กิจกรรมเร่งรัดการดำเนินการ กรณี ส่วนราชการหรือหน่วยงานของรัฐ เข้าทำประโยชน์ในพื้นที่ป่าไม้ก่อนได้รับอนุญาตตามมติคณะรัฐมนตรี เมื่อวันที่ 23 มิถุนายน 2563</t>
  </si>
  <si>
    <t>กิจกรรมสำรวจและวิเคราะห์ทรัพยากรป่าไม้</t>
  </si>
  <si>
    <t>แผนงาน งาน/กิจกรรม</t>
  </si>
  <si>
    <t>1. โครงการป้องกันรักษาป่า พัฒนาและเพิ่มพื้นที่สีเขียว</t>
  </si>
  <si>
    <t>2. โครงการบริหารจัดการที่ดินป่าไม้อย่างเป็นระบบและเป็นธรรม</t>
  </si>
  <si>
    <t>รหัสงบประมาณ</t>
  </si>
  <si>
    <t>งบดำเนินงาน</t>
  </si>
  <si>
    <t xml:space="preserve">โอนครั้งที่ </t>
  </si>
  <si>
    <t>วันที่โอน</t>
  </si>
  <si>
    <t>สำนักจัดการทรัพยากรป่าไม้ที่ 1 (เชียงใหม่)</t>
  </si>
  <si>
    <t>09012460004702000000</t>
  </si>
  <si>
    <t>โอนครั้งที่ 5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</si>
  <si>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</si>
  <si>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</si>
  <si>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</si>
  <si>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</si>
  <si>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</si>
  <si>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</si>
  <si>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</si>
  <si>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</si>
  <si>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</si>
  <si>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</si>
  <si>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</si>
  <si>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</si>
  <si>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</si>
  <si>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(ชลบุรี)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</si>
  <si>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</si>
  <si>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</si>
  <si>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</si>
  <si>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</si>
  <si>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</si>
  <si>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</si>
  <si>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</si>
  <si>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</si>
  <si>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โอนครั้งที่ 7</t>
  </si>
  <si>
    <t xml:space="preserve">โอนครั้งที่ 7 </t>
  </si>
  <si>
    <t>09012460005702000000</t>
  </si>
  <si>
    <t>กิจกรรมตรวจติดตามการปฏิบัติตามข้อกำหนดการใช้ที่ดินของผู้ได้รับการจัดที่ดิตามโครงการจัดที่ดินทำกินให้ชุมชน</t>
  </si>
  <si>
    <t>โอนครั้งที่ 8</t>
  </si>
  <si>
    <t>โอนครั้งที่ 11</t>
  </si>
  <si>
    <t>โอนครั้งที่ 12</t>
  </si>
  <si>
    <t>โอนครั้งที่ 13</t>
  </si>
  <si>
    <t>โอนครั้งที่ 14</t>
  </si>
  <si>
    <t>โอนครั้งที่ 15</t>
  </si>
  <si>
    <t>โอนครั้งที่ 16</t>
  </si>
  <si>
    <t>โอนครั้งที่ 80</t>
  </si>
  <si>
    <t>โอนครั้งที่ 79</t>
  </si>
  <si>
    <t>โอนครั้งที่ 19</t>
  </si>
  <si>
    <t>โอนครั้งที่ 20</t>
  </si>
  <si>
    <t>โอนครั้งที่ 21</t>
  </si>
  <si>
    <t>โอนครั้งที่ 27</t>
  </si>
  <si>
    <t>โอนครั้งที่ 31</t>
  </si>
  <si>
    <t>โอนครั้งที่ 33</t>
  </si>
  <si>
    <t>โอนครั้งที่ 37</t>
  </si>
  <si>
    <t>โอนครั้งที่ 39</t>
  </si>
  <si>
    <t>โอนครั้งที่ 47</t>
  </si>
  <si>
    <t>โอนครั้งที่ 68</t>
  </si>
  <si>
    <t>โอนครั้งที่ 74</t>
  </si>
  <si>
    <t>โอนครั้งที่ 77</t>
  </si>
  <si>
    <t>โอนครั้งที่ 38</t>
  </si>
  <si>
    <t>โอนครั้งที่ 41</t>
  </si>
  <si>
    <t>โอนครั้งที่ 48</t>
  </si>
  <si>
    <t>โอนครั้งที่ 49</t>
  </si>
  <si>
    <t>โอนครั้งที่ 50</t>
  </si>
  <si>
    <t>โอนครั้งที่ 51</t>
  </si>
  <si>
    <t>โอนครั้งที่ 53</t>
  </si>
  <si>
    <t>โอนครั้งที่ 55</t>
  </si>
  <si>
    <t>โอนครั้งที่ 56</t>
  </si>
  <si>
    <t>โอนครั้งที่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</si>
</sst>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43" fontId="4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1" applyFont="1" applyBorder="1"/>
    <xf numFmtId="0" fontId="3" fillId="0" borderId="3" xfId="0" applyFont="1" applyBorder="1"/>
    <xf numFmtId="43" fontId="3" fillId="0" borderId="3" xfId="2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1" applyFont="1" applyBorder="1"/>
    <xf numFmtId="0" fontId="3" fillId="0" borderId="4" xfId="0" applyFont="1" applyBorder="1"/>
    <xf numFmtId="43" fontId="3" fillId="0" borderId="4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0" xfId="2" applyFont="1" applyAlignment="1">
      <alignment horizontal="center"/>
    </xf>
    <xf numFmtId="0" fontId="3" fillId="0" borderId="3" xfId="0" quotePrefix="1" applyFont="1" applyBorder="1"/>
    <xf numFmtId="15" fontId="3" fillId="0" borderId="3" xfId="0" applyNumberFormat="1" applyFont="1" applyBorder="1" applyAlignment="1">
      <alignment horizontal="center"/>
    </xf>
    <xf numFmtId="0" fontId="5" fillId="2" borderId="3" xfId="1" applyFont="1" applyFill="1" applyBorder="1"/>
    <xf numFmtId="0" fontId="3" fillId="2" borderId="3" xfId="0" applyFont="1" applyFill="1" applyBorder="1"/>
    <xf numFmtId="43" fontId="3" fillId="2" borderId="3" xfId="2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43" fontId="4" fillId="2" borderId="2" xfId="2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1" applyFont="1" applyBorder="1" applyAlignment="1">
      <alignment wrapText="1"/>
    </xf>
    <xf numFmtId="43" fontId="3" fillId="0" borderId="0" xfId="0" applyNumberFormat="1" applyFont="1"/>
    <xf numFmtId="43" fontId="5" fillId="2" borderId="2" xfId="2" applyFont="1" applyFill="1" applyBorder="1" applyAlignment="1">
      <alignment horizontal="center"/>
    </xf>
    <xf numFmtId="43" fontId="4" fillId="0" borderId="3" xfId="2" applyFont="1" applyBorder="1" applyAlignment="1">
      <alignment horizontal="center"/>
    </xf>
    <xf numFmtId="43" fontId="4" fillId="3" borderId="3" xfId="2" applyFont="1" applyFill="1" applyBorder="1" applyAlignment="1">
      <alignment horizontal="center"/>
    </xf>
    <xf numFmtId="43" fontId="4" fillId="2" borderId="3" xfId="2" applyFont="1" applyFill="1" applyBorder="1" applyAlignment="1">
      <alignment horizontal="center"/>
    </xf>
    <xf numFmtId="43" fontId="4" fillId="4" borderId="3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>
      <pane ySplit="3" topLeftCell="A70" activePane="bottomLeft" state="frozen"/>
      <selection pane="bottomLeft" activeCell="C34" sqref="C34"/>
    </sheetView>
  </sheetViews>
  <sheetFormatPr defaultRowHeight="21" x14ac:dyDescent="0.35"/>
  <cols>
    <col min="1" max="1" width="93.875" style="2" customWidth="1"/>
    <col min="2" max="2" width="22.375" style="2" customWidth="1"/>
    <col min="3" max="3" width="19.375" style="14" customWidth="1"/>
    <col min="4" max="5" width="19.375" style="1" customWidth="1"/>
    <col min="6" max="42" width="14.125" style="2" customWidth="1"/>
    <col min="43" max="16384" width="9" style="2"/>
  </cols>
  <sheetData>
    <row r="1" spans="1:6" x14ac:dyDescent="0.35">
      <c r="A1" s="32" t="s">
        <v>0</v>
      </c>
      <c r="B1" s="32"/>
      <c r="C1" s="32"/>
      <c r="D1" s="32"/>
      <c r="E1" s="32"/>
    </row>
    <row r="3" spans="1:6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6" x14ac:dyDescent="0.35">
      <c r="A4" s="21" t="s">
        <v>52</v>
      </c>
      <c r="B4" s="22"/>
      <c r="C4" s="23">
        <f>SUM(C5:C77)</f>
        <v>54855374</v>
      </c>
      <c r="D4" s="22"/>
      <c r="E4" s="24"/>
    </row>
    <row r="5" spans="1:6" x14ac:dyDescent="0.35">
      <c r="A5" s="6" t="s">
        <v>1</v>
      </c>
      <c r="B5" s="15" t="s">
        <v>59</v>
      </c>
      <c r="C5" s="28">
        <f>SUM('สน 1 (เชียงใหม่)'!C5+'สน 1 สาขาแม่ฮ่องสอน'!C5+'สน.2 (เชียงราย)'!C5+'สน.3 (ลำปาง)'!C5+'สน.3 สาขาแพร่'!C5+'สน.4 (ตาก)'!C5+'สน.4 สาขานครสวรรค์'!C5+'สน.4 สาขาพิษณุโลก'!C5+'สน.5 (สระบุรี)'!C5+'สน.6 (อุดรธานี)'!C5+'สน.6 สาขานครพนม'!C5+'สน.7 (ขอนแก่น)'!C5+'สน.7 สาขาอุบลราชธานี'!C5+'สน.8 (นครราชสีมา)'!C5+'สน.9 (ชลบุรี)'!C5+'สน.9 สาขาปราจีนบุรี'!C5+'สน.10 (ราชบุรี)'!C5+'สน.10 สาขาเพชรบุรี'!C5+'สน.11 (สุราษฎร์ธานี)'!C5+'สน.12 (นครศรีธรรมราช)'!C5+'สน.12 สาขากระบี่'!C5+'สน.13 (สงขลา)'!C5+'สน.13 สาขานราธิวาส'!C5)</f>
        <v>540000</v>
      </c>
      <c r="D5" s="9" t="s">
        <v>91</v>
      </c>
      <c r="E5" s="16">
        <v>24404</v>
      </c>
    </row>
    <row r="6" spans="1:6" x14ac:dyDescent="0.35">
      <c r="A6" s="6"/>
      <c r="B6" s="15" t="s">
        <v>59</v>
      </c>
      <c r="C6" s="28">
        <f>SUM('สน 1 (เชียงใหม่)'!C6+'สน 1 สาขาแม่ฮ่องสอน'!C6+'สน.2 (เชียงราย)'!C6+'สน.3 (ลำปาง)'!C6+'สน.3 สาขาแพร่'!C6+'สน.4 (ตาก)'!C6+'สน.4 สาขานครสวรรค์'!C6+'สน.4 สาขาพิษณุโลก'!C6+'สน.5 (สระบุรี)'!C6+'สน.6 (อุดรธานี)'!C6+'สน.6 สาขานครพนม'!C6+'สน.7 (ขอนแก่น)'!C6+'สน.7 สาขาอุบลราชธานี'!C6+'สน.8 (นครราชสีมา)'!C6+'สน.9 (ชลบุรี)'!C6+'สน.9 สาขาปราจีนบุรี'!C6+'สน.10 (ราชบุรี)'!C6+'สน.10 สาขาเพชรบุรี'!C6+'สน.11 (สุราษฎร์ธานี)'!C6+'สน.12 (นครศรีธรรมราช)'!C6+'สน.12 สาขากระบี่'!C6+'สน.13 (สงขลา)'!C6+'สน.13 สาขานราธิวาส'!C6)</f>
        <v>180000</v>
      </c>
      <c r="D6" s="9" t="s">
        <v>111</v>
      </c>
      <c r="E6" s="16">
        <v>24510</v>
      </c>
      <c r="F6" s="26"/>
    </row>
    <row r="7" spans="1:6" x14ac:dyDescent="0.35">
      <c r="A7" s="6" t="s">
        <v>2</v>
      </c>
      <c r="B7" s="15" t="s">
        <v>59</v>
      </c>
      <c r="C7" s="28">
        <f>SUM('สน 1 (เชียงใหม่)'!C7+'สน 1 สาขาแม่ฮ่องสอน'!C7+'สน.2 (เชียงราย)'!C7+'สน.3 (ลำปาง)'!C7+'สน.3 สาขาแพร่'!C7+'สน.4 (ตาก)'!C7+'สน.4 สาขานครสวรรค์'!C7+'สน.4 สาขาพิษณุโลก'!C7+'สน.5 (สระบุรี)'!C7+'สน.6 (อุดรธานี)'!C7+'สน.6 สาขานครพนม'!C7+'สน.7 (ขอนแก่น)'!C7+'สน.7 สาขาอุบลราชธานี'!C7+'สน.8 (นครราชสีมา)'!C7+'สน.9 (ชลบุรี)'!C7+'สน.9 สาขาปราจีนบุรี'!C7+'สน.10 (ราชบุรี)'!C7+'สน.10 สาขาเพชรบุรี'!C7+'สน.11 (สุราษฎร์ธานี)'!C7+'สน.12 (นครศรีธรรมราช)'!C7+'สน.12 สาขากระบี่'!C7+'สน.13 (สงขลา)'!C7+'สน.13 สาขานราธิวาส'!C7)</f>
        <v>11476800</v>
      </c>
      <c r="D7" s="9" t="s">
        <v>91</v>
      </c>
      <c r="E7" s="16">
        <v>24404</v>
      </c>
    </row>
    <row r="8" spans="1:6" x14ac:dyDescent="0.35">
      <c r="A8" s="6"/>
      <c r="B8" s="15" t="s">
        <v>59</v>
      </c>
      <c r="C8" s="28">
        <f>SUM('สน 1 (เชียงใหม่)'!C8+'สน 1 สาขาแม่ฮ่องสอน'!C8+'สน.2 (เชียงราย)'!C8+'สน.3 (ลำปาง)'!C8+'สน.3 สาขาแพร่'!C8+'สน.4 (ตาก)'!C8+'สน.4 สาขานครสวรรค์'!C8+'สน.4 สาขาพิษณุโลก'!C8+'สน.5 (สระบุรี)'!C8+'สน.6 (อุดรธานี)'!C8+'สน.6 สาขานครพนม'!C8+'สน.7 (ขอนแก่น)'!C8+'สน.7 สาขาอุบลราชธานี'!C8+'สน.8 (นครราชสีมา)'!C8+'สน.9 (ชลบุรี)'!C8+'สน.9 สาขาปราจีนบุรี'!C8+'สน.10 (ราชบุรี)'!C8+'สน.10 สาขาเพชรบุรี'!C8+'สน.11 (สุราษฎร์ธานี)'!C8+'สน.12 (นครศรีธรรมราช)'!C8+'สน.12 สาขากระบี่'!C8+'สน.13 (สงขลา)'!C8+'สน.13 สาขานราธิวาส'!C8)</f>
        <v>4777600</v>
      </c>
      <c r="D8" s="9" t="s">
        <v>111</v>
      </c>
      <c r="E8" s="16">
        <v>24510</v>
      </c>
    </row>
    <row r="9" spans="1:6" x14ac:dyDescent="0.35">
      <c r="A9" s="6" t="s">
        <v>3</v>
      </c>
      <c r="B9" s="15" t="s">
        <v>59</v>
      </c>
      <c r="C9" s="28">
        <f>SUM('สน 1 (เชียงใหม่)'!C9+'สน 1 สาขาแม่ฮ่องสอน'!C9+'สน.2 (เชียงราย)'!C9+'สน.3 (ลำปาง)'!C9+'สน.3 สาขาแพร่'!C9+'สน.4 (ตาก)'!C9+'สน.4 สาขานครสวรรค์'!C9+'สน.4 สาขาพิษณุโลก'!C9+'สน.5 (สระบุรี)'!C9+'สน.6 (อุดรธานี)'!C9+'สน.6 สาขานครพนม'!C9+'สน.7 (ขอนแก่น)'!C9+'สน.7 สาขาอุบลราชธานี'!C9+'สน.8 (นครราชสีมา)'!C9+'สน.9 (ชลบุรี)'!C9+'สน.9 สาขาปราจีนบุรี'!C9+'สน.10 (ราชบุรี)'!C9+'สน.10 สาขาเพชรบุรี'!C9+'สน.11 (สุราษฎร์ธานี)'!C9+'สน.12 (นครศรีธรรมราช)'!C9+'สน.12 สาขากระบี่'!C9+'สน.13 (สงขลา)'!C9+'สน.13 สาขานราธิวาส'!C9)</f>
        <v>14068000</v>
      </c>
      <c r="D9" s="9" t="s">
        <v>97</v>
      </c>
      <c r="E9" s="16">
        <v>24427</v>
      </c>
    </row>
    <row r="10" spans="1:6" x14ac:dyDescent="0.35">
      <c r="A10" s="6"/>
      <c r="B10" s="15" t="s">
        <v>59</v>
      </c>
      <c r="C10" s="28">
        <f>SUM('สน 1 (เชียงใหม่)'!C10+'สน 1 สาขาแม่ฮ่องสอน'!C10+'สน.2 (เชียงราย)'!C10+'สน.3 (ลำปาง)'!C10+'สน.3 สาขาแพร่'!C10+'สน.4 (ตาก)'!C10+'สน.4 สาขานครสวรรค์'!C10+'สน.4 สาขาพิษณุโลก'!C10+'สน.5 (สระบุรี)'!C10+'สน.6 (อุดรธานี)'!C10+'สน.6 สาขานครพนม'!C10+'สน.7 (ขอนแก่น)'!C10+'สน.7 สาขาอุบลราชธานี'!C10+'สน.8 (นครราชสีมา)'!C10+'สน.9 (ชลบุรี)'!C10+'สน.9 สาขาปราจีนบุรี'!C10+'สน.10 (ราชบุรี)'!C10+'สน.10 สาขาเพชรบุรี'!C10+'สน.11 (สุราษฎร์ธานี)'!C10+'สน.12 (นครศรีธรรมราช)'!C10+'สน.12 สาขากระบี่'!C10+'สน.13 (สงขลา)'!C10+'สน.13 สาขานราธิวาส'!C10)</f>
        <v>897000</v>
      </c>
      <c r="D10" s="9" t="s">
        <v>98</v>
      </c>
      <c r="E10" s="16">
        <v>24440</v>
      </c>
    </row>
    <row r="11" spans="1:6" x14ac:dyDescent="0.35">
      <c r="A11" s="6"/>
      <c r="B11" s="15" t="s">
        <v>59</v>
      </c>
      <c r="C11" s="28">
        <f>SUM('สน 1 (เชียงใหม่)'!C11+'สน 1 สาขาแม่ฮ่องสอน'!C11+'สน.2 (เชียงราย)'!C11+'สน.3 (ลำปาง)'!C11+'สน.3 สาขาแพร่'!C11+'สน.4 (ตาก)'!C11+'สน.4 สาขานครสวรรค์'!C11+'สน.4 สาขาพิษณุโลก'!C11+'สน.5 (สระบุรี)'!C11+'สน.6 (อุดรธานี)'!C11+'สน.6 สาขานครพนม'!C11+'สน.7 (ขอนแก่น)'!C11+'สน.7 สาขาอุบลราชธานี'!C11+'สน.8 (นครราชสีมา)'!C11+'สน.9 (ชลบุรี)'!C11+'สน.9 สาขาปราจีนบุรี'!C11+'สน.10 (ราชบุรี)'!C11+'สน.10 สาขาเพชรบุรี'!C11+'สน.11 (สุราษฎร์ธานี)'!C11+'สน.12 (นครศรีธรรมราช)'!C11+'สน.12 สาขากระบี่'!C11+'สน.13 (สงขลา)'!C11+'สน.13 สาขานราธิวาส'!C11)</f>
        <v>342000</v>
      </c>
      <c r="D11" s="9" t="s">
        <v>101</v>
      </c>
      <c r="E11" s="16">
        <v>24491</v>
      </c>
    </row>
    <row r="12" spans="1:6" x14ac:dyDescent="0.35">
      <c r="A12" s="6"/>
      <c r="B12" s="15" t="s">
        <v>59</v>
      </c>
      <c r="C12" s="28">
        <f>SUM('สน 1 (เชียงใหม่)'!C12+'สน 1 สาขาแม่ฮ่องสอน'!C12+'สน.2 (เชียงราย)'!C12+'สน.3 (ลำปาง)'!C12+'สน.3 สาขาแพร่'!C12+'สน.4 (ตาก)'!C12+'สน.4 สาขานครสวรรค์'!C12+'สน.4 สาขาพิษณุโลก'!C12+'สน.5 (สระบุรี)'!C12+'สน.6 (อุดรธานี)'!C12+'สน.6 สาขานครพนม'!C12+'สน.7 (ขอนแก่น)'!C12+'สน.7 สาขาอุบลราชธานี'!C12+'สน.8 (นครราชสีมา)'!C12+'สน.9 (ชลบุรี)'!C12+'สน.9 สาขาปราจีนบุรี'!C12+'สน.10 (ราชบุรี)'!C12+'สน.10 สาขาเพชรบุรี'!C12+'สน.11 (สุราษฎร์ธานี)'!C12+'สน.12 (นครศรีธรรมราช)'!C12+'สน.12 สาขากระบี่'!C12+'สน.13 (สงขลา)'!C12+'สน.13 สาขานราธิวาส'!C12)</f>
        <v>4665000</v>
      </c>
      <c r="D12" s="9" t="s">
        <v>104</v>
      </c>
      <c r="E12" s="16">
        <v>24510</v>
      </c>
    </row>
    <row r="13" spans="1:6" x14ac:dyDescent="0.35">
      <c r="A13" s="6"/>
      <c r="B13" s="15" t="s">
        <v>59</v>
      </c>
      <c r="C13" s="28">
        <f>SUM('สน 1 (เชียงใหม่)'!C13+'สน 1 สาขาแม่ฮ่องสอน'!C13+'สน.2 (เชียงราย)'!C13+'สน.3 (ลำปาง)'!C13+'สน.3 สาขาแพร่'!C13+'สน.4 (ตาก)'!C13+'สน.4 สาขานครสวรรค์'!C13+'สน.4 สาขาพิษณุโลก'!C13+'สน.5 (สระบุรี)'!C13+'สน.6 (อุดรธานี)'!C13+'สน.6 สาขานครพนม'!C13+'สน.7 (ขอนแก่น)'!C13+'สน.7 สาขาอุบลราชธานี'!C13+'สน.8 (นครราชสีมา)'!C13+'สน.9 (ชลบุรี)'!C13+'สน.9 สาขาปราจีนบุรี'!C13+'สน.10 (ราชบุรี)'!C13+'สน.10 สาขาเพชรบุรี'!C13+'สน.11 (สุราษฎร์ธานี)'!C13+'สน.12 (นครศรีธรรมราช)'!C13+'สน.12 สาขากระบี่'!C13+'สน.13 (สงขลา)'!C13+'สน.13 สาขานราธิวาส'!C13)</f>
        <v>456000</v>
      </c>
      <c r="D13" s="9" t="s">
        <v>105</v>
      </c>
      <c r="E13" s="16">
        <v>24531</v>
      </c>
    </row>
    <row r="14" spans="1:6" x14ac:dyDescent="0.35">
      <c r="A14" s="6"/>
      <c r="B14" s="15" t="s">
        <v>59</v>
      </c>
      <c r="C14" s="28">
        <f>SUM('สน 1 (เชียงใหม่)'!C14+'สน 1 สาขาแม่ฮ่องสอน'!C14+'สน.2 (เชียงราย)'!C14+'สน.3 (ลำปาง)'!C14+'สน.3 สาขาแพร่'!C14+'สน.4 (ตาก)'!C14+'สน.4 สาขานครสวรรค์'!C14+'สน.4 สาขาพิษณุโลก'!C14+'สน.5 (สระบุรี)'!C14+'สน.6 (อุดรธานี)'!C14+'สน.6 สาขานครพนม'!C14+'สน.7 (ขอนแก่น)'!C14+'สน.7 สาขาอุบลราชธานี'!C14+'สน.8 (นครราชสีมา)'!C14+'สน.9 (ชลบุรี)'!C14+'สน.9 สาขาปราจีนบุรี'!C14+'สน.10 (ราชบุรี)'!C14+'สน.10 สาขาเพชรบุรี'!C14+'สน.11 (สุราษฎร์ธานี)'!C14+'สน.12 (นครศรีธรรมราช)'!C14+'สน.12 สาขากระบี่'!C14+'สน.13 (สงขลา)'!C14+'สน.13 สาขานราธิวาส'!C14)</f>
        <v>16692</v>
      </c>
      <c r="D14" s="9" t="s">
        <v>106</v>
      </c>
      <c r="E14" s="16">
        <v>24546</v>
      </c>
    </row>
    <row r="15" spans="1:6" x14ac:dyDescent="0.35">
      <c r="A15" s="6"/>
      <c r="B15" s="15" t="s">
        <v>59</v>
      </c>
      <c r="C15" s="28">
        <f>SUM('สน 1 (เชียงใหม่)'!C15+'สน 1 สาขาแม่ฮ่องสอน'!C15+'สน.2 (เชียงราย)'!C15+'สน.3 (ลำปาง)'!C15+'สน.3 สาขาแพร่'!C15+'สน.4 (ตาก)'!C15+'สน.4 สาขานครสวรรค์'!C15+'สน.4 สาขาพิษณุโลก'!C15+'สน.5 (สระบุรี)'!C15+'สน.6 (อุดรธานี)'!C15+'สน.6 สาขานครพนม'!C15+'สน.7 (ขอนแก่น)'!C15+'สน.7 สาขาอุบลราชธานี'!C15+'สน.8 (นครราชสีมา)'!C15+'สน.9 (ชลบุรี)'!C15+'สน.9 สาขาปราจีนบุรี'!C15+'สน.10 (ราชบุรี)'!C15+'สน.10 สาขาเพชรบุรี'!C15+'สน.11 (สุราษฎร์ธานี)'!C15+'สน.12 (นครศรีธรรมราช)'!C15+'สน.12 สาขากระบี่'!C15+'สน.13 (สงขลา)'!C15+'สน.13 สาขานราธิวาส'!C15)</f>
        <v>500000</v>
      </c>
      <c r="D15" s="9" t="s">
        <v>107</v>
      </c>
      <c r="E15" s="16">
        <v>24552</v>
      </c>
    </row>
    <row r="16" spans="1:6" x14ac:dyDescent="0.35">
      <c r="A16" s="6"/>
      <c r="B16" s="15" t="s">
        <v>59</v>
      </c>
      <c r="C16" s="28">
        <f>SUM('สน 1 (เชียงใหม่)'!C16+'สน 1 สาขาแม่ฮ่องสอน'!C16+'สน.2 (เชียงราย)'!C16+'สน.3 (ลำปาง)'!C16+'สน.3 สาขาแพร่'!C16+'สน.4 (ตาก)'!C16+'สน.4 สาขานครสวรรค์'!C16+'สน.4 สาขาพิษณุโลก'!C16+'สน.5 (สระบุรี)'!C16+'สน.6 (อุดรธานี)'!C16+'สน.6 สาขานครพนม'!C16+'สน.7 (ขอนแก่น)'!C16+'สน.7 สาขาอุบลราชธานี'!C16+'สน.8 (นครราชสีมา)'!C16+'สน.9 (ชลบุรี)'!C16+'สน.9 สาขาปราจีนบุรี'!C16+'สน.10 (ราชบุรี)'!C16+'สน.10 สาขาเพชรบุรี'!C16+'สน.11 (สุราษฎร์ธานี)'!C16+'สน.12 (นครศรีธรรมราช)'!C16+'สน.12 สาขากระบี่'!C16+'สน.13 (สงขลา)'!C16+'สน.13 สาขานราธิวาส'!C16)</f>
        <v>40595</v>
      </c>
      <c r="D16" s="9" t="s">
        <v>95</v>
      </c>
      <c r="E16" s="16">
        <v>24565</v>
      </c>
    </row>
    <row r="17" spans="1:5" x14ac:dyDescent="0.35">
      <c r="A17" s="6"/>
      <c r="B17" s="15" t="s">
        <v>59</v>
      </c>
      <c r="C17" s="28">
        <f>SUM('สน 1 (เชียงใหม่)'!C17+'สน 1 สาขาแม่ฮ่องสอน'!C17+'สน.2 (เชียงราย)'!C17+'สน.3 (ลำปาง)'!C17+'สน.3 สาขาแพร่'!C17+'สน.4 (ตาก)'!C17+'สน.4 สาขานครสวรรค์'!C17+'สน.4 สาขาพิษณุโลก'!C17+'สน.5 (สระบุรี)'!C17+'สน.6 (อุดรธานี)'!C17+'สน.6 สาขานครพนม'!C17+'สน.7 (ขอนแก่น)'!C17+'สน.7 สาขาอุบลราชธานี'!C17+'สน.8 (นครราชสีมา)'!C17+'สน.9 (ชลบุรี)'!C17+'สน.9 สาขาปราจีนบุรี'!C17+'สน.10 (ราชบุรี)'!C17+'สน.10 สาขาเพชรบุรี'!C17+'สน.11 (สุราษฎร์ธานี)'!C17+'สน.12 (นครศรีธรรมราช)'!C17+'สน.12 สาขากระบี่'!C17+'สน.13 (สงขลา)'!C17+'สน.13 สาขานราธิวาส'!C17)</f>
        <v>55887</v>
      </c>
      <c r="D17" s="9" t="s">
        <v>94</v>
      </c>
      <c r="E17" s="16">
        <v>24565</v>
      </c>
    </row>
    <row r="18" spans="1:5" x14ac:dyDescent="0.35">
      <c r="A18" s="6" t="s">
        <v>4</v>
      </c>
      <c r="B18" s="15" t="s">
        <v>59</v>
      </c>
      <c r="C18" s="28">
        <f>SUM('สน 1 (เชียงใหม่)'!C18+'สน 1 สาขาแม่ฮ่องสอน'!C18+'สน.2 (เชียงราย)'!C18+'สน.3 (ลำปาง)'!C18+'สน.3 สาขาแพร่'!C18+'สน.4 (ตาก)'!C18+'สน.4 สาขานครสวรรค์'!C18+'สน.4 สาขาพิษณุโลก'!C18+'สน.5 (สระบุรี)'!C18+'สน.6 (อุดรธานี)'!C18+'สน.6 สาขานครพนม'!C18+'สน.7 (ขอนแก่น)'!C18+'สน.7 สาขาอุบลราชธานี'!C18+'สน.8 (นครราชสีมา)'!C18+'สน.9 (ชลบุรี)'!C18+'สน.9 สาขาปราจีนบุรี'!C18+'สน.10 (ราชบุรี)'!C18+'สน.10 สาขาเพชรบุรี'!C18+'สน.11 (สุราษฎร์ธานี)'!C18+'สน.12 (นครศรีธรรมราช)'!C18+'สน.12 สาขากระบี่'!C18+'สน.13 (สงขลา)'!C18+'สน.13 สาขานราธิวาส'!C18)</f>
        <v>488400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28">
        <f>SUM('สน 1 (เชียงใหม่)'!C19+'สน 1 สาขาแม่ฮ่องสอน'!C19+'สน.2 (เชียงราย)'!C19+'สน.3 (ลำปาง)'!C19+'สน.3 สาขาแพร่'!C19+'สน.4 (ตาก)'!C19+'สน.4 สาขานครสวรรค์'!C19+'สน.4 สาขาพิษณุโลก'!C19+'สน.5 (สระบุรี)'!C19+'สน.6 (อุดรธานี)'!C19+'สน.6 สาขานครพนม'!C19+'สน.7 (ขอนแก่น)'!C19+'สน.7 สาขาอุบลราชธานี'!C19+'สน.8 (นครราชสีมา)'!C19+'สน.9 (ชลบุรี)'!C19+'สน.9 สาขาปราจีนบุรี'!C19+'สน.10 (ราชบุรี)'!C19+'สน.10 สาขาเพชรบุรี'!C19+'สน.11 (สุราษฎร์ธานี)'!C19+'สน.12 (นครศรีธรรมราช)'!C19+'สน.12 สาขากระบี่'!C19+'สน.13 (สงขลา)'!C19+'สน.13 สาขานราธิวาส'!C19)</f>
        <v>161600</v>
      </c>
      <c r="D19" s="9" t="s">
        <v>111</v>
      </c>
      <c r="E19" s="16">
        <v>24510</v>
      </c>
    </row>
    <row r="20" spans="1:5" x14ac:dyDescent="0.35">
      <c r="A20" s="6" t="s">
        <v>5</v>
      </c>
      <c r="B20" s="15" t="s">
        <v>59</v>
      </c>
      <c r="C20" s="28">
        <f>SUM('สน 1 (เชียงใหม่)'!C20+'สน 1 สาขาแม่ฮ่องสอน'!C20+'สน.2 (เชียงราย)'!C20+'สน.3 (ลำปาง)'!C20+'สน.3 สาขาแพร่'!C20+'สน.4 (ตาก)'!C20+'สน.4 สาขานครสวรรค์'!C20+'สน.4 สาขาพิษณุโลก'!C20+'สน.5 (สระบุรี)'!C20+'สน.6 (อุดรธานี)'!C20+'สน.6 สาขานครพนม'!C20+'สน.7 (ขอนแก่น)'!C20+'สน.7 สาขาอุบลราชธานี'!C20+'สน.8 (นครราชสีมา)'!C20+'สน.9 (ชลบุรี)'!C20+'สน.9 สาขาปราจีนบุรี'!C20+'สน.10 (ราชบุรี)'!C20+'สน.10 สาขาเพชรบุรี'!C20+'สน.11 (สุราษฎร์ธานี)'!C20+'สน.12 (นครศรีธรรมราช)'!C20+'สน.12 สาขากระบี่'!C20+'สน.13 (สงขลา)'!C20+'สน.13 สาขานราธิวาส'!C20)</f>
        <v>140200</v>
      </c>
      <c r="D20" s="9" t="s">
        <v>91</v>
      </c>
      <c r="E20" s="16">
        <v>24404</v>
      </c>
    </row>
    <row r="21" spans="1:5" x14ac:dyDescent="0.35">
      <c r="A21" s="6"/>
      <c r="B21" s="15" t="s">
        <v>59</v>
      </c>
      <c r="C21" s="28">
        <f>SUM('สน 1 (เชียงใหม่)'!C21+'สน 1 สาขาแม่ฮ่องสอน'!C21+'สน.2 (เชียงราย)'!C21+'สน.3 (ลำปาง)'!C21+'สน.3 สาขาแพร่'!C21+'สน.4 (ตาก)'!C21+'สน.4 สาขานครสวรรค์'!C21+'สน.4 สาขาพิษณุโลก'!C21+'สน.5 (สระบุรี)'!C21+'สน.6 (อุดรธานี)'!C21+'สน.6 สาขานครพนม'!C21+'สน.7 (ขอนแก่น)'!C21+'สน.7 สาขาอุบลราชธานี'!C21+'สน.8 (นครราชสีมา)'!C21+'สน.9 (ชลบุรี)'!C21+'สน.9 สาขาปราจีนบุรี'!C21+'สน.10 (ราชบุรี)'!C21+'สน.10 สาขาเพชรบุรี'!C21+'สน.11 (สุราษฎร์ธานี)'!C21+'สน.12 (นครศรีธรรมราช)'!C21+'สน.12 สาขากระบี่'!C21+'สน.13 (สงขลา)'!C21+'สน.13 สาขานราธิวาส'!C21)</f>
        <v>46400</v>
      </c>
      <c r="D21" s="9" t="s">
        <v>111</v>
      </c>
      <c r="E21" s="16">
        <v>24510</v>
      </c>
    </row>
    <row r="22" spans="1:5" x14ac:dyDescent="0.35">
      <c r="A22" s="6" t="s">
        <v>6</v>
      </c>
      <c r="B22" s="7"/>
      <c r="C22" s="28"/>
      <c r="D22" s="9"/>
      <c r="E22" s="9"/>
    </row>
    <row r="23" spans="1:5" x14ac:dyDescent="0.35">
      <c r="A23" s="6" t="s">
        <v>7</v>
      </c>
      <c r="B23" s="7"/>
      <c r="C23" s="28"/>
      <c r="D23" s="9"/>
      <c r="E23" s="9"/>
    </row>
    <row r="24" spans="1:5" x14ac:dyDescent="0.35">
      <c r="A24" s="6" t="s">
        <v>8</v>
      </c>
      <c r="B24" s="7"/>
      <c r="C24" s="28"/>
      <c r="D24" s="9"/>
      <c r="E24" s="9"/>
    </row>
    <row r="25" spans="1:5" x14ac:dyDescent="0.35">
      <c r="A25" s="6" t="s">
        <v>9</v>
      </c>
      <c r="B25" s="15" t="s">
        <v>59</v>
      </c>
      <c r="C25" s="29">
        <f>SUM('สน 1 (เชียงใหม่)'!C25+'สน 1 สาขาแม่ฮ่องสอน'!C25+'สน.2 (เชียงราย)'!C25+'สน.3 (ลำปาง)'!C25+'สน.3 สาขาแพร่'!C25+'สน.4 (ตาก)'!C25+'สน.4 สาขานครสวรรค์'!C25+'สน.4 สาขาพิษณุโลก'!C25+'สน.5 (สระบุรี)'!C25+'สน.6 (อุดรธานี)'!C25+'สน.6 สาขานครพนม'!C25+'สน.7 (ขอนแก่น)'!C25+'สน.7 สาขาอุบลราชธานี'!C25+'สน.8 (นครราชสีมา)'!C25+'สน.9 (ชลบุรี)'!C25+'สน.9 สาขาปราจีนบุรี'!C25+'สน.10 (ราชบุรี)'!C25+'สน.10 สาขาเพชรบุรี'!C25+'สน.11 (สุราษฎร์ธานี)'!C25+'สน.12 (นครศรีธรรมราช)'!C25+'สน.12 สาขากระบี่'!C25+'สน.13 (สงขลา)'!C25+'สน.13 สาขานราธิวาส'!C25)</f>
        <v>306000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28">
        <f>SUM('สน 1 (เชียงใหม่)'!C26+'สน 1 สาขาแม่ฮ่องสอน'!C26+'สน.2 (เชียงราย)'!C26+'สน.3 (ลำปาง)'!C26+'สน.3 สาขาแพร่'!C26+'สน.4 (ตาก)'!C26+'สน.4 สาขานครสวรรค์'!C26+'สน.4 สาขาพิษณุโลก'!C26+'สน.5 (สระบุรี)'!C26+'สน.6 (อุดรธานี)'!C26+'สน.6 สาขานครพนม'!C26+'สน.7 (ขอนแก่น)'!C26+'สน.7 สาขาอุบลราชธานี'!C26+'สน.8 (นครราชสีมา)'!C26+'สน.9 (ชลบุรี)'!C26+'สน.9 สาขาปราจีนบุรี'!C26+'สน.10 (ราชบุรี)'!C26+'สน.10 สาขาเพชรบุรี'!C26+'สน.11 (สุราษฎร์ธานี)'!C26+'สน.12 (นครศรีธรรมราช)'!C26+'สน.12 สาขากระบี่'!C26+'สน.13 (สงขลา)'!C26+'สน.13 สาขานราธิวาส'!C26)</f>
        <v>90800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28"/>
      <c r="D27" s="9"/>
      <c r="E27" s="9"/>
    </row>
    <row r="28" spans="1:5" x14ac:dyDescent="0.35">
      <c r="A28" s="6" t="s">
        <v>11</v>
      </c>
      <c r="B28" s="15" t="s">
        <v>59</v>
      </c>
      <c r="C28" s="31">
        <f>SUM('สน 1 (เชียงใหม่)'!C28+'สน 1 สาขาแม่ฮ่องสอน'!C28+'สน.2 (เชียงราย)'!C28+'สน.3 (ลำปาง)'!C28+'สน.3 สาขาแพร่'!C28+'สน.4 (ตาก)'!C28+'สน.4 สาขานครสวรรค์'!C28+'สน.4 สาขาพิษณุโลก'!C28+'สน.5 (สระบุรี)'!C28+'สน.6 (อุดรธานี)'!C28+'สน.6 สาขานครพนม'!C28+'สน.7 (ขอนแก่น)'!C28+'สน.7 สาขาอุบลราชธานี'!C28+'สน.8 (นครราชสีมา)'!C28+'สน.9 (ชลบุรี)'!C28+'สน.9 สาขาปราจีนบุรี'!C28+'สน.10 (ราชบุรี)'!C28+'สน.10 สาขาเพชรบุรี'!C28+'สน.11 (สุราษฎร์ธานี)'!C28+'สน.12 (นครศรีธรรมราช)'!C28+'สน.12 สาขากระบี่'!C28+'สน.13 (สงขลา)'!C28+'สน.13 สาขานราธิวาส'!C28)</f>
        <v>568000</v>
      </c>
      <c r="D28" s="9" t="s">
        <v>60</v>
      </c>
      <c r="E28" s="16">
        <v>24395</v>
      </c>
    </row>
    <row r="29" spans="1:5" x14ac:dyDescent="0.35">
      <c r="A29" s="6" t="s">
        <v>12</v>
      </c>
      <c r="B29" s="7"/>
      <c r="C29" s="31"/>
      <c r="D29" s="9"/>
      <c r="E29" s="9"/>
    </row>
    <row r="30" spans="1:5" x14ac:dyDescent="0.35">
      <c r="A30" s="6" t="s">
        <v>13</v>
      </c>
      <c r="B30" s="15" t="s">
        <v>59</v>
      </c>
      <c r="C30" s="31">
        <f>SUM('สน 1 (เชียงใหม่)'!C30+'สน 1 สาขาแม่ฮ่องสอน'!C30+'สน.2 (เชียงราย)'!C30+'สน.3 (ลำปาง)'!C30+'สน.3 สาขาแพร่'!C30+'สน.4 (ตาก)'!C30+'สน.4 สาขานครสวรรค์'!C30+'สน.4 สาขาพิษณุโลก'!C30+'สน.5 (สระบุรี)'!C30+'สน.6 (อุดรธานี)'!C30+'สน.6 สาขานครพนม'!C30+'สน.7 (ขอนแก่น)'!C30+'สน.7 สาขาอุบลราชธานี'!C30+'สน.8 (นครราชสีมา)'!C30+'สน.9 (ชลบุรี)'!C30+'สน.9 สาขาปราจีนบุรี'!C30+'สน.10 (ราชบุรี)'!C30+'สน.10 สาขาเพชรบุรี'!C30+'สน.11 (สุราษฎร์ธานี)'!C30+'สน.12 (นครศรีธรรมราช)'!C30+'สน.12 สาขากระบี่'!C30+'สน.13 (สงขลา)'!C30+'สน.13 สาขานราธิวาส'!C30)</f>
        <v>470400</v>
      </c>
      <c r="D30" s="9" t="s">
        <v>99</v>
      </c>
      <c r="E30" s="16">
        <v>24454</v>
      </c>
    </row>
    <row r="31" spans="1:5" x14ac:dyDescent="0.35">
      <c r="A31" s="6" t="s">
        <v>14</v>
      </c>
      <c r="B31" s="15" t="s">
        <v>59</v>
      </c>
      <c r="C31" s="28">
        <f>SUM('สน 1 (เชียงใหม่)'!C31+'สน 1 สาขาแม่ฮ่องสอน'!C31+'สน.2 (เชียงราย)'!C31+'สน.3 (ลำปาง)'!C31+'สน.3 สาขาแพร่'!C31+'สน.4 (ตาก)'!C31+'สน.4 สาขานครสวรรค์'!C31+'สน.4 สาขาพิษณุโลก'!C31+'สน.5 (สระบุรี)'!C31+'สน.6 (อุดรธานี)'!C31+'สน.6 สาขานครพนม'!C31+'สน.7 (ขอนแก่น)'!C31+'สน.7 สาขาอุบลราชธานี'!C31+'สน.8 (นครราชสีมา)'!C31+'สน.9 (ชลบุรี)'!C31+'สน.9 สาขาปราจีนบุรี'!C31+'สน.10 (ราชบุรี)'!C31+'สน.10 สาขาเพชรบุรี'!C31+'สน.11 (สุราษฎร์ธานี)'!C31+'สน.12 (นครศรีธรรมราช)'!C31+'สน.12 สาขากระบี่'!C31+'สน.13 (สงขลา)'!C31+'สน.13 สาขานราธิวาส'!C31)</f>
        <v>250200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28">
        <f>SUM('สน 1 (เชียงใหม่)'!C32+'สน 1 สาขาแม่ฮ่องสอน'!C32+'สน.2 (เชียงราย)'!C32+'สน.3 (ลำปาง)'!C32+'สน.3 สาขาแพร่'!C32+'สน.4 (ตาก)'!C32+'สน.4 สาขานครสวรรค์'!C32+'สน.4 สาขาพิษณุโลก'!C32+'สน.5 (สระบุรี)'!C32+'สน.6 (อุดรธานี)'!C32+'สน.6 สาขานครพนม'!C32+'สน.7 (ขอนแก่น)'!C32+'สน.7 สาขาอุบลราชธานี'!C32+'สน.8 (นครราชสีมา)'!C32+'สน.9 (ชลบุรี)'!C32+'สน.9 สาขาปราจีนบุรี'!C32+'สน.10 (ราชบุรี)'!C32+'สน.10 สาขาเพชรบุรี'!C32+'สน.11 (สุราษฎร์ธานี)'!C32+'สน.12 (นครศรีธรรมราช)'!C32+'สน.12 สาขากระบี่'!C32+'สน.13 (สงขลา)'!C32+'สน.13 สาขานราธิวาส'!C32)</f>
        <v>127300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28">
        <f>SUM('สน 1 (เชียงใหม่)'!C33+'สน 1 สาขาแม่ฮ่องสอน'!C33+'สน.2 (เชียงราย)'!C33+'สน.3 (ลำปาง)'!C33+'สน.3 สาขาแพร่'!C33+'สน.4 (ตาก)'!C33+'สน.4 สาขานครสวรรค์'!C33+'สน.4 สาขาพิษณุโลก'!C33+'สน.5 (สระบุรี)'!C33+'สน.6 (อุดรธานี)'!C33+'สน.6 สาขานครพนม'!C33+'สน.7 (ขอนแก่น)'!C33+'สน.7 สาขาอุบลราชธานี'!C33+'สน.8 (นครราชสีมา)'!C33+'สน.9 (ชลบุรี)'!C33+'สน.9 สาขาปราจีนบุรี'!C33+'สน.10 (ราชบุรี)'!C33+'สน.10 สาขาเพชรบุรี'!C33+'สน.11 (สุราษฎร์ธานี)'!C33+'สน.12 (นครศรีธรรมราช)'!C33+'สน.12 สาขากระบี่'!C33+'สน.13 (สงขลา)'!C33+'สน.13 สาขานราธิวาส'!C33)</f>
        <v>328600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28">
        <f>SUM('สน 1 (เชียงใหม่)'!C34+'สน 1 สาขาแม่ฮ่องสอน'!C34+'สน.2 (เชียงราย)'!C34+'สน.3 (ลำปาง)'!C34+'สน.3 สาขาแพร่'!C34+'สน.4 (ตาก)'!C34+'สน.4 สาขานครสวรรค์'!C34+'สน.4 สาขาพิษณุโลก'!C34+'สน.5 (สระบุรี)'!C34+'สน.6 (อุดรธานี)'!C34+'สน.6 สาขานครพนม'!C34+'สน.7 (ขอนแก่น)'!C34+'สน.7 สาขาอุบลราชธานี'!C34+'สน.8 (นครราชสีมา)'!C34+'สน.9 (ชลบุรี)'!C34+'สน.9 สาขาปราจีนบุรี'!C34+'สน.10 (ราชบุรี)'!C34+'สน.10 สาขาเพชรบุรี'!C34+'สน.11 (สุราษฎร์ธานี)'!C34+'สน.12 (นครศรีธรรมราช)'!C34+'สน.12 สาขากระบี่'!C34+'สน.13 (สงขลา)'!C34+'สน.13 สาขานราธิวาส'!C34)</f>
        <v>105400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28">
        <f>SUM('สน 1 (เชียงใหม่)'!C35+'สน 1 สาขาแม่ฮ่องสอน'!C35+'สน.2 (เชียงราย)'!C35+'สน.3 (ลำปาง)'!C35+'สน.3 สาขาแพร่'!C35+'สน.4 (ตาก)'!C35+'สน.4 สาขานครสวรรค์'!C35+'สน.4 สาขาพิษณุโลก'!C35+'สน.5 (สระบุรี)'!C35+'สน.6 (อุดรธานี)'!C35+'สน.6 สาขานครพนม'!C35+'สน.7 (ขอนแก่น)'!C35+'สน.7 สาขาอุบลราชธานี'!C35+'สน.8 (นครราชสีมา)'!C35+'สน.9 (ชลบุรี)'!C35+'สน.9 สาขาปราจีนบุรี'!C35+'สน.10 (ราชบุรี)'!C35+'สน.10 สาขาเพชรบุรี'!C35+'สน.11 (สุราษฎร์ธานี)'!C35+'สน.12 (นครศรีธรรมราช)'!C35+'สน.12 สาขากระบี่'!C35+'สน.13 (สงขลา)'!C35+'สน.13 สาขานราธิวาส'!C35)</f>
        <v>170600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28">
        <f>SUM('สน 1 (เชียงใหม่)'!C36+'สน 1 สาขาแม่ฮ่องสอน'!C36+'สน.2 (เชียงราย)'!C36+'สน.3 (ลำปาง)'!C36+'สน.3 สาขาแพร่'!C36+'สน.4 (ตาก)'!C36+'สน.4 สาขานครสวรรค์'!C36+'สน.4 สาขาพิษณุโลก'!C36+'สน.5 (สระบุรี)'!C36+'สน.6 (อุดรธานี)'!C36+'สน.6 สาขานครพนม'!C36+'สน.7 (ขอนแก่น)'!C36+'สน.7 สาขาอุบลราชธานี'!C36+'สน.8 (นครราชสีมา)'!C36+'สน.9 (ชลบุรี)'!C36+'สน.9 สาขาปราจีนบุรี'!C36+'สน.10 (ราชบุรี)'!C36+'สน.10 สาขาเพชรบุรี'!C36+'สน.11 (สุราษฎร์ธานี)'!C36+'สน.12 (นครศรีธรรมราช)'!C36+'สน.12 สาขากระบี่'!C36+'สน.13 (สงขลา)'!C36+'สน.13 สาขานราธิวาส'!C36)</f>
        <v>77600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28">
        <f>SUM('สน 1 (เชียงใหม่)'!C37+'สน 1 สาขาแม่ฮ่องสอน'!C37+'สน.2 (เชียงราย)'!C37+'สน.3 (ลำปาง)'!C37+'สน.3 สาขาแพร่'!C37+'สน.4 (ตาก)'!C37+'สน.4 สาขานครสวรรค์'!C37+'สน.4 สาขาพิษณุโลก'!C37+'สน.5 (สระบุรี)'!C37+'สน.6 (อุดรธานี)'!C37+'สน.6 สาขานครพนม'!C37+'สน.7 (ขอนแก่น)'!C37+'สน.7 สาขาอุบลราชธานี'!C37+'สน.8 (นครราชสีมา)'!C37+'สน.9 (ชลบุรี)'!C37+'สน.9 สาขาปราจีนบุรี'!C37+'สน.10 (ราชบุรี)'!C37+'สน.10 สาขาเพชรบุรี'!C37+'สน.11 (สุราษฎร์ธานี)'!C37+'สน.12 (นครศรีธรรมราช)'!C37+'สน.12 สาขากระบี่'!C37+'สน.13 (สงขลา)'!C37+'สน.13 สาขานราธิวาส'!C37)</f>
        <v>615700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28">
        <f>SUM('สน 1 (เชียงใหม่)'!C38+'สน 1 สาขาแม่ฮ่องสอน'!C38+'สน.2 (เชียงราย)'!C38+'สน.3 (ลำปาง)'!C38+'สน.3 สาขาแพร่'!C38+'สน.4 (ตาก)'!C38+'สน.4 สาขานครสวรรค์'!C38+'สน.4 สาขาพิษณุโลก'!C38+'สน.5 (สระบุรี)'!C38+'สน.6 (อุดรธานี)'!C38+'สน.6 สาขานครพนม'!C38+'สน.7 (ขอนแก่น)'!C38+'สน.7 สาขาอุบลราชธานี'!C38+'สน.8 (นครราชสีมา)'!C38+'สน.9 (ชลบุรี)'!C38+'สน.9 สาขาปราจีนบุรี'!C38+'สน.10 (ราชบุรี)'!C38+'สน.10 สาขาเพชรบุรี'!C38+'สน.11 (สุราษฎร์ธานี)'!C38+'สน.12 (นครศรีธรรมราช)'!C38+'สน.12 สาขากระบี่'!C38+'สน.13 (สงขลา)'!C38+'สน.13 สาขานราธิวาส'!C38)</f>
        <v>246600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28"/>
      <c r="D39" s="9"/>
      <c r="E39" s="9"/>
    </row>
    <row r="40" spans="1:5" x14ac:dyDescent="0.35">
      <c r="A40" s="6" t="s">
        <v>19</v>
      </c>
      <c r="B40" s="15" t="s">
        <v>59</v>
      </c>
      <c r="C40" s="28">
        <f>SUM('สน 1 (เชียงใหม่)'!C40+'สน 1 สาขาแม่ฮ่องสอน'!C40+'สน.2 (เชียงราย)'!C40+'สน.3 (ลำปาง)'!C40+'สน.3 สาขาแพร่'!C40+'สน.4 (ตาก)'!C40+'สน.4 สาขานครสวรรค์'!C40+'สน.4 สาขาพิษณุโลก'!C40+'สน.5 (สระบุรี)'!C40+'สน.6 (อุดรธานี)'!C40+'สน.6 สาขานครพนม'!C40+'สน.7 (ขอนแก่น)'!C40+'สน.7 สาขาอุบลราชธานี'!C40+'สน.8 (นครราชสีมา)'!C40+'สน.9 (ชลบุรี)'!C40+'สน.9 สาขาปราจีนบุรี'!C40+'สน.10 (ราชบุรี)'!C40+'สน.10 สาขาเพชรบุรี'!C40+'สน.11 (สุราษฎร์ธานี)'!C40+'สน.12 (นครศรีธรรมราช)'!C40+'สน.12 สาขากระบี่'!C40+'สน.13 (สงขลา)'!C40+'สน.13 สาขานราธิวาส'!C40)</f>
        <v>209200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28">
        <f>SUM('สน 1 (เชียงใหม่)'!C41+'สน 1 สาขาแม่ฮ่องสอน'!C41+'สน.2 (เชียงราย)'!C41+'สน.3 (ลำปาง)'!C41+'สน.3 สาขาแพร่'!C41+'สน.4 (ตาก)'!C41+'สน.4 สาขานครสวรรค์'!C41+'สน.4 สาขาพิษณุโลก'!C41+'สน.5 (สระบุรี)'!C41+'สน.6 (อุดรธานี)'!C41+'สน.6 สาขานครพนม'!C41+'สน.7 (ขอนแก่น)'!C41+'สน.7 สาขาอุบลราชธานี'!C41+'สน.8 (นครราชสีมา)'!C41+'สน.9 (ชลบุรี)'!C41+'สน.9 สาขาปราจีนบุรี'!C41+'สน.10 (ราชบุรี)'!C41+'สน.10 สาขาเพชรบุรี'!C41+'สน.11 (สุราษฎร์ธานี)'!C41+'สน.12 (นครศรีธรรมราช)'!C41+'สน.12 สาขากระบี่'!C41+'สน.13 (สงขลา)'!C41+'สน.13 สาขานราธิวาส'!C41)</f>
        <v>84800</v>
      </c>
      <c r="D41" s="9" t="s">
        <v>112</v>
      </c>
      <c r="E41" s="16">
        <v>24510</v>
      </c>
    </row>
    <row r="42" spans="1:5" x14ac:dyDescent="0.35">
      <c r="A42" s="6" t="s">
        <v>20</v>
      </c>
      <c r="B42" s="15" t="s">
        <v>59</v>
      </c>
      <c r="C42" s="28">
        <f>SUM('สน 1 (เชียงใหม่)'!C42+'สน 1 สาขาแม่ฮ่องสอน'!C42+'สน.2 (เชียงราย)'!C42+'สน.3 (ลำปาง)'!C42+'สน.3 สาขาแพร่'!C42+'สน.4 (ตาก)'!C42+'สน.4 สาขานครสวรรค์'!C42+'สน.4 สาขาพิษณุโลก'!C42+'สน.5 (สระบุรี)'!C42+'สน.6 (อุดรธานี)'!C42+'สน.6 สาขานครพนม'!C42+'สน.7 (ขอนแก่น)'!C42+'สน.7 สาขาอุบลราชธานี'!C42+'สน.8 (นครราชสีมา)'!C42+'สน.9 (ชลบุรี)'!C42+'สน.9 สาขาปราจีนบุรี'!C42+'สน.10 (ราชบุรี)'!C42+'สน.10 สาขาเพชรบุรี'!C42+'สน.11 (สุราษฎร์ธานี)'!C42+'สน.12 (นครศรีธรรมราช)'!C42+'สน.12 สาขากระบี่'!C42+'สน.13 (สงขลา)'!C42+'สน.13 สาขานราธิวาส'!C42)</f>
        <v>800500</v>
      </c>
      <c r="D42" s="9" t="s">
        <v>93</v>
      </c>
      <c r="E42" s="16">
        <v>24412</v>
      </c>
    </row>
    <row r="43" spans="1:5" x14ac:dyDescent="0.35">
      <c r="A43" s="6"/>
      <c r="B43" s="15" t="s">
        <v>59</v>
      </c>
      <c r="C43" s="28">
        <f>SUM('สน 1 (เชียงใหม่)'!C43+'สน 1 สาขาแม่ฮ่องสอน'!C43+'สน.2 (เชียงราย)'!C43+'สน.3 (ลำปาง)'!C43+'สน.3 สาขาแพร่'!C43+'สน.4 (ตาก)'!C43+'สน.4 สาขานครสวรรค์'!C43+'สน.4 สาขาพิษณุโลก'!C43+'สน.5 (สระบุรี)'!C43+'สน.6 (อุดรธานี)'!C43+'สน.6 สาขานครพนม'!C43+'สน.7 (ขอนแก่น)'!C43+'สน.7 สาขาอุบลราชธานี'!C43+'สน.8 (นครราชสีมา)'!C43+'สน.9 (ชลบุรี)'!C43+'สน.9 สาขาปราจีนบุรี'!C43+'สน.10 (ราชบุรี)'!C43+'สน.10 สาขาเพชรบุรี'!C43+'สน.11 (สุราษฎร์ธานี)'!C43+'สน.12 (นครศรีธรรมราช)'!C43+'สน.12 สาขากระบี่'!C43+'สน.13 (สงขลา)'!C44+'สน.13 สาขานราธิวาส'!C44)</f>
        <v>252700</v>
      </c>
      <c r="D43" s="9" t="s">
        <v>109</v>
      </c>
      <c r="E43" s="16">
        <v>24503</v>
      </c>
    </row>
    <row r="44" spans="1:5" x14ac:dyDescent="0.35">
      <c r="A44" s="6" t="s">
        <v>21</v>
      </c>
      <c r="B44" s="15" t="s">
        <v>59</v>
      </c>
      <c r="C44" s="28">
        <f>SUM('สน 1 (เชียงใหม่)'!C44+'สน 1 สาขาแม่ฮ่องสอน'!C44+'สน.2 (เชียงราย)'!C44+'สน.3 (ลำปาง)'!C44+'สน.3 สาขาแพร่'!C44+'สน.4 (ตาก)'!C44+'สน.4 สาขานครสวรรค์'!C44+'สน.4 สาขาพิษณุโลก'!C44+'สน.5 (สระบุรี)'!C44+'สน.6 (อุดรธานี)'!C44+'สน.6 สาขานครพนม'!C44+'สน.7 (ขอนแก่น)'!C44+'สน.7 สาขาอุบลราชธานี'!C44+'สน.8 (นครราชสีมา)'!C44+'สน.9 (ชลบุรี)'!C44+'สน.9 สาขาปราจีนบุรี'!C44+'สน.10 (ราชบุรี)'!C44+'สน.10 สาขาเพชรบุรี'!C44+'สน.11 (สุราษฎร์ธานี)'!C44+'สน.12 (นครศรีธรรมราช)'!C44+'สน.12 สาขากระบี่'!C44+'สน.13 (สงขลา)'!C44+'สน.13 สาขานราธิวาส'!C44)</f>
        <v>207700</v>
      </c>
      <c r="D44" s="9" t="s">
        <v>93</v>
      </c>
      <c r="E44" s="16">
        <v>24412</v>
      </c>
    </row>
    <row r="45" spans="1:5" x14ac:dyDescent="0.35">
      <c r="A45" s="6"/>
      <c r="B45" s="15" t="s">
        <v>59</v>
      </c>
      <c r="C45" s="28">
        <f>SUM('สน 1 (เชียงใหม่)'!C45+'สน 1 สาขาแม่ฮ่องสอน'!C45+'สน.2 (เชียงราย)'!C45+'สน.3 (ลำปาง)'!C45+'สน.3 สาขาแพร่'!C45+'สน.4 (ตาก)'!C45+'สน.4 สาขานครสวรรค์'!C45+'สน.4 สาขาพิษณุโลก'!C45+'สน.5 (สระบุรี)'!C45+'สน.6 (อุดรธานี)'!C45+'สน.6 สาขานครพนม'!C45+'สน.7 (ขอนแก่น)'!C45+'สน.7 สาขาอุบลราชธานี'!C45+'สน.8 (นครราชสีมา)'!C45+'สน.9 (ชลบุรี)'!C45+'สน.9 สาขาปราจีนบุรี'!C45+'สน.10 (ราชบุรี)'!C45+'สน.10 สาขาเพชรบุรี'!C45+'สน.11 (สุราษฎร์ธานี)'!C45+'สน.12 (นครศรีธรรมราช)'!C45+'สน.12 สาขากระบี่'!C45+'สน.13 (สงขลา)'!C46+'สน.13 สาขานราธิวาส'!C46)</f>
        <v>65500</v>
      </c>
      <c r="D45" s="9" t="s">
        <v>109</v>
      </c>
      <c r="E45" s="16">
        <v>24503</v>
      </c>
    </row>
    <row r="46" spans="1:5" x14ac:dyDescent="0.35">
      <c r="A46" s="6" t="s">
        <v>22</v>
      </c>
      <c r="B46" s="7"/>
      <c r="C46" s="28"/>
      <c r="D46" s="9"/>
      <c r="E46" s="9"/>
    </row>
    <row r="47" spans="1:5" x14ac:dyDescent="0.35">
      <c r="A47" s="6" t="s">
        <v>23</v>
      </c>
      <c r="B47" s="15" t="s">
        <v>59</v>
      </c>
      <c r="C47" s="29">
        <f>SUM('สน 1 (เชียงใหม่)'!C47+'สน 1 สาขาแม่ฮ่องสอน'!C47+'สน.2 (เชียงราย)'!C47+'สน.3 (ลำปาง)'!C47+'สน.3 สาขาแพร่'!C47+'สน.4 (ตาก)'!C47+'สน.4 สาขานครสวรรค์'!C47+'สน.4 สาขาพิษณุโลก'!C47+'สน.5 (สระบุรี)'!C47+'สน.6 (อุดรธานี)'!C47+'สน.6 สาขานครพนม'!C47+'สน.7 (ขอนแก่น)'!C47+'สน.7 สาขาอุบลราชธานี'!C47+'สน.8 (นครราชสีมา)'!C47+'สน.9 (ชลบุรี)'!C47+'สน.9 สาขาปราจีนบุรี'!C47+'สน.10 (ราชบุรี)'!C47+'สน.10 สาขาเพชรบุรี'!C47+'สน.11 (สุราษฎร์ธานี)'!C47+'สน.12 (นครศรีธรรมราช)'!C47+'สน.12 สาขากระบี่'!C47+'สน.13 (สงขลา)'!C47+'สน.13 สาขานราธิวาส'!C47)</f>
        <v>1674100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28">
        <f>SUM('สน 1 (เชียงใหม่)'!C48+'สน 1 สาขาแม่ฮ่องสอน'!C48+'สน.2 (เชียงราย)'!C48+'สน.3 (ลำปาง)'!C48+'สน.3 สาขาแพร่'!C48+'สน.4 (ตาก)'!C48+'สน.4 สาขานครสวรรค์'!C48+'สน.4 สาขาพิษณุโลก'!C48+'สน.5 (สระบุรี)'!C48+'สน.6 (อุดรธานี)'!C48+'สน.6 สาขานครพนม'!C48+'สน.7 (ขอนแก่น)'!C48+'สน.7 สาขาอุบลราชธานี'!C48+'สน.8 (นครราชสีมา)'!C48+'สน.9 (ชลบุรี)'!C48+'สน.9 สาขาปราจีนบุรี'!C48+'สน.10 (ราชบุรี)'!C48+'สน.10 สาขาเพชรบุรี'!C48+'สน.11 (สุราษฎร์ธานี)'!C48+'สน.12 (นครศรีธรรมราช)'!C48+'สน.12 สาขากระบี่'!C48+'สน.13 (สงขลา)'!C48+'สน.13 สาขานราธิวาส'!C48)</f>
        <v>496400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28"/>
      <c r="D49" s="9"/>
      <c r="E49" s="9"/>
    </row>
    <row r="50" spans="1:5" x14ac:dyDescent="0.35">
      <c r="A50" s="6" t="s">
        <v>25</v>
      </c>
      <c r="B50" s="7"/>
      <c r="C50" s="28"/>
      <c r="D50" s="9"/>
      <c r="E50" s="9"/>
    </row>
    <row r="51" spans="1:5" x14ac:dyDescent="0.35">
      <c r="A51" s="6" t="s">
        <v>26</v>
      </c>
      <c r="B51" s="15" t="s">
        <v>59</v>
      </c>
      <c r="C51" s="28">
        <f>SUM('สน 1 (เชียงใหม่)'!C51+'สน 1 สาขาแม่ฮ่องสอน'!C51+'สน.2 (เชียงราย)'!C51+'สน.3 (ลำปาง)'!C51+'สน.3 สาขาแพร่'!C51+'สน.4 (ตาก)'!C51+'สน.4 สาขานครสวรรค์'!C51+'สน.4 สาขาพิษณุโลก'!C51+'สน.5 (สระบุรี)'!C51+'สน.6 (อุดรธานี)'!C51+'สน.6 สาขานครพนม'!C51+'สน.7 (ขอนแก่น)'!C51+'สน.7 สาขาอุบลราชธานี'!C51+'สน.8 (นครราชสีมา)'!C51+'สน.9 (ชลบุรี)'!C51+'สน.9 สาขาปราจีนบุรี'!C51+'สน.10 (ราชบุรี)'!C51+'สน.10 สาขาเพชรบุรี'!C51+'สน.11 (สุราษฎร์ธานี)'!C51+'สน.12 (นครศรีธรรมราช)'!C51+'สน.12 สาขากระบี่'!C51+'สน.13 (สงขลา)'!C51+'สน.13 สาขานราธิวาส'!C51)</f>
        <v>184100</v>
      </c>
      <c r="D51" s="9" t="s">
        <v>92</v>
      </c>
      <c r="E51" s="16">
        <v>24412</v>
      </c>
    </row>
    <row r="52" spans="1:5" x14ac:dyDescent="0.35">
      <c r="A52" s="6"/>
      <c r="B52" s="15" t="s">
        <v>59</v>
      </c>
      <c r="C52" s="28">
        <f>SUM('สน 1 (เชียงใหม่)'!C52+'สน 1 สาขาแม่ฮ่องสอน'!C52+'สน.2 (เชียงราย)'!C52+'สน.3 (ลำปาง)'!C52+'สน.3 สาขาแพร่'!C52+'สน.4 (ตาก)'!C52+'สน.4 สาขานครสวรรค์'!C52+'สน.4 สาขาพิษณุโลก'!C52+'สน.5 (สระบุรี)'!C52+'สน.6 (อุดรธานี)'!C52+'สน.6 สาขานครพนม'!C52+'สน.7 (ขอนแก่น)'!C52+'สน.7 สาขาอุบลราชธานี'!C52+'สน.8 (นครราชสีมา)'!C52+'สน.9 (ชลบุรี)'!C52+'สน.9 สาขาปราจีนบุรี'!C52+'สน.10 (ราชบุรี)'!C52+'สน.10 สาขาเพชรบุรี'!C52+'สน.11 (สุราษฎร์ธานี)'!C52+'สน.12 (นครศรีธรรมราช)'!C52+'สน.12 สาขากระบี่'!C52+'สน.13 (สงขลา)'!C52+'สน.13 สาขานราธิวาส'!C52)</f>
        <v>58900</v>
      </c>
      <c r="D52" s="9" t="s">
        <v>115</v>
      </c>
      <c r="E52" s="16">
        <v>24511</v>
      </c>
    </row>
    <row r="53" spans="1:5" x14ac:dyDescent="0.35">
      <c r="A53" s="6" t="s">
        <v>27</v>
      </c>
      <c r="B53" s="15" t="s">
        <v>59</v>
      </c>
      <c r="C53" s="28">
        <f>SUM('สน 1 (เชียงใหม่)'!C53+'สน 1 สาขาแม่ฮ่องสอน'!C53+'สน.2 (เชียงราย)'!C53+'สน.3 (ลำปาง)'!C53+'สน.3 สาขาแพร่'!C53+'สน.4 (ตาก)'!C53+'สน.4 สาขานครสวรรค์'!C53+'สน.4 สาขาพิษณุโลก'!C53+'สน.5 (สระบุรี)'!C53+'สน.6 (อุดรธานี)'!C53+'สน.6 สาขานครพนม'!C53+'สน.7 (ขอนแก่น)'!C53+'สน.7 สาขาอุบลราชธานี'!C53+'สน.8 (นครราชสีมา)'!C53+'สน.9 (ชลบุรี)'!C53+'สน.9 สาขาปราจีนบุรี'!C53+'สน.10 (ราชบุรี)'!C53+'สน.10 สาขาเพชรบุรี'!C53+'สน.11 (สุราษฎร์ธานี)'!C53+'สน.12 (นครศรีธรรมราช)'!C53+'สน.12 สาขากระบี่'!C53+'สน.13 (สงขลา)'!C53+'สน.13 สาขานราธิวาส'!C53)</f>
        <v>506400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28">
        <f>SUM('สน 1 (เชียงใหม่)'!C54+'สน 1 สาขาแม่ฮ่องสอน'!C54+'สน.2 (เชียงราย)'!C54+'สน.3 (ลำปาง)'!C54+'สน.3 สาขาแพร่'!C54+'สน.4 (ตาก)'!C54+'สน.4 สาขานครสวรรค์'!C54+'สน.4 สาขาพิษณุโลก'!C54+'สน.5 (สระบุรี)'!C54+'สน.6 (อุดรธานี)'!C54+'สน.6 สาขานครพนม'!C54+'สน.7 (ขอนแก่น)'!C54+'สน.7 สาขาอุบลราชธานี'!C54+'สน.8 (นครราชสีมา)'!C54+'สน.9 (ชลบุรี)'!C54+'สน.9 สาขาปราจีนบุรี'!C54+'สน.10 (ราชบุรี)'!C54+'สน.10 สาขาเพชรบุรี'!C54+'สน.11 (สุราษฎร์ธานี)'!C54+'สน.12 (นครศรีธรรมราช)'!C54+'สน.12 สาขากระบี่'!C54+'สน.13 (สงขลา)'!C54+'สน.13 สาขานราธิวาส'!C54)</f>
        <v>143600</v>
      </c>
      <c r="D54" s="9" t="s">
        <v>115</v>
      </c>
      <c r="E54" s="16">
        <v>24511</v>
      </c>
    </row>
    <row r="55" spans="1:5" x14ac:dyDescent="0.35">
      <c r="A55" s="6" t="s">
        <v>28</v>
      </c>
      <c r="B55" s="15" t="s">
        <v>59</v>
      </c>
      <c r="C55" s="28">
        <f>SUM('สน 1 (เชียงใหม่)'!C55+'สน 1 สาขาแม่ฮ่องสอน'!C55+'สน.2 (เชียงราย)'!C55+'สน.3 (ลำปาง)'!C55+'สน.3 สาขาแพร่'!C55+'สน.4 (ตาก)'!C55+'สน.4 สาขานครสวรรค์'!C55+'สน.4 สาขาพิษณุโลก'!C55+'สน.5 (สระบุรี)'!C55+'สน.6 (อุดรธานี)'!C55+'สน.6 สาขานครพนม'!C55+'สน.7 (ขอนแก่น)'!C55+'สน.7 สาขาอุบลราชธานี'!C55+'สน.8 (นครราชสีมา)'!C55+'สน.9 (ชลบุรี)'!C55+'สน.9 สาขาปราจีนบุรี'!C55+'สน.10 (ราชบุรี)'!C55+'สน.10 สาขาเพชรบุรี'!C55+'สน.11 (สุราษฎร์ธานี)'!C55+'สน.12 (นครศรีธรรมราช)'!C55+'สน.12 สาขากระบี่'!C55+'สน.13 (สงขลา)'!C55+'สน.13 สาขานราธิวาส'!C55)</f>
        <v>30000</v>
      </c>
      <c r="D55" s="9" t="s">
        <v>102</v>
      </c>
      <c r="E55" s="16">
        <v>24496</v>
      </c>
    </row>
    <row r="56" spans="1:5" x14ac:dyDescent="0.35">
      <c r="A56" s="6"/>
      <c r="B56" s="15" t="s">
        <v>59</v>
      </c>
      <c r="C56" s="28">
        <f>SUM('สน 1 (เชียงใหม่)'!C56+'สน 1 สาขาแม่ฮ่องสอน'!C56+'สน.2 (เชียงราย)'!C56+'สน.3 (ลำปาง)'!C56+'สน.3 สาขาแพร่'!C56+'สน.4 (ตาก)'!C56+'สน.4 สาขานครสวรรค์'!C56+'สน.4 สาขาพิษณุโลก'!C56+'สน.5 (สระบุรี)'!C56+'สน.6 (อุดรธานี)'!C56+'สน.6 สาขานครพนม'!C56+'สน.7 (ขอนแก่น)'!C56+'สน.7 สาขาอุบลราชธานี'!C56+'สน.8 (นครราชสีมา)'!C56+'สน.9 (ชลบุรี)'!C56+'สน.9 สาขาปราจีนบุรี'!C56+'สน.10 (ราชบุรี)'!C56+'สน.10 สาขาเพชรบุรี'!C56+'สน.11 (สุราษฎร์ธานี)'!C56+'สน.12 (นครศรีธรรมราช)'!C56+'สน.12 สาขากระบี่'!C56+'สน.13 (สงขลา)'!C56+'สน.13 สาขานราธิวาส'!C56)</f>
        <v>20000</v>
      </c>
      <c r="D56" s="9" t="s">
        <v>103</v>
      </c>
      <c r="E56" s="16">
        <v>24496</v>
      </c>
    </row>
    <row r="57" spans="1:5" x14ac:dyDescent="0.35">
      <c r="A57" s="6" t="s">
        <v>29</v>
      </c>
      <c r="B57" s="15"/>
      <c r="C57" s="28"/>
      <c r="D57" s="9"/>
      <c r="E57" s="16"/>
    </row>
    <row r="58" spans="1:5" x14ac:dyDescent="0.35">
      <c r="A58" s="6" t="s">
        <v>30</v>
      </c>
      <c r="B58" s="7"/>
      <c r="C58" s="28"/>
      <c r="D58" s="9"/>
      <c r="E58" s="9"/>
    </row>
    <row r="59" spans="1:5" x14ac:dyDescent="0.35">
      <c r="A59" s="6" t="s">
        <v>31</v>
      </c>
      <c r="B59" s="7"/>
      <c r="C59" s="28"/>
      <c r="D59" s="9"/>
      <c r="E59" s="9"/>
    </row>
    <row r="60" spans="1:5" x14ac:dyDescent="0.35">
      <c r="A60" s="6" t="s">
        <v>32</v>
      </c>
      <c r="B60" s="7"/>
      <c r="C60" s="28"/>
      <c r="D60" s="9"/>
      <c r="E60" s="9"/>
    </row>
    <row r="61" spans="1:5" x14ac:dyDescent="0.35">
      <c r="A61" s="6" t="s">
        <v>33</v>
      </c>
      <c r="B61" s="15" t="s">
        <v>59</v>
      </c>
      <c r="C61" s="28">
        <f>SUM('สน 1 (เชียงใหม่)'!C61+'สน 1 สาขาแม่ฮ่องสอน'!C61+'สน.2 (เชียงราย)'!C61+'สน.3 (ลำปาง)'!C61+'สน.3 สาขาแพร่'!C61+'สน.4 (ตาก)'!C61+'สน.4 สาขานครสวรรค์'!C61+'สน.4 สาขาพิษณุโลก'!C61+'สน.5 (สระบุรี)'!C61+'สน.6 (อุดรธานี)'!C61+'สน.6 สาขานครพนม'!C61+'สน.7 (ขอนแก่น)'!C61+'สน.7 สาขาอุบลราชธานี'!C61+'สน.8 (นครราชสีมา)'!C61+'สน.9 (ชลบุรี)'!C61+'สน.9 สาขาปราจีนบุรี'!C61+'สน.10 (ราชบุรี)'!C61+'สน.10 สาขาเพชรบุรี'!C61+'สน.11 (สุราษฎร์ธานี)'!C61+'สน.12 (นครศรีธรรมราช)'!C61+'สน.12 สาขากระบี่'!C61+'สน.13 (สงขลา)'!C61+'สน.13 สาขานราธิวาส'!C61)</f>
        <v>633500</v>
      </c>
      <c r="D61" s="9" t="s">
        <v>83</v>
      </c>
      <c r="E61" s="16">
        <v>24398</v>
      </c>
    </row>
    <row r="62" spans="1:5" x14ac:dyDescent="0.35">
      <c r="A62" s="6"/>
      <c r="B62" s="15" t="s">
        <v>59</v>
      </c>
      <c r="C62" s="28">
        <f>SUM('สน 1 (เชียงใหม่)'!C62+'สน 1 สาขาแม่ฮ่องสอน'!C62+'สน.2 (เชียงราย)'!C62+'สน.3 (ลำปาง)'!C62+'สน.3 สาขาแพร่'!C62+'สน.4 (ตาก)'!C62+'สน.4 สาขานครสวรรค์'!C62+'สน.4 สาขาพิษณุโลก'!C62+'สน.5 (สระบุรี)'!C62+'สน.6 (อุดรธานี)'!C62+'สน.6 สาขานครพนม'!C62+'สน.7 (ขอนแก่น)'!C62+'สน.7 สาขาอุบลราชธานี'!C62+'สน.8 (นครราชสีมา)'!C62+'สน.9 (ชลบุรี)'!C62+'สน.9 สาขาปราจีนบุรี'!C62+'สน.10 (ราชบุรี)'!C62+'สน.10 สาขาเพชรบุรี'!C62+'สน.11 (สุราษฎร์ธานี)'!C62+'สน.12 (นครศรีธรรมราช)'!C62+'สน.12 สาขากระบี่'!C62+'สน.13 (สงขลา)'!C62+'สน.13 สาขานราธิวาส'!C62)</f>
        <v>212200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28"/>
      <c r="D63" s="9"/>
      <c r="E63" s="9"/>
    </row>
    <row r="64" spans="1:5" x14ac:dyDescent="0.35">
      <c r="A64" s="6" t="s">
        <v>35</v>
      </c>
      <c r="B64" s="15" t="s">
        <v>59</v>
      </c>
      <c r="C64" s="28">
        <f>SUM('สน 1 (เชียงใหม่)'!C64+'สน 1 สาขาแม่ฮ่องสอน'!C64+'สน.2 (เชียงราย)'!C64+'สน.3 (ลำปาง)'!C64+'สน.3 สาขาแพร่'!C64+'สน.4 (ตาก)'!C64+'สน.4 สาขานครสวรรค์'!C64+'สน.4 สาขาพิษณุโลก'!C64+'สน.5 (สระบุรี)'!C64+'สน.6 (อุดรธานี)'!C64+'สน.6 สาขานครพนม'!C64+'สน.7 (ขอนแก่น)'!C64+'สน.7 สาขาอุบลราชธานี'!C64+'สน.8 (นครราชสีมา)'!C64+'สน.9 (ชลบุรี)'!C64+'สน.9 สาขาปราจีนบุรี'!C64+'สน.10 (ราชบุรี)'!C64+'สน.10 สาขาเพชรบุรี'!C64+'สน.11 (สุราษฎร์ธานี)'!C64+'สน.12 (นครศรีธรรมราช)'!C64+'สน.12 สาขากระบี่'!C64+'สน.13 (สงขลา)'!C65+'สน.13 สาขานราธิวาส'!C64)</f>
        <v>171000</v>
      </c>
      <c r="D64" s="9" t="s">
        <v>100</v>
      </c>
      <c r="E64" s="16">
        <v>24487</v>
      </c>
    </row>
    <row r="65" spans="1:5" x14ac:dyDescent="0.35">
      <c r="A65" s="6"/>
      <c r="B65" s="15" t="s">
        <v>59</v>
      </c>
      <c r="C65" s="28">
        <f>SUM('สน 1 (เชียงใหม่)'!C65+'สน 1 สาขาแม่ฮ่องสอน'!C65+'สน.2 (เชียงราย)'!C65+'สน.3 (ลำปาง)'!C65+'สน.3 สาขาแพร่'!C65+'สน.4 (ตาก)'!C65+'สน.4 สาขานครสวรรค์'!C65+'สน.4 สาขาพิษณุโลก'!C65+'สน.5 (สระบุรี)'!C65+'สน.6 (อุดรธานี)'!C65+'สน.6 สาขานครพนม'!C65+'สน.7 (ขอนแก่น)'!C65+'สน.7 สาขาอุบลราชธานี'!C65+'สน.8 (นครราชสีมา)'!C65+'สน.9 (ชลบุรี)'!C65+'สน.9 สาขาปราจีนบุรี'!C65+'สน.10 (ราชบุรี)'!C65+'สน.10 สาขาเพชรบุรี'!C65+'สน.11 (สุราษฎร์ธานี)'!C65+'สน.12 (นครศรีธรรมราช)'!C65+'สน.12 สาขากระบี่'!C65+'สน.13 (สงขลา)'!C66+'สน.13 สาขานราธิวาส'!C65)</f>
        <v>114000</v>
      </c>
      <c r="D65" s="9" t="s">
        <v>114</v>
      </c>
      <c r="E65" s="16">
        <v>24511</v>
      </c>
    </row>
    <row r="66" spans="1:5" x14ac:dyDescent="0.35">
      <c r="A66" s="6"/>
      <c r="B66" s="15" t="s">
        <v>59</v>
      </c>
      <c r="C66" s="28">
        <f>SUM('สน 1 (เชียงใหม่)'!C66+'สน 1 สาขาแม่ฮ่องสอน'!C66+'สน.2 (เชียงราย)'!C66+'สน.3 (ลำปาง)'!C66+'สน.3 สาขาแพร่'!C66+'สน.4 (ตาก)'!C66+'สน.4 สาขานครสวรรค์'!C66+'สน.4 สาขาพิษณุโลก'!C66+'สน.5 (สระบุรี)'!C66+'สน.6 (อุดรธานี)'!C66+'สน.6 สาขานครพนม'!C66+'สน.7 (ขอนแก่น)'!C66+'สน.7 สาขาอุบลราชธานี'!C66+'สน.8 (นครราชสีมา)'!C66+'สน.9 (ชลบุรี)'!C66+'สน.9 สาขาปราจีนบุรี'!C66+'สน.10 (ราชบุรี)'!C66+'สน.10 สาขาเพชรบุรี'!C66+'สน.11 (สุราษฎร์ธานี)'!C66+'สน.12 (นครศรีธรรมราช)'!C66+'สน.12 สาขากระบี่'!C66+'สน.13 (สงขลา)'!C67+'สน.13 สาขานราธิวาส'!C66)</f>
        <v>532800</v>
      </c>
      <c r="D66" s="9" t="s">
        <v>117</v>
      </c>
      <c r="E66" s="16">
        <v>24539</v>
      </c>
    </row>
    <row r="67" spans="1:5" x14ac:dyDescent="0.35">
      <c r="A67" s="6" t="s">
        <v>36</v>
      </c>
      <c r="B67" s="7"/>
      <c r="C67" s="28"/>
      <c r="D67" s="9"/>
      <c r="E67" s="9"/>
    </row>
    <row r="68" spans="1:5" x14ac:dyDescent="0.35">
      <c r="A68" s="6" t="s">
        <v>37</v>
      </c>
      <c r="B68" s="15" t="s">
        <v>59</v>
      </c>
      <c r="C68" s="28">
        <f>SUM('สน 1 (เชียงใหม่)'!C68+'สน 1 สาขาแม่ฮ่องสอน'!C68+'สน.2 (เชียงราย)'!C68+'สน.3 (ลำปาง)'!C68+'สน.3 สาขาแพร่'!C68+'สน.4 (ตาก)'!C68+'สน.4 สาขานครสวรรค์'!C68+'สน.4 สาขาพิษณุโลก'!C68+'สน.5 (สระบุรี)'!C68+'สน.6 (อุดรธานี)'!C68+'สน.6 สาขานครพนม'!C68+'สน.7 (ขอนแก่น)'!C68+'สน.7 สาขาอุบลราชธานี'!C68+'สน.8 (นครราชสีมา)'!C68+'สน.9 (ชลบุรี)'!C68+'สน.9 สาขาปราจีนบุรี'!C68+'สน.10 (ราชบุรี)'!C68+'สน.10 สาขาเพชรบุรี'!C68+'สน.11 (สุราษฎร์ธานี)'!C68+'สน.12 (นครศรีธรรมราช)'!C68+'สน.12 สาขากระบี่'!C68+'สน.13 (สงขลา)'!C69+'สน.13 สาขานราธิวาส'!C68)</f>
        <v>4266000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28">
        <f>SUM('สน 1 (เชียงใหม่)'!C69+'สน 1 สาขาแม่ฮ่องสอน'!C69+'สน.2 (เชียงราย)'!C69+'สน.3 (ลำปาง)'!C69+'สน.3 สาขาแพร่'!C69+'สน.4 (ตาก)'!C69+'สน.4 สาขานครสวรรค์'!C69+'สน.4 สาขาพิษณุโลก'!C69+'สน.5 (สระบุรี)'!C69+'สน.6 (อุดรธานี)'!C69+'สน.6 สาขานครพนม'!C69+'สน.7 (ขอนแก่น)'!C69+'สน.7 สาขาอุบลราชธานี'!C69+'สน.8 (นครราชสีมา)'!C69+'สน.9 (ชลบุรี)'!C69+'สน.9 สาขาปราจีนบุรี'!C69+'สน.10 (ราชบุรี)'!C69+'สน.10 สาขาเพชรบุรี'!C69+'สน.11 (สุราษฎร์ธานี)'!C69+'สน.12 (นครศรีธรรมราช)'!C69+'สน.12 สาขากระบี่'!C69+'สน.13 (สงขลา)'!C70+'สน.13 สาขานราธิวาส'!C69)</f>
        <v>1374000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28"/>
      <c r="D70" s="9"/>
      <c r="E70" s="9"/>
    </row>
    <row r="71" spans="1:5" ht="42" x14ac:dyDescent="0.35">
      <c r="A71" s="25" t="s">
        <v>39</v>
      </c>
      <c r="B71" s="7"/>
      <c r="C71" s="28"/>
      <c r="D71" s="9"/>
      <c r="E71" s="9"/>
    </row>
    <row r="72" spans="1:5" x14ac:dyDescent="0.35">
      <c r="A72" s="6" t="s">
        <v>40</v>
      </c>
      <c r="B72" s="15" t="s">
        <v>59</v>
      </c>
      <c r="C72" s="28">
        <f>SUM('สน 1 (เชียงใหม่)'!C72+'สน 1 สาขาแม่ฮ่องสอน'!C72+'สน.2 (เชียงราย)'!C72+'สน.3 (ลำปาง)'!C72+'สน.3 สาขาแพร่'!C72+'สน.4 (ตาก)'!C72+'สน.4 สาขานครสวรรค์'!C72+'สน.4 สาขาพิษณุโลก'!C72+'สน.5 (สระบุรี)'!C72+'สน.6 (อุดรธานี)'!C72+'สน.6 สาขานครพนม'!C72+'สน.7 (ขอนแก่น)'!C72+'สน.7 สาขาอุบลราชธานี'!C72+'สน.8 (นครราชสีมา)'!C72+'สน.9 (ชลบุรี)'!C72+'สน.9 สาขาปราจีนบุรี'!C72+'สน.10 (ราชบุรี)'!C72+'สน.10 สาขาเพชรบุรี'!C72+'สน.11 (สุราษฎร์ธานี)'!C72+'สน.12 (นครศรีธรรมราช)'!C72+'สน.12 สาขากระบี่'!C72+'สน.13 (สงขลา)'!C73+'สน.13 สาขานราธิวาส'!C72)</f>
        <v>325000</v>
      </c>
      <c r="D72" s="9" t="s">
        <v>90</v>
      </c>
      <c r="E72" s="16">
        <v>24400</v>
      </c>
    </row>
    <row r="73" spans="1:5" x14ac:dyDescent="0.35">
      <c r="A73" s="6"/>
      <c r="B73" s="15" t="s">
        <v>59</v>
      </c>
      <c r="C73" s="28">
        <f>SUM('สน 1 (เชียงใหม่)'!C73+'สน 1 สาขาแม่ฮ่องสอน'!C73+'สน.2 (เชียงราย)'!C73+'สน.3 (ลำปาง)'!C73+'สน.3 สาขาแพร่'!C73+'สน.4 (ตาก)'!C73+'สน.4 สาขานครสวรรค์'!C73+'สน.4 สาขาพิษณุโลก'!C73+'สน.5 (สระบุรี)'!C73+'สน.6 (อุดรธานี)'!C73+'สน.6 สาขานครพนม'!C73+'สน.7 (ขอนแก่น)'!C73+'สน.7 สาขาอุบลราชธานี'!C73+'สน.8 (นครราชสีมา)'!C73+'สน.9 (ชลบุรี)'!C73+'สน.9 สาขาปราจีนบุรี'!C73+'สน.10 (ราชบุรี)'!C73+'สน.10 สาขาเพชรบุรี'!C73+'สน.11 (สุราษฎร์ธานี)'!C73+'สน.12 (นครศรีธรรมราช)'!C73+'สน.12 สาขากระบี่'!C73+'สน.13 (สงขลา)'!C75+'สน.13 สาขานราธิวาส'!C75)</f>
        <v>59000</v>
      </c>
      <c r="D73" s="9" t="s">
        <v>112</v>
      </c>
      <c r="E73" s="16">
        <v>24510</v>
      </c>
    </row>
    <row r="74" spans="1:5" x14ac:dyDescent="0.35">
      <c r="A74" s="6" t="s">
        <v>41</v>
      </c>
      <c r="B74" s="15" t="s">
        <v>59</v>
      </c>
      <c r="C74" s="28">
        <f>SUM('สน 1 (เชียงใหม่)'!C74+'สน 1 สาขาแม่ฮ่องสอน'!C74+'สน.2 (เชียงราย)'!C74+'สน.3 (ลำปาง)'!C74+'สน.3 สาขาแพร่'!C74+'สน.4 (ตาก)'!C74+'สน.4 สาขานครสวรรค์'!C74+'สน.4 สาขาพิษณุโลก'!C74+'สน.5 (สระบุรี)'!C74+'สน.6 (อุดรธานี)'!C74+'สน.6 สาขานครพนม'!C74+'สน.7 (ขอนแก่น)'!C74+'สน.7 สาขาอุบลราชธานี'!C74+'สน.8 (นครราชสีมา)'!C74+'สน.9 (ชลบุรี)'!C74+'สน.9 สาขาปราจีนบุรี'!C74+'สน.10 (ราชบุรี)'!C74+'สน.10 สาขาเพชรบุรี'!C74+'สน.11 (สุราษฎร์ธานี)'!C74+'สน.12 (นครศรีธรรมราช)'!C74+'สน.12 สาขากระบี่'!C74+'สน.13 (สงขลา)'!C75+'สน.13 สาขานราธิวาส'!C74)</f>
        <v>89600</v>
      </c>
      <c r="D74" s="9" t="s">
        <v>93</v>
      </c>
      <c r="E74" s="16">
        <v>24412</v>
      </c>
    </row>
    <row r="75" spans="1:5" x14ac:dyDescent="0.35">
      <c r="A75" s="6"/>
      <c r="B75" s="15" t="s">
        <v>59</v>
      </c>
      <c r="C75" s="28">
        <f>SUM('สน 1 (เชียงใหม่)'!C75+'สน 1 สาขาแม่ฮ่องสอน'!C75+'สน.2 (เชียงราย)'!C75+'สน.3 (ลำปาง)'!C75+'สน.3 สาขาแพร่'!C75+'สน.4 (ตาก)'!C75+'สน.4 สาขานครสวรรค์'!C75+'สน.4 สาขาพิษณุโลก'!C75+'สน.5 (สระบุรี)'!C75+'สน.6 (อุดรธานี)'!C75+'สน.6 สาขานครพนม'!C75+'สน.7 (ขอนแก่น)'!C75+'สน.7 สาขาอุบลราชธานี'!C75+'สน.8 (นครราชสีมา)'!C75+'สน.9 (ชลบุรี)'!C75+'สน.9 สาขาปราจีนบุรี'!C75+'สน.10 (ราชบุรี)'!C75+'สน.10 สาขาเพชรบุรี'!C75+'สน.11 (สุราษฎร์ธานี)'!C75+'สน.12 (นครศรีธรรมราช)'!C75+'สน.12 สาขากระบี่'!C75+'สน.13 (สงขลา)'!C76+'สน.13 สาขานราธิวาส'!C75)</f>
        <v>22400</v>
      </c>
      <c r="D75" s="9" t="s">
        <v>109</v>
      </c>
      <c r="E75" s="16">
        <v>24503</v>
      </c>
    </row>
    <row r="76" spans="1:5" x14ac:dyDescent="0.35">
      <c r="A76" s="6" t="s">
        <v>42</v>
      </c>
      <c r="B76" s="15" t="s">
        <v>59</v>
      </c>
      <c r="C76" s="28">
        <f>SUM('สน 1 (เชียงใหม่)'!C76+'สน 1 สาขาแม่ฮ่องสอน'!C76+'สน.2 (เชียงราย)'!C76+'สน.3 (ลำปาง)'!C76+'สน.3 สาขาแพร่'!C76+'สน.4 (ตาก)'!C76+'สน.4 สาขานครสวรรค์'!C76+'สน.4 สาขาพิษณุโลก'!C76+'สน.5 (สระบุรี)'!C76+'สน.6 (อุดรธานี)'!C76+'สน.6 สาขานครพนม'!C76+'สน.7 (ขอนแก่น)'!C76+'สน.7 สาขาอุบลราชธานี'!C76+'สน.8 (นครราชสีมา)'!C76+'สน.9 (ชลบุรี)'!C76+'สน.9 สาขาปราจีนบุรี'!C76+'สน.10 (ราชบุรี)'!C76+'สน.10 สาขาเพชรบุรี'!C76+'สน.11 (สุราษฎร์ธานี)'!C76+'สน.12 (นครศรีธรรมราช)'!C76+'สน.12 สาขากระบี่'!C76+'สน.13 (สงขลา)'!C76+'สน.13 สาขานราธิวาส'!C75)</f>
        <v>86800</v>
      </c>
      <c r="D76" s="9" t="s">
        <v>93</v>
      </c>
      <c r="E76" s="16">
        <v>24412</v>
      </c>
    </row>
    <row r="77" spans="1:5" x14ac:dyDescent="0.35">
      <c r="A77" s="6"/>
      <c r="B77" s="15" t="s">
        <v>59</v>
      </c>
      <c r="C77" s="28">
        <f>SUM('สน 1 (เชียงใหม่)'!C77+'สน 1 สาขาแม่ฮ่องสอน'!C77+'สน.2 (เชียงราย)'!C77+'สน.3 (ลำปาง)'!C77+'สน.3 สาขาแพร่'!C77+'สน.4 (ตาก)'!C77+'สน.4 สาขานครสวรรค์'!C77+'สน.4 สาขาพิษณุโลก'!C77+'สน.5 (สระบุรี)'!C77+'สน.6 (อุดรธานี)'!C77+'สน.6 สาขานครพนม'!C77+'สน.7 (ขอนแก่น)'!C77+'สน.7 สาขาอุบลราชธานี'!C77+'สน.8 (นครราชสีมา)'!C77+'สน.9 (ชลบุรี)'!C77+'สน.9 สาขาปราจีนบุรี'!C77+'สน.10 (ราชบุรี)'!C77+'สน.10 สาขาเพชรบุรี'!C77+'สน.11 (สุราษฎร์ธานี)'!C77+'สน.12 (นครศรีธรรมราช)'!C77+'สน.12 สาขากระบี่'!C77+'สน.13 (สงขลา)'!C77+'สน.13 สาขานราธิวาส'!C76)</f>
        <v>25800</v>
      </c>
      <c r="D77" s="9" t="s">
        <v>109</v>
      </c>
      <c r="E77" s="16">
        <v>24503</v>
      </c>
    </row>
    <row r="78" spans="1:5" x14ac:dyDescent="0.35">
      <c r="A78" s="17" t="s">
        <v>53</v>
      </c>
      <c r="B78" s="18"/>
      <c r="C78" s="30">
        <f>SUM(C79:C86)</f>
        <v>15453800</v>
      </c>
      <c r="D78" s="20"/>
      <c r="E78" s="20"/>
    </row>
    <row r="79" spans="1:5" x14ac:dyDescent="0.35">
      <c r="A79" s="6" t="s">
        <v>43</v>
      </c>
      <c r="B79" s="7"/>
      <c r="C79" s="28"/>
      <c r="D79" s="9"/>
      <c r="E79" s="9"/>
    </row>
    <row r="80" spans="1:5" x14ac:dyDescent="0.35">
      <c r="A80" s="6" t="s">
        <v>44</v>
      </c>
      <c r="B80" s="15" t="s">
        <v>85</v>
      </c>
      <c r="C80" s="28">
        <f>SUM('สน 1 (เชียงใหม่)'!C80+'สน 1 สาขาแม่ฮ่องสอน'!C80+'สน.2 (เชียงราย)'!C80+'สน.3 (ลำปาง)'!C80+'สน.3 สาขาแพร่'!C80+'สน.4 (ตาก)'!C80+'สน.4 สาขานครสวรรค์'!C80+'สน.4 สาขาพิษณุโลก'!C80+'สน.5 (สระบุรี)'!C80+'สน.6 (อุดรธานี)'!C80+'สน.6 สาขานครพนม'!C80+'สน.7 (ขอนแก่น)'!C80+'สน.7 สาขาอุบลราชธานี'!C80+'สน.8 (นครราชสีมา)'!C80+'สน.9 (ชลบุรี)'!C80+'สน.9 สาขาปราจีนบุรี'!C80+'สน.10 (ราชบุรี)'!C80+'สน.10 สาขาเพชรบุรี'!C80+'สน.11 (สุราษฎร์ธานี)'!C80+'สน.12 (นครศรีธรรมราช)'!C80+'สน.12 สาขากระบี่'!C80+'สน.13 (สงขลา)'!C80+'สน.13 สาขานราธิวาส'!C80)</f>
        <v>400000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28">
        <f>SUM('สน 1 (เชียงใหม่)'!C81+'สน 1 สาขาแม่ฮ่องสอน'!C81+'สน.2 (เชียงราย)'!C81+'สน.3 (ลำปาง)'!C81+'สน.3 สาขาแพร่'!C81+'สน.4 (ตาก)'!C81+'สน.4 สาขานครสวรรค์'!C81+'สน.4 สาขาพิษณุโลก'!C81+'สน.5 (สระบุรี)'!C81+'สน.6 (อุดรธานี)'!C81+'สน.6 สาขานครพนม'!C81+'สน.7 (ขอนแก่น)'!C81+'สน.7 สาขาอุบลราชธานี'!C81+'สน.8 (นครราชสีมา)'!C81+'สน.9 (ชลบุรี)'!C81+'สน.9 สาขาปราจีนบุรี'!C81+'สน.10 (ราชบุรี)'!C81+'สน.10 สาขาเพชรบุรี'!C81+'สน.11 (สุราษฎร์ธานี)'!C81+'สน.12 (นครศรีธรรมราช)'!C81+'สน.12 สาขากระบี่'!C81+'สน.13 (สงขลา)'!C81+'สน.13 สาขานราธิวาส'!C81)</f>
        <v>1185800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28">
        <f>SUM('สน 1 (เชียงใหม่)'!C82+'สน 1 สาขาแม่ฮ่องสอน'!C82+'สน.2 (เชียงราย)'!C82+'สน.3 (ลำปาง)'!C82+'สน.3 สาขาแพร่'!C82+'สน.4 (ตาก)'!C82+'สน.4 สาขานครสวรรค์'!C82+'สน.4 สาขาพิษณุโลก'!C82+'สน.5 (สระบุรี)'!C82+'สน.6 (อุดรธานี)'!C82+'สน.6 สาขานครพนม'!C82+'สน.7 (ขอนแก่น)'!C82+'สน.7 สาขาอุบลราชธานี'!C82+'สน.8 (นครราชสีมา)'!C82+'สน.9 (ชลบุรี)'!C82+'สน.9 สาขาปราจีนบุรี'!C82+'สน.10 (ราชบุรี)'!C82+'สน.10 สาขาเพชรบุรี'!C82+'สน.11 (สุราษฎร์ธานี)'!C82+'สน.12 (นครศรีธรรมราช)'!C82+'สน.12 สาขากระบี่'!C82+'สน.13 (สงขลา)'!C82+'สน.13 สาขานราธิวาส'!C82)</f>
        <v>1309000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28">
        <f>SUM('สน 1 (เชียงใหม่)'!C83+'สน 1 สาขาแม่ฮ่องสอน'!C83+'สน.2 (เชียงราย)'!C83+'สน.3 (ลำปาง)'!C83+'สน.3 สาขาแพร่'!C83+'สน.4 (ตาก)'!C83+'สน.4 สาขานครสวรรค์'!C83+'สน.4 สาขาพิษณุโลก'!C83+'สน.5 (สระบุรี)'!C83+'สน.6 (อุดรธานี)'!C83+'สน.6 สาขานครพนม'!C83+'สน.7 (ขอนแก่น)'!C83+'สน.7 สาขาอุบลราชธานี'!C83+'สน.8 (นครราชสีมา)'!C83+'สน.9 (ชลบุรี)'!C83+'สน.9 สาขาปราจีนบุรี'!C83+'สน.10 (ราชบุรี)'!C83+'สน.10 สาขาเพชรบุรี'!C83+'สน.11 (สุราษฎร์ธานี)'!C83+'สน.12 (นครศรีธรรมราช)'!C83+'สน.12 สาขากระบี่'!C83+'สน.13 (สงขลา)'!C83+'สน.13 สาขานราธิวาส'!C83)</f>
        <v>1059000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28"/>
      <c r="D84" s="9"/>
      <c r="E84" s="9"/>
    </row>
    <row r="85" spans="1:5" x14ac:dyDescent="0.35">
      <c r="A85" s="6" t="s">
        <v>48</v>
      </c>
      <c r="B85" s="7"/>
      <c r="C85" s="28"/>
      <c r="D85" s="9"/>
      <c r="E85" s="9"/>
    </row>
    <row r="86" spans="1:5" ht="42" x14ac:dyDescent="0.35">
      <c r="A86" s="25" t="s">
        <v>49</v>
      </c>
      <c r="B86" s="15" t="s">
        <v>85</v>
      </c>
      <c r="C86" s="28">
        <f>SUM('สน 1 (เชียงใหม่)'!C86+'สน 1 สาขาแม่ฮ่องสอน'!C86+'สน.2 (เชียงราย)'!C86+'สน.3 (ลำปาง)'!C86+'สน.3 สาขาแพร่'!C86+'สน.4 (ตาก)'!C86+'สน.4 สาขานครสวรรค์'!C86+'สน.4 สาขาพิษณุโลก'!C86+'สน.5 (สระบุรี)'!C86+'สน.6 (อุดรธานี)'!C86+'สน.6 สาขานครพนม'!C86+'สน.7 (ขอนแก่น)'!C86+'สน.7 สาขาอุบลราชธานี'!C86+'สน.8 (นครราชสีมา)'!C86+'สน.9 (ชลบุรี)'!C86+'สน.9 สาขาปราจีนบุรี'!C86+'สน.10 (ราชบุรี)'!C86+'สน.10 สาขาเพชรบุรี'!C86+'สน.11 (สุราษฎร์ธานี)'!C86+'สน.12 (นครศรีธรรมราช)'!C86+'สน.12 สาขากระบี่'!C86+'สน.13 (สงขลา)'!C86+'สน.13 สาขานราธิวาส'!C86)</f>
        <v>11500000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46" activePane="bottomLeft" state="frozen"/>
      <selection pane="bottomLeft" activeCell="C77" sqref="C77"/>
    </sheetView>
  </sheetViews>
  <sheetFormatPr defaultRowHeight="21" x14ac:dyDescent="0.35"/>
  <cols>
    <col min="1" max="1" width="97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58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3235100</v>
      </c>
      <c r="D4" s="22"/>
      <c r="E4" s="24"/>
    </row>
    <row r="5" spans="1:5" x14ac:dyDescent="0.35">
      <c r="A5" s="6" t="s">
        <v>1</v>
      </c>
      <c r="B5" s="15" t="s">
        <v>59</v>
      </c>
      <c r="C5" s="8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8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8">
        <v>558000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226000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1401000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 t="s">
        <v>3</v>
      </c>
      <c r="B12" s="15" t="s">
        <v>59</v>
      </c>
      <c r="C12" s="8">
        <v>474000</v>
      </c>
      <c r="D12" s="9" t="s">
        <v>104</v>
      </c>
      <c r="E12" s="16">
        <v>24510</v>
      </c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 t="s">
        <v>3</v>
      </c>
      <c r="B15" s="15" t="s">
        <v>59</v>
      </c>
      <c r="C15" s="8">
        <v>100000</v>
      </c>
      <c r="D15" s="9" t="s">
        <v>107</v>
      </c>
      <c r="E15" s="16">
        <v>24552</v>
      </c>
    </row>
    <row r="16" spans="1:5" x14ac:dyDescent="0.35">
      <c r="A16" s="6"/>
      <c r="B16" s="15"/>
      <c r="C16" s="8"/>
      <c r="D16" s="9"/>
      <c r="E16" s="16"/>
    </row>
    <row r="17" spans="1:5" x14ac:dyDescent="0.35">
      <c r="A17" s="6"/>
      <c r="B17" s="15"/>
      <c r="C17" s="8"/>
      <c r="D17" s="9"/>
      <c r="E17" s="16"/>
    </row>
    <row r="18" spans="1:5" x14ac:dyDescent="0.35">
      <c r="A18" s="6" t="s">
        <v>4</v>
      </c>
      <c r="B18" s="15" t="s">
        <v>59</v>
      </c>
      <c r="C18" s="8">
        <v>37600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12400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9000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2600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38600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5500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3000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6000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2100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1200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700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6000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4000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5000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2000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36100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10800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15" t="s">
        <v>59</v>
      </c>
      <c r="C51" s="8">
        <v>45200</v>
      </c>
      <c r="D51" s="9" t="s">
        <v>92</v>
      </c>
      <c r="E51" s="16">
        <v>24412</v>
      </c>
    </row>
    <row r="52" spans="1:5" x14ac:dyDescent="0.35">
      <c r="A52" s="6"/>
      <c r="B52" s="15" t="s">
        <v>59</v>
      </c>
      <c r="C52" s="8">
        <v>14800</v>
      </c>
      <c r="D52" s="9" t="s">
        <v>115</v>
      </c>
      <c r="E52" s="16">
        <v>24511</v>
      </c>
    </row>
    <row r="53" spans="1:5" x14ac:dyDescent="0.35">
      <c r="A53" s="6" t="s">
        <v>27</v>
      </c>
      <c r="B53" s="15" t="s">
        <v>59</v>
      </c>
      <c r="C53" s="8">
        <v>35000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10000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25800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8700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/>
      <c r="C68" s="8"/>
      <c r="D68" s="9"/>
      <c r="E68" s="16"/>
    </row>
    <row r="69" spans="1:5" x14ac:dyDescent="0.35">
      <c r="A69" s="6"/>
      <c r="B69" s="15"/>
      <c r="C69" s="8"/>
      <c r="D69" s="9"/>
      <c r="E69" s="16"/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15" t="s">
        <v>59</v>
      </c>
      <c r="C74" s="8">
        <v>33600</v>
      </c>
      <c r="D74" s="9" t="s">
        <v>93</v>
      </c>
      <c r="E74" s="16">
        <v>24412</v>
      </c>
    </row>
    <row r="75" spans="1:5" x14ac:dyDescent="0.35">
      <c r="A75" s="6"/>
      <c r="B75" s="15" t="s">
        <v>59</v>
      </c>
      <c r="C75" s="8">
        <v>8400</v>
      </c>
      <c r="D75" s="9" t="s">
        <v>109</v>
      </c>
      <c r="E75" s="16">
        <v>24503</v>
      </c>
    </row>
    <row r="76" spans="1:5" x14ac:dyDescent="0.35">
      <c r="A76" s="6" t="s">
        <v>42</v>
      </c>
      <c r="B76" s="15" t="s">
        <v>59</v>
      </c>
      <c r="C76" s="8">
        <v>30800</v>
      </c>
      <c r="D76" s="9" t="s">
        <v>93</v>
      </c>
      <c r="E76" s="16">
        <v>24412</v>
      </c>
    </row>
    <row r="77" spans="1:5" x14ac:dyDescent="0.35">
      <c r="A77" s="6"/>
      <c r="B77" s="15" t="s">
        <v>59</v>
      </c>
      <c r="C77" s="8">
        <v>9200</v>
      </c>
      <c r="D77" s="9" t="s">
        <v>109</v>
      </c>
      <c r="E77" s="16">
        <v>24503</v>
      </c>
    </row>
    <row r="78" spans="1:5" x14ac:dyDescent="0.35">
      <c r="A78" s="17" t="s">
        <v>53</v>
      </c>
      <c r="B78" s="18"/>
      <c r="C78" s="19">
        <f>SUM(C80:C86)</f>
        <v>807800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35000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125000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72800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75000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72" activePane="bottomLeft" state="frozen"/>
      <selection pane="bottomLeft" activeCell="C77" sqref="C77"/>
    </sheetView>
  </sheetViews>
  <sheetFormatPr defaultRowHeight="21" x14ac:dyDescent="0.35"/>
  <cols>
    <col min="1" max="1" width="97.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61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2152200</v>
      </c>
      <c r="D4" s="22"/>
      <c r="E4" s="24"/>
    </row>
    <row r="5" spans="1:5" x14ac:dyDescent="0.35">
      <c r="A5" s="6" t="s">
        <v>1</v>
      </c>
      <c r="B5" s="15" t="s">
        <v>59</v>
      </c>
      <c r="C5" s="8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8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8">
        <v>453600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175200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734000</v>
      </c>
      <c r="D9" s="9" t="s">
        <v>97</v>
      </c>
      <c r="E9" s="16">
        <v>24427</v>
      </c>
    </row>
    <row r="10" spans="1:5" x14ac:dyDescent="0.35">
      <c r="A10" s="6"/>
      <c r="B10" s="7"/>
      <c r="C10" s="8"/>
      <c r="D10" s="9"/>
      <c r="E10" s="9"/>
    </row>
    <row r="11" spans="1:5" x14ac:dyDescent="0.35">
      <c r="A11" s="6" t="s">
        <v>3</v>
      </c>
      <c r="B11" s="15" t="s">
        <v>59</v>
      </c>
      <c r="C11" s="8">
        <v>142500</v>
      </c>
      <c r="D11" s="9" t="s">
        <v>101</v>
      </c>
      <c r="E11" s="16">
        <v>24491</v>
      </c>
    </row>
    <row r="12" spans="1:5" x14ac:dyDescent="0.35">
      <c r="A12" s="6" t="s">
        <v>3</v>
      </c>
      <c r="B12" s="15" t="s">
        <v>59</v>
      </c>
      <c r="C12" s="8">
        <v>88500</v>
      </c>
      <c r="D12" s="9" t="s">
        <v>104</v>
      </c>
      <c r="E12" s="16">
        <v>24510</v>
      </c>
    </row>
    <row r="13" spans="1:5" x14ac:dyDescent="0.35">
      <c r="A13" s="6" t="s">
        <v>3</v>
      </c>
      <c r="B13" s="15" t="s">
        <v>59</v>
      </c>
      <c r="C13" s="8">
        <v>190000</v>
      </c>
      <c r="D13" s="9" t="s">
        <v>105</v>
      </c>
      <c r="E13" s="16">
        <v>24531</v>
      </c>
    </row>
    <row r="14" spans="1:5" x14ac:dyDescent="0.35">
      <c r="A14" s="6"/>
      <c r="B14" s="15"/>
      <c r="C14" s="8"/>
      <c r="D14" s="9"/>
      <c r="E14" s="16"/>
    </row>
    <row r="15" spans="1:5" x14ac:dyDescent="0.35">
      <c r="A15" s="6" t="s">
        <v>3</v>
      </c>
      <c r="B15" s="15" t="s">
        <v>59</v>
      </c>
      <c r="C15" s="8">
        <v>100000</v>
      </c>
      <c r="D15" s="9" t="s">
        <v>107</v>
      </c>
      <c r="E15" s="16">
        <v>24552</v>
      </c>
    </row>
    <row r="16" spans="1:5" x14ac:dyDescent="0.35">
      <c r="A16" s="6"/>
      <c r="B16" s="15"/>
      <c r="C16" s="8"/>
      <c r="D16" s="9"/>
      <c r="E16" s="16"/>
    </row>
    <row r="17" spans="1:5" x14ac:dyDescent="0.35">
      <c r="A17" s="6"/>
      <c r="B17" s="15"/>
      <c r="C17" s="8"/>
      <c r="D17" s="9"/>
      <c r="E17" s="16"/>
    </row>
    <row r="18" spans="1:5" x14ac:dyDescent="0.35">
      <c r="A18" s="6" t="s">
        <v>4</v>
      </c>
      <c r="B18" s="15" t="s">
        <v>59</v>
      </c>
      <c r="C18" s="8">
        <v>37600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12400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4500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1400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/>
      <c r="C28" s="8"/>
      <c r="D28" s="9"/>
      <c r="E28" s="16"/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4200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2000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3000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2000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2500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1300</v>
      </c>
      <c r="D36" s="9" t="s">
        <v>112</v>
      </c>
      <c r="E36" s="16">
        <v>24510</v>
      </c>
    </row>
    <row r="37" spans="1:5" x14ac:dyDescent="0.35">
      <c r="A37" s="6" t="s">
        <v>17</v>
      </c>
      <c r="B37" s="7"/>
      <c r="C37" s="8"/>
      <c r="D37" s="9"/>
      <c r="E37" s="9"/>
    </row>
    <row r="38" spans="1:5" x14ac:dyDescent="0.35">
      <c r="A38" s="6"/>
      <c r="B38" s="7"/>
      <c r="C38" s="8"/>
      <c r="D38" s="9"/>
      <c r="E38" s="9"/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19500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5700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15" t="s">
        <v>59</v>
      </c>
      <c r="C51" s="8">
        <v>25000</v>
      </c>
      <c r="D51" s="9" t="s">
        <v>92</v>
      </c>
      <c r="E51" s="16">
        <v>24412</v>
      </c>
    </row>
    <row r="52" spans="1:5" x14ac:dyDescent="0.35">
      <c r="A52" s="6"/>
      <c r="B52" s="15" t="s">
        <v>59</v>
      </c>
      <c r="C52" s="8">
        <v>8000</v>
      </c>
      <c r="D52" s="9" t="s">
        <v>115</v>
      </c>
      <c r="E52" s="16">
        <v>24511</v>
      </c>
    </row>
    <row r="53" spans="1:5" x14ac:dyDescent="0.35">
      <c r="A53" s="6" t="s">
        <v>27</v>
      </c>
      <c r="B53" s="15" t="s">
        <v>59</v>
      </c>
      <c r="C53" s="8">
        <v>16000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4000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13100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4200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7"/>
      <c r="C68" s="8"/>
      <c r="D68" s="9"/>
      <c r="E68" s="9"/>
    </row>
    <row r="69" spans="1:5" x14ac:dyDescent="0.35">
      <c r="A69" s="6"/>
      <c r="B69" s="7"/>
      <c r="C69" s="8"/>
      <c r="D69" s="9"/>
      <c r="E69" s="9"/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15" t="s">
        <v>59</v>
      </c>
      <c r="C74" s="8">
        <v>12000</v>
      </c>
      <c r="D74" s="9" t="s">
        <v>93</v>
      </c>
      <c r="E74" s="16">
        <v>24412</v>
      </c>
    </row>
    <row r="75" spans="1:5" x14ac:dyDescent="0.35">
      <c r="A75" s="6"/>
      <c r="B75" s="15" t="s">
        <v>59</v>
      </c>
      <c r="C75" s="8">
        <v>3000</v>
      </c>
      <c r="D75" s="9" t="s">
        <v>109</v>
      </c>
      <c r="E75" s="16">
        <v>24503</v>
      </c>
    </row>
    <row r="76" spans="1:5" x14ac:dyDescent="0.35">
      <c r="A76" s="6" t="s">
        <v>42</v>
      </c>
      <c r="B76" s="15" t="s">
        <v>59</v>
      </c>
      <c r="C76" s="8">
        <v>11550</v>
      </c>
      <c r="D76" s="9" t="s">
        <v>93</v>
      </c>
      <c r="E76" s="16">
        <v>24412</v>
      </c>
    </row>
    <row r="77" spans="1:5" x14ac:dyDescent="0.35">
      <c r="A77" s="6"/>
      <c r="B77" s="15" t="s">
        <v>59</v>
      </c>
      <c r="C77" s="8">
        <v>3450</v>
      </c>
      <c r="D77" s="9" t="s">
        <v>109</v>
      </c>
      <c r="E77" s="16">
        <v>24503</v>
      </c>
    </row>
    <row r="78" spans="1:5" x14ac:dyDescent="0.35">
      <c r="A78" s="17" t="s">
        <v>53</v>
      </c>
      <c r="B78" s="18"/>
      <c r="C78" s="19">
        <f>SUM(C80:C86)</f>
        <v>650000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6000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70000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24000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76" activePane="bottomLeft" state="frozen"/>
      <selection pane="bottomLeft" activeCell="C77" sqref="C77"/>
    </sheetView>
  </sheetViews>
  <sheetFormatPr defaultRowHeight="21" x14ac:dyDescent="0.35"/>
  <cols>
    <col min="1" max="1" width="98.3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62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3881100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691200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278400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1410000</v>
      </c>
      <c r="D9" s="9" t="s">
        <v>97</v>
      </c>
      <c r="E9" s="16">
        <v>24427</v>
      </c>
    </row>
    <row r="10" spans="1:5" x14ac:dyDescent="0.35">
      <c r="A10" s="6"/>
      <c r="B10" s="7"/>
      <c r="C10" s="8"/>
      <c r="D10" s="9"/>
      <c r="E10" s="9"/>
    </row>
    <row r="11" spans="1:5" x14ac:dyDescent="0.35">
      <c r="A11" s="6"/>
      <c r="B11" s="7"/>
      <c r="C11" s="8"/>
      <c r="D11" s="9"/>
      <c r="E11" s="9"/>
    </row>
    <row r="12" spans="1:5" x14ac:dyDescent="0.35">
      <c r="A12" s="6" t="s">
        <v>3</v>
      </c>
      <c r="B12" s="15" t="s">
        <v>59</v>
      </c>
      <c r="C12" s="8">
        <v>465000</v>
      </c>
      <c r="D12" s="9" t="s">
        <v>104</v>
      </c>
      <c r="E12" s="16">
        <v>24510</v>
      </c>
    </row>
    <row r="13" spans="1:5" x14ac:dyDescent="0.35">
      <c r="A13" s="6"/>
      <c r="B13" s="7"/>
      <c r="C13" s="8"/>
      <c r="D13" s="9"/>
      <c r="E13" s="9"/>
    </row>
    <row r="14" spans="1:5" x14ac:dyDescent="0.35">
      <c r="A14" s="6"/>
      <c r="B14" s="7"/>
      <c r="C14" s="8"/>
      <c r="D14" s="9"/>
      <c r="E14" s="9"/>
    </row>
    <row r="15" spans="1:5" x14ac:dyDescent="0.35">
      <c r="A15" s="6" t="s">
        <v>3</v>
      </c>
      <c r="B15" s="15" t="s">
        <v>59</v>
      </c>
      <c r="C15" s="8">
        <v>100000</v>
      </c>
      <c r="D15" s="9" t="s">
        <v>107</v>
      </c>
      <c r="E15" s="16">
        <v>24552</v>
      </c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15" t="s">
        <v>59</v>
      </c>
      <c r="C18" s="8">
        <v>37600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12400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9000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2600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18200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5900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3000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10000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4500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2500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1300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8000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5000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50800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15200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19600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5400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25800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8700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480600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155400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15" t="s">
        <v>59</v>
      </c>
      <c r="C74" s="8">
        <v>32000</v>
      </c>
      <c r="D74" s="9" t="s">
        <v>93</v>
      </c>
      <c r="E74" s="16">
        <v>24412</v>
      </c>
    </row>
    <row r="75" spans="1:5" x14ac:dyDescent="0.35">
      <c r="A75" s="6"/>
      <c r="B75" s="15" t="s">
        <v>59</v>
      </c>
      <c r="C75" s="8">
        <v>8000</v>
      </c>
      <c r="D75" s="9" t="s">
        <v>109</v>
      </c>
      <c r="E75" s="16">
        <v>24503</v>
      </c>
    </row>
    <row r="76" spans="1:5" x14ac:dyDescent="0.35">
      <c r="A76" s="6" t="s">
        <v>42</v>
      </c>
      <c r="B76" s="15" t="s">
        <v>59</v>
      </c>
      <c r="C76" s="8">
        <v>11550</v>
      </c>
      <c r="D76" s="9" t="s">
        <v>93</v>
      </c>
      <c r="E76" s="16">
        <v>24412</v>
      </c>
    </row>
    <row r="77" spans="1:5" x14ac:dyDescent="0.35">
      <c r="A77" s="6"/>
      <c r="B77" s="15" t="s">
        <v>59</v>
      </c>
      <c r="C77" s="8">
        <v>3450</v>
      </c>
      <c r="D77" s="9" t="s">
        <v>109</v>
      </c>
      <c r="E77" s="16">
        <v>24503</v>
      </c>
    </row>
    <row r="78" spans="1:5" x14ac:dyDescent="0.35">
      <c r="A78" s="17" t="s">
        <v>53</v>
      </c>
      <c r="B78" s="18"/>
      <c r="C78" s="19">
        <f>SUM(C79:C86)</f>
        <v>706200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5200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100000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51000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67" activePane="bottomLeft" state="frozen"/>
      <selection pane="bottomLeft" activeCell="C78" sqref="C78"/>
    </sheetView>
  </sheetViews>
  <sheetFormatPr defaultRowHeight="21" x14ac:dyDescent="0.35"/>
  <cols>
    <col min="1" max="1" width="98.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63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2835687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637200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260400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1022000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 t="s">
        <v>3</v>
      </c>
      <c r="B12" s="15" t="s">
        <v>59</v>
      </c>
      <c r="C12" s="8">
        <v>348000</v>
      </c>
      <c r="D12" s="9" t="s">
        <v>104</v>
      </c>
      <c r="E12" s="16">
        <v>24510</v>
      </c>
    </row>
    <row r="13" spans="1:5" x14ac:dyDescent="0.35">
      <c r="A13" s="6"/>
      <c r="B13" s="15"/>
      <c r="C13" s="8"/>
      <c r="D13" s="9"/>
      <c r="E13" s="16"/>
    </row>
    <row r="14" spans="1:5" x14ac:dyDescent="0.35">
      <c r="A14" s="6" t="s">
        <v>3</v>
      </c>
      <c r="B14" s="15" t="s">
        <v>59</v>
      </c>
      <c r="C14" s="8">
        <v>16692</v>
      </c>
      <c r="D14" s="9" t="s">
        <v>106</v>
      </c>
      <c r="E14" s="16">
        <v>24546</v>
      </c>
    </row>
    <row r="15" spans="1:5" x14ac:dyDescent="0.35">
      <c r="A15" s="6" t="s">
        <v>3</v>
      </c>
      <c r="B15" s="15" t="s">
        <v>59</v>
      </c>
      <c r="C15" s="8">
        <v>100000</v>
      </c>
      <c r="D15" s="9" t="s">
        <v>107</v>
      </c>
      <c r="E15" s="16">
        <v>24552</v>
      </c>
    </row>
    <row r="16" spans="1:5" x14ac:dyDescent="0.35">
      <c r="A16" s="6" t="s">
        <v>3</v>
      </c>
      <c r="B16" s="15" t="s">
        <v>59</v>
      </c>
      <c r="C16" s="8">
        <v>40595</v>
      </c>
      <c r="D16" s="9" t="s">
        <v>95</v>
      </c>
      <c r="E16" s="16">
        <v>24565</v>
      </c>
    </row>
    <row r="17" spans="1:5" x14ac:dyDescent="0.35">
      <c r="A17" s="6"/>
      <c r="B17" s="15"/>
      <c r="C17" s="8"/>
      <c r="D17" s="9"/>
      <c r="E17" s="16"/>
    </row>
    <row r="18" spans="1:5" x14ac:dyDescent="0.35">
      <c r="A18" s="6" t="s">
        <v>4</v>
      </c>
      <c r="B18" s="15" t="s">
        <v>59</v>
      </c>
      <c r="C18" s="8">
        <v>75000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25000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9000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2600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/>
      <c r="C28" s="8"/>
      <c r="D28" s="9"/>
      <c r="E28" s="16"/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5900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3000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7000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3800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1900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1000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15000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6000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80300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23800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19000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6000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25800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8700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70200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21800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623600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10600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63000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73" activePane="bottomLeft" state="frozen"/>
      <selection activeCell="C80" sqref="C80"/>
      <selection pane="bottomLeft" activeCell="C78" sqref="C78"/>
    </sheetView>
  </sheetViews>
  <sheetFormatPr defaultRowHeight="21" x14ac:dyDescent="0.35"/>
  <cols>
    <col min="1" max="1" width="100.12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64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4116100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532800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209600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5000</v>
      </c>
      <c r="D9" s="9" t="s">
        <v>97</v>
      </c>
      <c r="E9" s="16">
        <v>24427</v>
      </c>
    </row>
    <row r="10" spans="1:5" x14ac:dyDescent="0.35">
      <c r="A10" s="6"/>
      <c r="B10" s="15" t="s">
        <v>59</v>
      </c>
      <c r="C10" s="8">
        <v>897000</v>
      </c>
      <c r="D10" s="9" t="s">
        <v>98</v>
      </c>
      <c r="E10" s="16">
        <v>24440</v>
      </c>
    </row>
    <row r="11" spans="1:5" x14ac:dyDescent="0.35">
      <c r="A11" s="6" t="s">
        <v>3</v>
      </c>
      <c r="B11" s="15" t="s">
        <v>59</v>
      </c>
      <c r="C11" s="8">
        <v>57000</v>
      </c>
      <c r="D11" s="9" t="s">
        <v>101</v>
      </c>
      <c r="E11" s="16">
        <v>24491</v>
      </c>
    </row>
    <row r="12" spans="1:5" x14ac:dyDescent="0.35">
      <c r="A12" s="6" t="s">
        <v>3</v>
      </c>
      <c r="B12" s="15" t="s">
        <v>59</v>
      </c>
      <c r="C12" s="8">
        <v>249000</v>
      </c>
      <c r="D12" s="9" t="s">
        <v>104</v>
      </c>
      <c r="E12" s="16">
        <v>24510</v>
      </c>
    </row>
    <row r="13" spans="1:5" x14ac:dyDescent="0.35">
      <c r="A13" s="6" t="s">
        <v>3</v>
      </c>
      <c r="B13" s="15" t="s">
        <v>59</v>
      </c>
      <c r="C13" s="8">
        <v>76000</v>
      </c>
      <c r="D13" s="9" t="s">
        <v>105</v>
      </c>
      <c r="E13" s="16">
        <v>24531</v>
      </c>
    </row>
    <row r="14" spans="1:5" x14ac:dyDescent="0.35">
      <c r="A14" s="6"/>
      <c r="B14" s="15"/>
      <c r="C14" s="8"/>
      <c r="D14" s="9"/>
      <c r="E14" s="16"/>
    </row>
    <row r="15" spans="1:5" x14ac:dyDescent="0.35">
      <c r="A15" s="6" t="s">
        <v>3</v>
      </c>
      <c r="B15" s="15" t="s">
        <v>59</v>
      </c>
      <c r="C15" s="8">
        <v>100000</v>
      </c>
      <c r="D15" s="9" t="s">
        <v>107</v>
      </c>
      <c r="E15" s="16">
        <v>24552</v>
      </c>
    </row>
    <row r="16" spans="1:5" x14ac:dyDescent="0.35">
      <c r="A16" s="6"/>
      <c r="B16" s="15"/>
      <c r="C16" s="8"/>
      <c r="D16" s="9"/>
      <c r="E16" s="16"/>
    </row>
    <row r="17" spans="1:5" x14ac:dyDescent="0.35">
      <c r="A17" s="6"/>
      <c r="B17" s="15"/>
      <c r="C17" s="8"/>
      <c r="D17" s="9"/>
      <c r="E17" s="16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9000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2600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38600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15" t="s">
        <v>59</v>
      </c>
      <c r="C30" s="8">
        <v>470400</v>
      </c>
      <c r="D30" s="9" t="s">
        <v>99</v>
      </c>
      <c r="E30" s="16">
        <v>24454</v>
      </c>
    </row>
    <row r="31" spans="1:5" x14ac:dyDescent="0.35">
      <c r="A31" s="6" t="s">
        <v>14</v>
      </c>
      <c r="B31" s="15" t="s">
        <v>59</v>
      </c>
      <c r="C31" s="8">
        <v>7200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3000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60000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7200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900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100000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37600</v>
      </c>
      <c r="D38" s="9" t="s">
        <v>112</v>
      </c>
      <c r="E38" s="16">
        <v>24510</v>
      </c>
    </row>
    <row r="39" spans="1:5" x14ac:dyDescent="0.35">
      <c r="A39" s="6" t="s">
        <v>18</v>
      </c>
      <c r="B39" s="15"/>
      <c r="C39" s="8"/>
      <c r="D39" s="9"/>
      <c r="E39" s="16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80300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23800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19800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5200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25800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8700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15" t="s">
        <v>59</v>
      </c>
      <c r="C64" s="8">
        <v>171000</v>
      </c>
      <c r="D64" s="9" t="s">
        <v>100</v>
      </c>
      <c r="E64" s="16">
        <v>24487</v>
      </c>
    </row>
    <row r="65" spans="1:5" x14ac:dyDescent="0.35">
      <c r="A65" s="6"/>
      <c r="B65" s="15" t="s">
        <v>59</v>
      </c>
      <c r="C65" s="8">
        <v>114000</v>
      </c>
      <c r="D65" s="9" t="s">
        <v>114</v>
      </c>
      <c r="E65" s="16">
        <v>24511</v>
      </c>
    </row>
    <row r="66" spans="1:5" x14ac:dyDescent="0.35">
      <c r="A66" s="6"/>
      <c r="B66" s="15" t="s">
        <v>59</v>
      </c>
      <c r="C66" s="8">
        <v>532800</v>
      </c>
      <c r="D66" s="9" t="s">
        <v>117</v>
      </c>
      <c r="E66" s="16">
        <v>24539</v>
      </c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140400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43600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15" t="s">
        <v>59</v>
      </c>
      <c r="C72" s="8">
        <v>65000</v>
      </c>
      <c r="D72" s="9" t="s">
        <v>90</v>
      </c>
      <c r="E72" s="16">
        <v>24400</v>
      </c>
    </row>
    <row r="73" spans="1:5" x14ac:dyDescent="0.35">
      <c r="A73" s="6"/>
      <c r="B73" s="15" t="s">
        <v>59</v>
      </c>
      <c r="C73" s="8">
        <v>11800</v>
      </c>
      <c r="D73" s="9" t="s">
        <v>112</v>
      </c>
      <c r="E73" s="16">
        <v>24510</v>
      </c>
    </row>
    <row r="74" spans="1:5" x14ac:dyDescent="0.35">
      <c r="A74" s="6" t="s">
        <v>41</v>
      </c>
      <c r="B74" s="15"/>
      <c r="C74" s="8"/>
      <c r="D74" s="9"/>
      <c r="E74" s="16"/>
    </row>
    <row r="75" spans="1:5" x14ac:dyDescent="0.35">
      <c r="A75" s="6"/>
      <c r="B75" s="15"/>
      <c r="C75" s="8"/>
      <c r="D75" s="9"/>
      <c r="E75" s="16"/>
    </row>
    <row r="76" spans="1:5" x14ac:dyDescent="0.35">
      <c r="A76" s="6" t="s">
        <v>42</v>
      </c>
      <c r="B76" s="15" t="s">
        <v>59</v>
      </c>
      <c r="C76" s="8">
        <v>7700</v>
      </c>
      <c r="D76" s="9" t="s">
        <v>93</v>
      </c>
      <c r="E76" s="16">
        <v>24412</v>
      </c>
    </row>
    <row r="77" spans="1:5" x14ac:dyDescent="0.35">
      <c r="A77" s="6"/>
      <c r="B77" s="15" t="s">
        <v>59</v>
      </c>
      <c r="C77" s="8">
        <v>2300</v>
      </c>
      <c r="D77" s="9" t="s">
        <v>109</v>
      </c>
      <c r="E77" s="16">
        <v>24503</v>
      </c>
    </row>
    <row r="78" spans="1:5" x14ac:dyDescent="0.35">
      <c r="A78" s="17" t="s">
        <v>53</v>
      </c>
      <c r="B78" s="18"/>
      <c r="C78" s="19">
        <f>SUM(C79:C86)</f>
        <v>724000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5000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100000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69000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4" activePane="bottomLeft" state="frozen"/>
      <selection activeCell="C80" sqref="C80"/>
      <selection pane="bottomLeft" activeCell="C77" sqref="C77"/>
    </sheetView>
  </sheetViews>
  <sheetFormatPr defaultRowHeight="21" x14ac:dyDescent="0.35"/>
  <cols>
    <col min="1" max="1" width="98.12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65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4806100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658800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291600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1508000</v>
      </c>
      <c r="D9" s="9" t="s">
        <v>97</v>
      </c>
      <c r="E9" s="16">
        <v>24427</v>
      </c>
    </row>
    <row r="10" spans="1:5" x14ac:dyDescent="0.35">
      <c r="A10" s="6"/>
      <c r="B10" s="7"/>
      <c r="C10" s="8"/>
      <c r="D10" s="9"/>
      <c r="E10" s="9"/>
    </row>
    <row r="11" spans="1:5" x14ac:dyDescent="0.35">
      <c r="A11" s="6" t="s">
        <v>3</v>
      </c>
      <c r="B11" s="15" t="s">
        <v>59</v>
      </c>
      <c r="C11" s="8">
        <v>85500</v>
      </c>
      <c r="D11" s="9" t="s">
        <v>101</v>
      </c>
      <c r="E11" s="16">
        <v>24491</v>
      </c>
    </row>
    <row r="12" spans="1:5" x14ac:dyDescent="0.35">
      <c r="A12" s="6" t="s">
        <v>3</v>
      </c>
      <c r="B12" s="15" t="s">
        <v>59</v>
      </c>
      <c r="C12" s="8">
        <v>412500</v>
      </c>
      <c r="D12" s="9" t="s">
        <v>104</v>
      </c>
      <c r="E12" s="16">
        <v>24510</v>
      </c>
    </row>
    <row r="13" spans="1:5" x14ac:dyDescent="0.35">
      <c r="A13" s="6" t="s">
        <v>3</v>
      </c>
      <c r="B13" s="15" t="s">
        <v>59</v>
      </c>
      <c r="C13" s="8">
        <v>114000</v>
      </c>
      <c r="D13" s="9" t="s">
        <v>105</v>
      </c>
      <c r="E13" s="16">
        <v>24531</v>
      </c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15"/>
      <c r="C16" s="8"/>
      <c r="D16" s="9"/>
      <c r="E16" s="16"/>
    </row>
    <row r="17" spans="1:5" x14ac:dyDescent="0.35">
      <c r="A17" s="6"/>
      <c r="B17" s="15"/>
      <c r="C17" s="8"/>
      <c r="D17" s="9"/>
      <c r="E17" s="16"/>
    </row>
    <row r="18" spans="1:5" x14ac:dyDescent="0.35">
      <c r="A18" s="6" t="s">
        <v>4</v>
      </c>
      <c r="B18" s="15" t="s">
        <v>59</v>
      </c>
      <c r="C18" s="8">
        <v>37600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12400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13500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4000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18200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9100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4000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35300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15200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17700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8900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80000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30600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18500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6000</v>
      </c>
      <c r="D41" s="9" t="s">
        <v>112</v>
      </c>
      <c r="E41" s="16">
        <v>24510</v>
      </c>
    </row>
    <row r="42" spans="1:5" x14ac:dyDescent="0.35">
      <c r="A42" s="6" t="s">
        <v>20</v>
      </c>
      <c r="B42" s="15" t="s">
        <v>59</v>
      </c>
      <c r="C42" s="8">
        <v>800500</v>
      </c>
      <c r="D42" s="9" t="s">
        <v>93</v>
      </c>
      <c r="E42" s="16">
        <v>24412</v>
      </c>
    </row>
    <row r="43" spans="1:5" x14ac:dyDescent="0.35">
      <c r="A43" s="6"/>
      <c r="B43" s="15" t="s">
        <v>59</v>
      </c>
      <c r="C43" s="8">
        <v>252700</v>
      </c>
      <c r="D43" s="9" t="s">
        <v>109</v>
      </c>
      <c r="E43" s="16">
        <v>24503</v>
      </c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112100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33000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15" t="s">
        <v>59</v>
      </c>
      <c r="C51" s="8">
        <v>22600</v>
      </c>
      <c r="D51" s="9" t="s">
        <v>92</v>
      </c>
      <c r="E51" s="16">
        <v>24412</v>
      </c>
    </row>
    <row r="52" spans="1:5" x14ac:dyDescent="0.35">
      <c r="A52" s="6"/>
      <c r="B52" s="15" t="s">
        <v>59</v>
      </c>
      <c r="C52" s="8">
        <v>7400</v>
      </c>
      <c r="D52" s="9" t="s">
        <v>115</v>
      </c>
      <c r="E52" s="16">
        <v>24511</v>
      </c>
    </row>
    <row r="53" spans="1:5" x14ac:dyDescent="0.35">
      <c r="A53" s="6" t="s">
        <v>27</v>
      </c>
      <c r="B53" s="15" t="s">
        <v>59</v>
      </c>
      <c r="C53" s="8">
        <v>19800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5200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38800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13000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70200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21800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15" t="s">
        <v>59</v>
      </c>
      <c r="C74" s="8">
        <v>12000</v>
      </c>
      <c r="D74" s="9" t="s">
        <v>93</v>
      </c>
      <c r="E74" s="16">
        <v>24412</v>
      </c>
    </row>
    <row r="75" spans="1:5" x14ac:dyDescent="0.35">
      <c r="A75" s="6"/>
      <c r="B75" s="15" t="s">
        <v>59</v>
      </c>
      <c r="C75" s="8">
        <v>3000</v>
      </c>
      <c r="D75" s="9" t="s">
        <v>109</v>
      </c>
      <c r="E75" s="16">
        <v>24503</v>
      </c>
    </row>
    <row r="76" spans="1:5" x14ac:dyDescent="0.35">
      <c r="A76" s="6" t="s">
        <v>42</v>
      </c>
      <c r="B76" s="15" t="s">
        <v>59</v>
      </c>
      <c r="C76" s="8">
        <v>9800</v>
      </c>
      <c r="D76" s="9" t="s">
        <v>93</v>
      </c>
      <c r="E76" s="16">
        <v>24412</v>
      </c>
    </row>
    <row r="77" spans="1:5" x14ac:dyDescent="0.35">
      <c r="A77" s="6"/>
      <c r="B77" s="15" t="s">
        <v>59</v>
      </c>
      <c r="C77" s="8">
        <v>2800</v>
      </c>
      <c r="D77" s="9" t="s">
        <v>109</v>
      </c>
      <c r="E77" s="16">
        <v>24503</v>
      </c>
    </row>
    <row r="78" spans="1:5" x14ac:dyDescent="0.35">
      <c r="A78" s="17" t="s">
        <v>53</v>
      </c>
      <c r="B78" s="18"/>
      <c r="C78" s="19">
        <f>SUM(C79:C86)</f>
        <v>748000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16000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125000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57000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67" workbookViewId="0">
      <selection activeCell="C78" sqref="C78"/>
    </sheetView>
  </sheetViews>
  <sheetFormatPr defaultRowHeight="21" x14ac:dyDescent="0.35"/>
  <cols>
    <col min="1" max="1" width="99.62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66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1193600</v>
      </c>
      <c r="D4" s="22"/>
      <c r="E4" s="24"/>
    </row>
    <row r="5" spans="1:5" x14ac:dyDescent="0.35">
      <c r="A5" s="6" t="s">
        <v>1</v>
      </c>
      <c r="B5" s="15" t="s">
        <v>59</v>
      </c>
      <c r="C5" s="8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8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8">
        <v>424800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173600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5000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/>
      <c r="B12" s="15"/>
      <c r="C12" s="8"/>
      <c r="D12" s="9"/>
      <c r="E12" s="16"/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15"/>
      <c r="C16" s="8"/>
      <c r="D16" s="9"/>
      <c r="E16" s="16"/>
    </row>
    <row r="17" spans="1:5" x14ac:dyDescent="0.35">
      <c r="A17" s="6"/>
      <c r="B17" s="15"/>
      <c r="C17" s="8"/>
      <c r="D17" s="9"/>
      <c r="E17" s="16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13500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4000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/>
      <c r="C28" s="8"/>
      <c r="D28" s="9"/>
      <c r="E28" s="16"/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9900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4000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25000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6400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12000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4200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30000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6400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25000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10000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82400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24600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19800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5200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38800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13000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140400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43600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631000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4000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50000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27000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73" activePane="bottomLeft" state="frozen"/>
      <selection activeCell="C80" sqref="C80"/>
      <selection pane="bottomLeft" activeCell="C77" sqref="C77"/>
    </sheetView>
  </sheetViews>
  <sheetFormatPr defaultRowHeight="21" x14ac:dyDescent="0.35"/>
  <cols>
    <col min="1" max="1" width="99.62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67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3221000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450000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190000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1284000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 t="s">
        <v>3</v>
      </c>
      <c r="B12" s="15" t="s">
        <v>59</v>
      </c>
      <c r="C12" s="8">
        <v>429000</v>
      </c>
      <c r="D12" s="9" t="s">
        <v>104</v>
      </c>
      <c r="E12" s="16">
        <v>24510</v>
      </c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9000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2600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38600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7200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3000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25000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7000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11000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4700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60000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21600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10000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4000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94600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28200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20000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5000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25800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8700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356400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115600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15" t="s">
        <v>59</v>
      </c>
      <c r="C76" s="8">
        <v>7700</v>
      </c>
      <c r="D76" s="9" t="s">
        <v>93</v>
      </c>
      <c r="E76" s="16">
        <v>24412</v>
      </c>
    </row>
    <row r="77" spans="1:5" x14ac:dyDescent="0.35">
      <c r="A77" s="6"/>
      <c r="B77" s="15" t="s">
        <v>59</v>
      </c>
      <c r="C77" s="8">
        <v>2300</v>
      </c>
      <c r="D77" s="9" t="s">
        <v>109</v>
      </c>
      <c r="E77" s="16">
        <v>24503</v>
      </c>
    </row>
    <row r="78" spans="1:5" x14ac:dyDescent="0.35">
      <c r="A78" s="17" t="s">
        <v>53</v>
      </c>
      <c r="B78" s="18"/>
      <c r="C78" s="19">
        <f>SUM(C79:C86)</f>
        <v>750800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27800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125000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48000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73" activePane="bottomLeft" state="frozen"/>
      <selection activeCell="C80" sqref="C80"/>
      <selection pane="bottomLeft" activeCell="A76" sqref="A76"/>
    </sheetView>
  </sheetViews>
  <sheetFormatPr defaultRowHeight="21" x14ac:dyDescent="0.35"/>
  <cols>
    <col min="1" max="1" width="99.3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68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683900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291600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121200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5000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/>
      <c r="B12" s="15"/>
      <c r="C12" s="8"/>
      <c r="D12" s="9"/>
      <c r="E12" s="16"/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18000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5400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18200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21500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9100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2000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1500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3800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1900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12000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5000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70400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20500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19800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5200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38800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13000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/>
      <c r="C68" s="8"/>
      <c r="D68" s="9"/>
      <c r="E68" s="16"/>
    </row>
    <row r="69" spans="1:5" x14ac:dyDescent="0.35">
      <c r="A69" s="6"/>
      <c r="B69" s="15"/>
      <c r="C69" s="8"/>
      <c r="D69" s="9"/>
      <c r="E69" s="16"/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612600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3600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100000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9000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64" workbookViewId="0">
      <selection activeCell="C78" sqref="C78"/>
    </sheetView>
  </sheetViews>
  <sheetFormatPr defaultRowHeight="21" x14ac:dyDescent="0.35"/>
  <cols>
    <col min="1" max="1" width="98.62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69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4201400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550800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255600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1287000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 t="s">
        <v>3</v>
      </c>
      <c r="B12" s="15" t="s">
        <v>59</v>
      </c>
      <c r="C12" s="8">
        <v>426000</v>
      </c>
      <c r="D12" s="9" t="s">
        <v>104</v>
      </c>
      <c r="E12" s="16">
        <v>24510</v>
      </c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15" t="s">
        <v>59</v>
      </c>
      <c r="C18" s="8">
        <v>37600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12400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22500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6800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56800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17500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7000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20000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3200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12000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5100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50200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21800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5000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2000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116300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34500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19800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5200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64800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21500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858600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281400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618400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11400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57000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73" activePane="bottomLeft" state="frozen"/>
      <selection activeCell="C80" sqref="C80"/>
      <selection pane="bottomLeft" activeCell="C78" sqref="C78"/>
    </sheetView>
  </sheetViews>
  <sheetFormatPr defaultRowHeight="21" x14ac:dyDescent="0.35"/>
  <cols>
    <col min="1" max="1" width="99.62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70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1108800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424800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173600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5000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/>
      <c r="B12" s="15"/>
      <c r="C12" s="8"/>
      <c r="D12" s="9"/>
      <c r="E12" s="16"/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7"/>
      <c r="C14" s="8"/>
      <c r="D14" s="9"/>
      <c r="E14" s="9"/>
    </row>
    <row r="15" spans="1:5" x14ac:dyDescent="0.35">
      <c r="A15" s="6"/>
      <c r="B15" s="7"/>
      <c r="C15" s="8"/>
      <c r="D15" s="9"/>
      <c r="E15" s="9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15" t="s">
        <v>59</v>
      </c>
      <c r="C18" s="8">
        <v>37600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12400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13500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4000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18200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16000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14000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20000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6000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13000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6000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40000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17600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18000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10000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94600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28200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19100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5900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25800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8700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7"/>
      <c r="C68" s="8"/>
      <c r="D68" s="9"/>
      <c r="E68" s="9"/>
    </row>
    <row r="69" spans="1:5" x14ac:dyDescent="0.35">
      <c r="A69" s="6"/>
      <c r="B69" s="7"/>
      <c r="C69" s="8"/>
      <c r="D69" s="9"/>
      <c r="E69" s="9"/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15" t="s">
        <v>59</v>
      </c>
      <c r="C72" s="8">
        <v>65000</v>
      </c>
      <c r="D72" s="9" t="s">
        <v>90</v>
      </c>
      <c r="E72" s="16">
        <v>24400</v>
      </c>
    </row>
    <row r="73" spans="1:5" x14ac:dyDescent="0.35">
      <c r="A73" s="6"/>
      <c r="B73" s="15" t="s">
        <v>59</v>
      </c>
      <c r="C73" s="8">
        <v>11800</v>
      </c>
      <c r="D73" s="9" t="s">
        <v>112</v>
      </c>
      <c r="E73" s="16">
        <v>24510</v>
      </c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613600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42600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21000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4" activePane="bottomLeft" state="frozen"/>
      <selection activeCell="C80" sqref="C80"/>
      <selection pane="bottomLeft" activeCell="B71" sqref="B71"/>
    </sheetView>
  </sheetViews>
  <sheetFormatPr defaultRowHeight="21" x14ac:dyDescent="0.35"/>
  <cols>
    <col min="1" max="1" width="96.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71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7">
        <f>SUM(C5:C77)</f>
        <v>2594200</v>
      </c>
      <c r="D4" s="22"/>
      <c r="E4" s="24"/>
    </row>
    <row r="5" spans="1:5" x14ac:dyDescent="0.35">
      <c r="A5" s="6" t="s">
        <v>1</v>
      </c>
      <c r="B5" s="15" t="s">
        <v>59</v>
      </c>
      <c r="C5" s="29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29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29">
        <v>450000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29">
        <v>190000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29">
        <v>1013000</v>
      </c>
      <c r="D9" s="9" t="s">
        <v>97</v>
      </c>
      <c r="E9" s="16">
        <v>24427</v>
      </c>
    </row>
    <row r="10" spans="1:5" x14ac:dyDescent="0.35">
      <c r="A10" s="6"/>
      <c r="B10" s="15"/>
      <c r="C10" s="29"/>
      <c r="D10" s="9"/>
      <c r="E10" s="16"/>
    </row>
    <row r="11" spans="1:5" x14ac:dyDescent="0.35">
      <c r="A11" s="6"/>
      <c r="B11" s="15"/>
      <c r="C11" s="29"/>
      <c r="D11" s="9"/>
      <c r="E11" s="16"/>
    </row>
    <row r="12" spans="1:5" x14ac:dyDescent="0.35">
      <c r="A12" s="6" t="s">
        <v>3</v>
      </c>
      <c r="B12" s="15" t="s">
        <v>59</v>
      </c>
      <c r="C12" s="29">
        <v>357000</v>
      </c>
      <c r="D12" s="9" t="s">
        <v>104</v>
      </c>
      <c r="E12" s="16">
        <v>24510</v>
      </c>
    </row>
    <row r="13" spans="1:5" x14ac:dyDescent="0.35">
      <c r="A13" s="6"/>
      <c r="B13" s="15"/>
      <c r="C13" s="29"/>
      <c r="D13" s="9"/>
      <c r="E13" s="16"/>
    </row>
    <row r="14" spans="1:5" x14ac:dyDescent="0.35">
      <c r="A14" s="6"/>
      <c r="B14" s="15"/>
      <c r="C14" s="29"/>
      <c r="D14" s="9"/>
      <c r="E14" s="16"/>
    </row>
    <row r="15" spans="1:5" x14ac:dyDescent="0.35">
      <c r="A15" s="6"/>
      <c r="B15" s="15"/>
      <c r="C15" s="29"/>
      <c r="D15" s="9"/>
      <c r="E15" s="16"/>
    </row>
    <row r="16" spans="1:5" x14ac:dyDescent="0.35">
      <c r="A16" s="6"/>
      <c r="B16" s="7"/>
      <c r="C16" s="29"/>
      <c r="D16" s="9"/>
      <c r="E16" s="9"/>
    </row>
    <row r="17" spans="1:5" x14ac:dyDescent="0.35">
      <c r="A17" s="6"/>
      <c r="B17" s="7"/>
      <c r="C17" s="29"/>
      <c r="D17" s="9"/>
      <c r="E17" s="9"/>
    </row>
    <row r="18" spans="1:5" x14ac:dyDescent="0.35">
      <c r="A18" s="6" t="s">
        <v>4</v>
      </c>
      <c r="B18" s="15" t="s">
        <v>59</v>
      </c>
      <c r="C18" s="29">
        <v>37600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29">
        <v>12400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29"/>
      <c r="D20" s="9"/>
      <c r="E20" s="9"/>
    </row>
    <row r="21" spans="1:5" x14ac:dyDescent="0.35">
      <c r="A21" s="6"/>
      <c r="B21" s="7"/>
      <c r="C21" s="29"/>
      <c r="D21" s="9"/>
      <c r="E21" s="9"/>
    </row>
    <row r="22" spans="1:5" x14ac:dyDescent="0.35">
      <c r="A22" s="6" t="s">
        <v>6</v>
      </c>
      <c r="B22" s="7"/>
      <c r="C22" s="29"/>
      <c r="D22" s="9"/>
      <c r="E22" s="9"/>
    </row>
    <row r="23" spans="1:5" x14ac:dyDescent="0.35">
      <c r="A23" s="6" t="s">
        <v>7</v>
      </c>
      <c r="B23" s="7"/>
      <c r="C23" s="29"/>
      <c r="D23" s="9"/>
      <c r="E23" s="9"/>
    </row>
    <row r="24" spans="1:5" x14ac:dyDescent="0.35">
      <c r="A24" s="6" t="s">
        <v>8</v>
      </c>
      <c r="B24" s="7"/>
      <c r="C24" s="29"/>
      <c r="D24" s="9"/>
      <c r="E24" s="9"/>
    </row>
    <row r="25" spans="1:5" x14ac:dyDescent="0.35">
      <c r="A25" s="6" t="s">
        <v>9</v>
      </c>
      <c r="B25" s="15" t="s">
        <v>59</v>
      </c>
      <c r="C25" s="29">
        <v>18000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29">
        <v>5400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29"/>
      <c r="D27" s="9"/>
      <c r="E27" s="9"/>
    </row>
    <row r="28" spans="1:5" x14ac:dyDescent="0.35">
      <c r="A28" s="6" t="s">
        <v>11</v>
      </c>
      <c r="B28" s="15" t="s">
        <v>59</v>
      </c>
      <c r="C28" s="29">
        <v>38600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29"/>
      <c r="D29" s="9"/>
      <c r="E29" s="9"/>
    </row>
    <row r="30" spans="1:5" x14ac:dyDescent="0.35">
      <c r="A30" s="6" t="s">
        <v>13</v>
      </c>
      <c r="B30" s="7"/>
      <c r="C30" s="29"/>
      <c r="D30" s="9"/>
      <c r="E30" s="9"/>
    </row>
    <row r="31" spans="1:5" x14ac:dyDescent="0.35">
      <c r="A31" s="6" t="s">
        <v>14</v>
      </c>
      <c r="B31" s="15" t="s">
        <v>59</v>
      </c>
      <c r="C31" s="29">
        <v>18300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29">
        <v>7000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29">
        <v>20000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29">
        <v>7000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29">
        <v>12000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29">
        <v>5100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29">
        <v>26000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29">
        <v>14000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29"/>
      <c r="D39" s="9"/>
      <c r="E39" s="9"/>
    </row>
    <row r="40" spans="1:5" x14ac:dyDescent="0.35">
      <c r="A40" s="6" t="s">
        <v>19</v>
      </c>
      <c r="B40" s="15" t="s">
        <v>59</v>
      </c>
      <c r="C40" s="29">
        <v>11500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29">
        <v>6000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29"/>
      <c r="D42" s="9"/>
      <c r="E42" s="9"/>
    </row>
    <row r="43" spans="1:5" x14ac:dyDescent="0.35">
      <c r="A43" s="6"/>
      <c r="B43" s="7"/>
      <c r="C43" s="29"/>
      <c r="D43" s="9"/>
      <c r="E43" s="9"/>
    </row>
    <row r="44" spans="1:5" x14ac:dyDescent="0.35">
      <c r="A44" s="6" t="s">
        <v>21</v>
      </c>
      <c r="B44" s="7"/>
      <c r="C44" s="29"/>
      <c r="D44" s="9"/>
      <c r="E44" s="9"/>
    </row>
    <row r="45" spans="1:5" x14ac:dyDescent="0.35">
      <c r="A45" s="6"/>
      <c r="B45" s="7"/>
      <c r="C45" s="29"/>
      <c r="D45" s="9"/>
      <c r="E45" s="9"/>
    </row>
    <row r="46" spans="1:5" x14ac:dyDescent="0.35">
      <c r="A46" s="6" t="s">
        <v>22</v>
      </c>
      <c r="B46" s="7"/>
      <c r="C46" s="29"/>
      <c r="D46" s="9"/>
      <c r="E46" s="9"/>
    </row>
    <row r="47" spans="1:5" x14ac:dyDescent="0.35">
      <c r="A47" s="6" t="s">
        <v>23</v>
      </c>
      <c r="B47" s="15" t="s">
        <v>59</v>
      </c>
      <c r="C47" s="29">
        <v>102000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29">
        <v>30000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29"/>
      <c r="D49" s="9"/>
      <c r="E49" s="9"/>
    </row>
    <row r="50" spans="1:5" x14ac:dyDescent="0.35">
      <c r="A50" s="6" t="s">
        <v>25</v>
      </c>
      <c r="B50" s="7"/>
      <c r="C50" s="29"/>
      <c r="D50" s="9"/>
      <c r="E50" s="9"/>
    </row>
    <row r="51" spans="1:5" x14ac:dyDescent="0.35">
      <c r="A51" s="6" t="s">
        <v>26</v>
      </c>
      <c r="B51" s="15" t="s">
        <v>59</v>
      </c>
      <c r="C51" s="29">
        <v>23000</v>
      </c>
      <c r="D51" s="9" t="s">
        <v>92</v>
      </c>
      <c r="E51" s="16">
        <v>24412</v>
      </c>
    </row>
    <row r="52" spans="1:5" x14ac:dyDescent="0.35">
      <c r="A52" s="6"/>
      <c r="B52" s="15" t="s">
        <v>59</v>
      </c>
      <c r="C52" s="29">
        <v>7000</v>
      </c>
      <c r="D52" s="9" t="s">
        <v>115</v>
      </c>
      <c r="E52" s="16">
        <v>24511</v>
      </c>
    </row>
    <row r="53" spans="1:5" x14ac:dyDescent="0.35">
      <c r="A53" s="6" t="s">
        <v>27</v>
      </c>
      <c r="B53" s="15" t="s">
        <v>59</v>
      </c>
      <c r="C53" s="29">
        <v>19800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29">
        <v>5200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29"/>
      <c r="D55" s="9"/>
      <c r="E55" s="9"/>
    </row>
    <row r="56" spans="1:5" x14ac:dyDescent="0.35">
      <c r="A56" s="6"/>
      <c r="B56" s="7"/>
      <c r="C56" s="29"/>
      <c r="D56" s="9"/>
      <c r="E56" s="9"/>
    </row>
    <row r="57" spans="1:5" x14ac:dyDescent="0.35">
      <c r="A57" s="6" t="s">
        <v>29</v>
      </c>
      <c r="B57" s="7"/>
      <c r="C57" s="29"/>
      <c r="D57" s="9"/>
      <c r="E57" s="9"/>
    </row>
    <row r="58" spans="1:5" x14ac:dyDescent="0.35">
      <c r="A58" s="6" t="s">
        <v>30</v>
      </c>
      <c r="B58" s="7"/>
      <c r="C58" s="29"/>
      <c r="D58" s="9"/>
      <c r="E58" s="9"/>
    </row>
    <row r="59" spans="1:5" x14ac:dyDescent="0.35">
      <c r="A59" s="6" t="s">
        <v>31</v>
      </c>
      <c r="B59" s="7"/>
      <c r="C59" s="29"/>
      <c r="D59" s="9"/>
      <c r="E59" s="9"/>
    </row>
    <row r="60" spans="1:5" x14ac:dyDescent="0.35">
      <c r="A60" s="6" t="s">
        <v>32</v>
      </c>
      <c r="B60" s="7"/>
      <c r="C60" s="29"/>
      <c r="D60" s="9"/>
      <c r="E60" s="9"/>
    </row>
    <row r="61" spans="1:5" x14ac:dyDescent="0.35">
      <c r="A61" s="6" t="s">
        <v>33</v>
      </c>
      <c r="B61" s="15" t="s">
        <v>59</v>
      </c>
      <c r="C61" s="29">
        <v>64800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29">
        <v>21500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29"/>
      <c r="D63" s="9"/>
      <c r="E63" s="9"/>
    </row>
    <row r="64" spans="1:5" x14ac:dyDescent="0.35">
      <c r="A64" s="6" t="s">
        <v>35</v>
      </c>
      <c r="B64" s="7"/>
      <c r="C64" s="29"/>
      <c r="D64" s="9"/>
      <c r="E64" s="9"/>
    </row>
    <row r="65" spans="1:5" x14ac:dyDescent="0.35">
      <c r="A65" s="6"/>
      <c r="B65" s="7"/>
      <c r="C65" s="29"/>
      <c r="D65" s="9"/>
      <c r="E65" s="9"/>
    </row>
    <row r="66" spans="1:5" x14ac:dyDescent="0.35">
      <c r="A66" s="6"/>
      <c r="B66" s="7"/>
      <c r="C66" s="29"/>
      <c r="D66" s="9"/>
      <c r="E66" s="9"/>
    </row>
    <row r="67" spans="1:5" x14ac:dyDescent="0.35">
      <c r="A67" s="6" t="s">
        <v>36</v>
      </c>
      <c r="B67" s="7"/>
      <c r="C67" s="29"/>
      <c r="D67" s="9"/>
      <c r="E67" s="9"/>
    </row>
    <row r="68" spans="1:5" x14ac:dyDescent="0.35">
      <c r="A68" s="6" t="s">
        <v>37</v>
      </c>
      <c r="B68" s="7"/>
      <c r="C68" s="29"/>
      <c r="D68" s="9"/>
      <c r="E68" s="9"/>
    </row>
    <row r="69" spans="1:5" x14ac:dyDescent="0.35">
      <c r="A69" s="6"/>
      <c r="B69" s="7"/>
      <c r="C69" s="29"/>
      <c r="D69" s="9"/>
      <c r="E69" s="9"/>
    </row>
    <row r="70" spans="1:5" x14ac:dyDescent="0.35">
      <c r="A70" s="6" t="s">
        <v>38</v>
      </c>
      <c r="B70" s="7"/>
      <c r="C70" s="29"/>
      <c r="D70" s="9"/>
      <c r="E70" s="9"/>
    </row>
    <row r="71" spans="1:5" ht="42" x14ac:dyDescent="0.35">
      <c r="A71" s="25" t="s">
        <v>39</v>
      </c>
      <c r="B71" s="7"/>
      <c r="C71" s="29"/>
      <c r="D71" s="9"/>
      <c r="E71" s="9"/>
    </row>
    <row r="72" spans="1:5" x14ac:dyDescent="0.35">
      <c r="A72" s="6" t="s">
        <v>40</v>
      </c>
      <c r="B72" s="7"/>
      <c r="C72" s="29"/>
      <c r="D72" s="9"/>
      <c r="E72" s="9"/>
    </row>
    <row r="73" spans="1:5" x14ac:dyDescent="0.35">
      <c r="A73" s="6"/>
      <c r="B73" s="7"/>
      <c r="C73" s="29"/>
      <c r="D73" s="9"/>
      <c r="E73" s="9"/>
    </row>
    <row r="74" spans="1:5" x14ac:dyDescent="0.35">
      <c r="A74" s="6" t="s">
        <v>41</v>
      </c>
      <c r="B74" s="7"/>
      <c r="C74" s="29"/>
      <c r="D74" s="9"/>
      <c r="E74" s="9"/>
    </row>
    <row r="75" spans="1:5" x14ac:dyDescent="0.35">
      <c r="A75" s="6"/>
      <c r="B75" s="7"/>
      <c r="C75" s="29"/>
      <c r="D75" s="9"/>
      <c r="E75" s="9"/>
    </row>
    <row r="76" spans="1:5" x14ac:dyDescent="0.35">
      <c r="A76" s="6" t="s">
        <v>42</v>
      </c>
      <c r="B76" s="7"/>
      <c r="C76" s="2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753100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29200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100000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72900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51000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73" activePane="bottomLeft" state="frozen"/>
      <selection activeCell="C80" sqref="C80"/>
      <selection pane="bottomLeft" activeCell="C80" sqref="C80"/>
    </sheetView>
  </sheetViews>
  <sheetFormatPr defaultRowHeight="21" x14ac:dyDescent="0.35"/>
  <cols>
    <col min="1" max="1" width="97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72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1743200</v>
      </c>
      <c r="D4" s="22"/>
      <c r="E4" s="24"/>
    </row>
    <row r="5" spans="1:5" x14ac:dyDescent="0.35">
      <c r="A5" s="6" t="s">
        <v>1</v>
      </c>
      <c r="B5" s="15" t="s">
        <v>59</v>
      </c>
      <c r="C5" s="8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8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8">
        <v>583200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242400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5000</v>
      </c>
      <c r="D9" s="9" t="s">
        <v>97</v>
      </c>
      <c r="E9" s="16">
        <v>24427</v>
      </c>
    </row>
    <row r="10" spans="1:5" x14ac:dyDescent="0.35">
      <c r="A10" s="6"/>
      <c r="B10" s="7"/>
      <c r="C10" s="8"/>
      <c r="D10" s="9"/>
      <c r="E10" s="9"/>
    </row>
    <row r="11" spans="1:5" x14ac:dyDescent="0.35">
      <c r="A11" s="6"/>
      <c r="B11" s="7"/>
      <c r="C11" s="8"/>
      <c r="D11" s="9"/>
      <c r="E11" s="9"/>
    </row>
    <row r="12" spans="1:5" x14ac:dyDescent="0.35">
      <c r="A12" s="6"/>
      <c r="B12" s="7"/>
      <c r="C12" s="8"/>
      <c r="D12" s="9"/>
      <c r="E12" s="9"/>
    </row>
    <row r="13" spans="1:5" x14ac:dyDescent="0.35">
      <c r="A13" s="6"/>
      <c r="B13" s="7"/>
      <c r="C13" s="8"/>
      <c r="D13" s="9"/>
      <c r="E13" s="9"/>
    </row>
    <row r="14" spans="1:5" x14ac:dyDescent="0.35">
      <c r="A14" s="6"/>
      <c r="B14" s="7"/>
      <c r="C14" s="8"/>
      <c r="D14" s="9"/>
      <c r="E14" s="9"/>
    </row>
    <row r="15" spans="1:5" x14ac:dyDescent="0.35">
      <c r="A15" s="6"/>
      <c r="B15" s="7"/>
      <c r="C15" s="8"/>
      <c r="D15" s="9"/>
      <c r="E15" s="9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15" t="s">
        <v>59</v>
      </c>
      <c r="C18" s="8">
        <v>75000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25000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18000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5400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56800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21000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18000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15000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6500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10000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3300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23000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9200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36200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12800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173500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50900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18000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7000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7"/>
      <c r="C61" s="8"/>
      <c r="D61" s="9"/>
      <c r="E61" s="9"/>
    </row>
    <row r="62" spans="1:5" x14ac:dyDescent="0.35">
      <c r="A62" s="6"/>
      <c r="B62" s="7"/>
      <c r="C62" s="8"/>
      <c r="D62" s="9"/>
      <c r="E62" s="9"/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194400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61600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679900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38600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63300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78000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76" activePane="bottomLeft" state="frozen"/>
      <selection activeCell="C80" sqref="C80"/>
      <selection pane="bottomLeft" activeCell="C80" sqref="C80"/>
    </sheetView>
  </sheetViews>
  <sheetFormatPr defaultRowHeight="21" x14ac:dyDescent="0.35"/>
  <cols>
    <col min="1" max="1" width="95.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73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3360000</v>
      </c>
      <c r="D4" s="22"/>
      <c r="E4" s="24"/>
    </row>
    <row r="5" spans="1:5" x14ac:dyDescent="0.35">
      <c r="A5" s="6" t="s">
        <v>1</v>
      </c>
      <c r="B5" s="15" t="s">
        <v>59</v>
      </c>
      <c r="C5" s="8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8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8">
        <v>633600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275200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1016000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 t="s">
        <v>3</v>
      </c>
      <c r="B12" s="15" t="s">
        <v>59</v>
      </c>
      <c r="C12" s="8">
        <v>354000</v>
      </c>
      <c r="D12" s="9" t="s">
        <v>104</v>
      </c>
      <c r="E12" s="16">
        <v>24510</v>
      </c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15" t="s">
        <v>59</v>
      </c>
      <c r="C18" s="8">
        <v>37600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12400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18000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5400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56800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15600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6000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35300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10600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13000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6000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75000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36200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17500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7000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84700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25100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15" t="s">
        <v>59</v>
      </c>
      <c r="C51" s="8">
        <v>45000</v>
      </c>
      <c r="D51" s="9" t="s">
        <v>92</v>
      </c>
      <c r="E51" s="16">
        <v>24412</v>
      </c>
    </row>
    <row r="52" spans="1:5" x14ac:dyDescent="0.35">
      <c r="A52" s="6"/>
      <c r="B52" s="15" t="s">
        <v>59</v>
      </c>
      <c r="C52" s="8">
        <v>15000</v>
      </c>
      <c r="D52" s="9" t="s">
        <v>115</v>
      </c>
      <c r="E52" s="16">
        <v>24511</v>
      </c>
    </row>
    <row r="53" spans="1:5" x14ac:dyDescent="0.35">
      <c r="A53" s="6" t="s">
        <v>27</v>
      </c>
      <c r="B53" s="15" t="s">
        <v>59</v>
      </c>
      <c r="C53" s="8">
        <v>38100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11900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51600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17400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ht="22.5" customHeight="1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280800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87200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628800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6800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72000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76" workbookViewId="0">
      <selection activeCell="C80" sqref="C80"/>
    </sheetView>
  </sheetViews>
  <sheetFormatPr defaultRowHeight="21" x14ac:dyDescent="0.35"/>
  <cols>
    <col min="1" max="1" width="95.8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74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1169500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475200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206400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5000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/>
      <c r="B12" s="15"/>
      <c r="C12" s="8"/>
      <c r="D12" s="9"/>
      <c r="E12" s="16"/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18000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5400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18200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14800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6000</v>
      </c>
      <c r="D32" s="9" t="s">
        <v>112</v>
      </c>
      <c r="E32" s="16">
        <v>24510</v>
      </c>
    </row>
    <row r="33" spans="1:5" x14ac:dyDescent="0.35">
      <c r="A33" s="6" t="s">
        <v>15</v>
      </c>
      <c r="B33" s="7"/>
      <c r="C33" s="8"/>
      <c r="D33" s="9"/>
      <c r="E33" s="9"/>
    </row>
    <row r="34" spans="1:5" x14ac:dyDescent="0.35">
      <c r="A34" s="6"/>
      <c r="B34" s="7"/>
      <c r="C34" s="8"/>
      <c r="D34" s="9"/>
      <c r="E34" s="9"/>
    </row>
    <row r="35" spans="1:5" x14ac:dyDescent="0.35">
      <c r="A35" s="6" t="s">
        <v>16</v>
      </c>
      <c r="B35" s="15" t="s">
        <v>59</v>
      </c>
      <c r="C35" s="8">
        <v>2500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1300</v>
      </c>
      <c r="D36" s="9" t="s">
        <v>112</v>
      </c>
      <c r="E36" s="16">
        <v>24510</v>
      </c>
    </row>
    <row r="37" spans="1:5" x14ac:dyDescent="0.35">
      <c r="A37" s="6" t="s">
        <v>17</v>
      </c>
      <c r="B37" s="7"/>
      <c r="C37" s="8"/>
      <c r="D37" s="9"/>
      <c r="E37" s="9"/>
    </row>
    <row r="38" spans="1:5" x14ac:dyDescent="0.35">
      <c r="A38" s="6"/>
      <c r="B38" s="7"/>
      <c r="C38" s="8"/>
      <c r="D38" s="9"/>
      <c r="E38" s="9"/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15" t="s">
        <v>59</v>
      </c>
      <c r="C44" s="8">
        <v>121600</v>
      </c>
      <c r="D44" s="9" t="s">
        <v>93</v>
      </c>
      <c r="E44" s="16">
        <v>24412</v>
      </c>
    </row>
    <row r="45" spans="1:5" x14ac:dyDescent="0.35">
      <c r="A45" s="6"/>
      <c r="B45" s="15" t="s">
        <v>59</v>
      </c>
      <c r="C45" s="8">
        <v>38400</v>
      </c>
      <c r="D45" s="9" t="s">
        <v>109</v>
      </c>
      <c r="E45" s="16">
        <v>24503</v>
      </c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70400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20500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17000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3000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51600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17400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7"/>
      <c r="C68" s="8"/>
      <c r="D68" s="9"/>
      <c r="E68" s="9"/>
    </row>
    <row r="69" spans="1:5" x14ac:dyDescent="0.35">
      <c r="A69" s="6"/>
      <c r="B69" s="7"/>
      <c r="C69" s="8"/>
      <c r="D69" s="9"/>
      <c r="E69" s="9"/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15" t="s">
        <v>59</v>
      </c>
      <c r="C72" s="8">
        <v>65000</v>
      </c>
      <c r="D72" s="9" t="s">
        <v>90</v>
      </c>
      <c r="E72" s="16">
        <v>24400</v>
      </c>
    </row>
    <row r="73" spans="1:5" x14ac:dyDescent="0.35">
      <c r="A73" s="6"/>
      <c r="B73" s="15" t="s">
        <v>59</v>
      </c>
      <c r="C73" s="8">
        <v>11800</v>
      </c>
      <c r="D73" s="9" t="s">
        <v>112</v>
      </c>
      <c r="E73" s="16">
        <v>24510</v>
      </c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701800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15800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100000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36000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76" workbookViewId="0">
      <selection activeCell="A92" sqref="A92"/>
    </sheetView>
  </sheetViews>
  <sheetFormatPr defaultRowHeight="21" x14ac:dyDescent="0.35"/>
  <cols>
    <col min="1" max="1" width="97.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75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2836400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504000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208000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899000</v>
      </c>
      <c r="D9" s="9" t="s">
        <v>97</v>
      </c>
      <c r="E9" s="16">
        <v>24427</v>
      </c>
    </row>
    <row r="10" spans="1:5" x14ac:dyDescent="0.35">
      <c r="A10" s="6"/>
      <c r="B10" s="7"/>
      <c r="C10" s="8"/>
      <c r="D10" s="9"/>
      <c r="E10" s="9"/>
    </row>
    <row r="11" spans="1:5" x14ac:dyDescent="0.35">
      <c r="A11" s="6" t="s">
        <v>3</v>
      </c>
      <c r="B11" s="15" t="s">
        <v>59</v>
      </c>
      <c r="C11" s="8">
        <v>57000</v>
      </c>
      <c r="D11" s="9" t="s">
        <v>101</v>
      </c>
      <c r="E11" s="16">
        <v>24491</v>
      </c>
    </row>
    <row r="12" spans="1:5" x14ac:dyDescent="0.35">
      <c r="A12" s="6" t="s">
        <v>3</v>
      </c>
      <c r="B12" s="15" t="s">
        <v>59</v>
      </c>
      <c r="C12" s="8">
        <v>252000</v>
      </c>
      <c r="D12" s="9" t="s">
        <v>104</v>
      </c>
      <c r="E12" s="16">
        <v>24510</v>
      </c>
    </row>
    <row r="13" spans="1:5" x14ac:dyDescent="0.35">
      <c r="A13" s="6" t="s">
        <v>3</v>
      </c>
      <c r="B13" s="15" t="s">
        <v>59</v>
      </c>
      <c r="C13" s="8">
        <v>76000</v>
      </c>
      <c r="D13" s="9" t="s">
        <v>105</v>
      </c>
      <c r="E13" s="16">
        <v>24531</v>
      </c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15"/>
      <c r="C16" s="8"/>
      <c r="D16" s="9"/>
      <c r="E16" s="16"/>
    </row>
    <row r="17" spans="1:5" x14ac:dyDescent="0.35">
      <c r="A17" s="6"/>
      <c r="B17" s="15"/>
      <c r="C17" s="8"/>
      <c r="D17" s="9"/>
      <c r="E17" s="16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18000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5400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18200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10800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5000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8000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4200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2500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1300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15000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7600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28500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10000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15" t="s">
        <v>59</v>
      </c>
      <c r="C44" s="8">
        <v>86100</v>
      </c>
      <c r="D44" s="9" t="s">
        <v>93</v>
      </c>
      <c r="E44" s="16">
        <v>24412</v>
      </c>
    </row>
    <row r="45" spans="1:5" x14ac:dyDescent="0.35">
      <c r="A45" s="6"/>
      <c r="B45" s="15" t="s">
        <v>59</v>
      </c>
      <c r="C45" s="8">
        <v>27100</v>
      </c>
      <c r="D45" s="9" t="s">
        <v>109</v>
      </c>
      <c r="E45" s="16">
        <v>24503</v>
      </c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70400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20500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16500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3500</v>
      </c>
      <c r="D54" s="9" t="s">
        <v>115</v>
      </c>
      <c r="E54" s="16">
        <v>24511</v>
      </c>
    </row>
    <row r="55" spans="1:5" x14ac:dyDescent="0.35">
      <c r="A55" s="6" t="s">
        <v>28</v>
      </c>
      <c r="B55" s="15" t="s">
        <v>59</v>
      </c>
      <c r="C55" s="8">
        <v>30000</v>
      </c>
      <c r="D55" s="9" t="s">
        <v>102</v>
      </c>
      <c r="E55" s="16">
        <v>24496</v>
      </c>
    </row>
    <row r="56" spans="1:5" x14ac:dyDescent="0.35">
      <c r="A56" s="6"/>
      <c r="B56" s="15" t="s">
        <v>59</v>
      </c>
      <c r="C56" s="8">
        <v>20000</v>
      </c>
      <c r="D56" s="9" t="s">
        <v>103</v>
      </c>
      <c r="E56" s="16">
        <v>24502</v>
      </c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38800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13000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286200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93800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642200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44200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48000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abSelected="1" workbookViewId="0">
      <pane ySplit="3" topLeftCell="A7" activePane="bottomLeft" state="frozen"/>
      <selection activeCell="C80" sqref="C80"/>
      <selection pane="bottomLeft" activeCell="C77" sqref="C77"/>
    </sheetView>
  </sheetViews>
  <sheetFormatPr defaultRowHeight="21" x14ac:dyDescent="0.35"/>
  <cols>
    <col min="1" max="1" width="95.62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76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1423300</v>
      </c>
      <c r="D4" s="22"/>
      <c r="E4" s="24"/>
    </row>
    <row r="5" spans="1:5" x14ac:dyDescent="0.35">
      <c r="A5" s="6" t="s">
        <v>1</v>
      </c>
      <c r="B5" s="15" t="s">
        <v>59</v>
      </c>
      <c r="C5" s="8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8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8">
        <v>504000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208000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5000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/>
      <c r="B12" s="15"/>
      <c r="C12" s="8"/>
      <c r="D12" s="9"/>
      <c r="E12" s="16"/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15"/>
      <c r="C16" s="8"/>
      <c r="D16" s="9"/>
      <c r="E16" s="16"/>
    </row>
    <row r="17" spans="1:5" x14ac:dyDescent="0.35">
      <c r="A17" s="6"/>
      <c r="B17" s="15"/>
      <c r="C17" s="8"/>
      <c r="D17" s="9"/>
      <c r="E17" s="16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13500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4000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38600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15100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6000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16000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6300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5000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2200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45000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10400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14000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7000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52700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15900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15" t="s">
        <v>59</v>
      </c>
      <c r="C51" s="8">
        <v>23300</v>
      </c>
      <c r="D51" s="9" t="s">
        <v>92</v>
      </c>
      <c r="E51" s="16">
        <v>24412</v>
      </c>
    </row>
    <row r="52" spans="1:5" x14ac:dyDescent="0.35">
      <c r="A52" s="6"/>
      <c r="B52" s="15" t="s">
        <v>59</v>
      </c>
      <c r="C52" s="8">
        <v>6700</v>
      </c>
      <c r="D52" s="9" t="s">
        <v>115</v>
      </c>
      <c r="E52" s="16">
        <v>24511</v>
      </c>
    </row>
    <row r="53" spans="1:5" x14ac:dyDescent="0.35">
      <c r="A53" s="6" t="s">
        <v>27</v>
      </c>
      <c r="B53" s="15" t="s">
        <v>59</v>
      </c>
      <c r="C53" s="8">
        <v>38100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11900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38800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13000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124200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39800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15" t="s">
        <v>59</v>
      </c>
      <c r="C72" s="8">
        <v>65000</v>
      </c>
      <c r="D72" s="9" t="s">
        <v>90</v>
      </c>
      <c r="E72" s="16">
        <v>24400</v>
      </c>
    </row>
    <row r="73" spans="1:5" x14ac:dyDescent="0.35">
      <c r="A73" s="6"/>
      <c r="B73" s="15" t="s">
        <v>59</v>
      </c>
      <c r="C73" s="8">
        <v>11800</v>
      </c>
      <c r="D73" s="9" t="s">
        <v>112</v>
      </c>
      <c r="E73" s="16">
        <v>24510</v>
      </c>
    </row>
    <row r="74" spans="1:5" x14ac:dyDescent="0.35">
      <c r="A74" s="6" t="s">
        <v>41</v>
      </c>
      <c r="B74" s="15"/>
      <c r="C74" s="8"/>
      <c r="D74" s="9"/>
      <c r="E74" s="16"/>
    </row>
    <row r="75" spans="1:5" x14ac:dyDescent="0.35">
      <c r="A75" s="6"/>
      <c r="B75" s="15"/>
      <c r="C75" s="8"/>
      <c r="D75" s="9"/>
      <c r="E75" s="16"/>
    </row>
    <row r="76" spans="1:5" x14ac:dyDescent="0.35">
      <c r="A76" s="6" t="s">
        <v>42</v>
      </c>
      <c r="B76" s="15" t="s">
        <v>59</v>
      </c>
      <c r="C76" s="8">
        <v>7700</v>
      </c>
      <c r="D76" s="9" t="s">
        <v>93</v>
      </c>
      <c r="E76" s="16">
        <v>24412</v>
      </c>
    </row>
    <row r="77" spans="1:5" x14ac:dyDescent="0.35">
      <c r="A77" s="6"/>
      <c r="B77" s="15" t="s">
        <v>59</v>
      </c>
      <c r="C77" s="8">
        <v>2300</v>
      </c>
      <c r="D77" s="9" t="s">
        <v>109</v>
      </c>
      <c r="E77" s="16">
        <v>24503</v>
      </c>
    </row>
    <row r="78" spans="1:5" x14ac:dyDescent="0.35">
      <c r="A78" s="17" t="s">
        <v>53</v>
      </c>
      <c r="B78" s="18"/>
      <c r="C78" s="19">
        <f>SUM(C79:C86)</f>
        <v>689600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9600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100000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30000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73" activePane="bottomLeft" state="frozen"/>
      <selection activeCell="C80" sqref="C80"/>
      <selection pane="bottomLeft" activeCell="B76" sqref="B76"/>
    </sheetView>
  </sheetViews>
  <sheetFormatPr defaultRowHeight="21" x14ac:dyDescent="0.35"/>
  <cols>
    <col min="1" max="1" width="93.3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77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2560000</v>
      </c>
      <c r="D4" s="22"/>
      <c r="E4" s="24"/>
    </row>
    <row r="5" spans="1:5" x14ac:dyDescent="0.35">
      <c r="A5" s="6" t="s">
        <v>1</v>
      </c>
      <c r="B5" s="15" t="s">
        <v>59</v>
      </c>
      <c r="C5" s="8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8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8">
        <v>424800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173600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1227000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 t="s">
        <v>3</v>
      </c>
      <c r="B12" s="15" t="s">
        <v>59</v>
      </c>
      <c r="C12" s="8">
        <v>405000</v>
      </c>
      <c r="D12" s="9" t="s">
        <v>104</v>
      </c>
      <c r="E12" s="16">
        <v>24510</v>
      </c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9000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2600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/>
      <c r="C28" s="8"/>
      <c r="D28" s="9"/>
      <c r="E28" s="16"/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6000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5000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3000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2700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5000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2600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7500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3500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36100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10800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16500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3500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15" t="s">
        <v>59</v>
      </c>
      <c r="C61" s="8">
        <v>38800</v>
      </c>
      <c r="D61" s="9" t="s">
        <v>84</v>
      </c>
      <c r="E61" s="16">
        <v>24398</v>
      </c>
    </row>
    <row r="62" spans="1:5" x14ac:dyDescent="0.35">
      <c r="A62" s="6"/>
      <c r="B62" s="15" t="s">
        <v>59</v>
      </c>
      <c r="C62" s="8">
        <v>13000</v>
      </c>
      <c r="D62" s="9" t="s">
        <v>110</v>
      </c>
      <c r="E62" s="16">
        <v>24510</v>
      </c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70200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21800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594400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20400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24000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70" workbookViewId="0">
      <selection activeCell="C76" sqref="C76"/>
    </sheetView>
  </sheetViews>
  <sheetFormatPr defaultRowHeight="21" x14ac:dyDescent="0.35"/>
  <cols>
    <col min="1" max="1" width="91.8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78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995700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529200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224400</v>
      </c>
      <c r="D8" s="9" t="s">
        <v>111</v>
      </c>
      <c r="E8" s="16">
        <v>24510</v>
      </c>
    </row>
    <row r="9" spans="1:5" x14ac:dyDescent="0.35">
      <c r="A9" s="6" t="s">
        <v>3</v>
      </c>
      <c r="B9" s="7"/>
      <c r="C9" s="8"/>
      <c r="D9" s="9"/>
      <c r="E9" s="9"/>
    </row>
    <row r="10" spans="1:5" x14ac:dyDescent="0.35">
      <c r="A10" s="6"/>
      <c r="B10" s="7"/>
      <c r="C10" s="8"/>
      <c r="D10" s="9"/>
      <c r="E10" s="9"/>
    </row>
    <row r="11" spans="1:5" x14ac:dyDescent="0.35">
      <c r="A11" s="6"/>
      <c r="B11" s="7"/>
      <c r="C11" s="8"/>
      <c r="D11" s="9"/>
      <c r="E11" s="9"/>
    </row>
    <row r="12" spans="1:5" x14ac:dyDescent="0.35">
      <c r="A12" s="6"/>
      <c r="B12" s="7"/>
      <c r="C12" s="8"/>
      <c r="D12" s="9"/>
      <c r="E12" s="9"/>
    </row>
    <row r="13" spans="1:5" x14ac:dyDescent="0.35">
      <c r="A13" s="6"/>
      <c r="B13" s="7"/>
      <c r="C13" s="8"/>
      <c r="D13" s="9"/>
      <c r="E13" s="9"/>
    </row>
    <row r="14" spans="1:5" x14ac:dyDescent="0.35">
      <c r="A14" s="6"/>
      <c r="B14" s="7"/>
      <c r="C14" s="8"/>
      <c r="D14" s="9"/>
      <c r="E14" s="9"/>
    </row>
    <row r="15" spans="1:5" x14ac:dyDescent="0.35">
      <c r="A15" s="6"/>
      <c r="B15" s="7"/>
      <c r="C15" s="8"/>
      <c r="D15" s="9"/>
      <c r="E15" s="9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ht="23.25" customHeight="1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13500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4000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18200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9900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4000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3000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2000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12000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5100</v>
      </c>
      <c r="D36" s="9" t="s">
        <v>112</v>
      </c>
      <c r="E36" s="16">
        <v>24510</v>
      </c>
    </row>
    <row r="37" spans="1:5" x14ac:dyDescent="0.35">
      <c r="A37" s="6" t="s">
        <v>17</v>
      </c>
      <c r="B37" s="7"/>
      <c r="C37" s="8">
        <v>0</v>
      </c>
      <c r="D37" s="9"/>
      <c r="E37" s="9"/>
    </row>
    <row r="38" spans="1:5" x14ac:dyDescent="0.35">
      <c r="A38" s="6"/>
      <c r="B38" s="15"/>
      <c r="C38" s="8">
        <v>0</v>
      </c>
      <c r="D38" s="9"/>
      <c r="E38" s="16"/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52700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15900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19700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5300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7"/>
      <c r="C61" s="8"/>
      <c r="D61" s="9"/>
      <c r="E61" s="9"/>
    </row>
    <row r="62" spans="1:5" x14ac:dyDescent="0.35">
      <c r="A62" s="6"/>
      <c r="B62" s="7"/>
      <c r="C62" s="8"/>
      <c r="D62" s="9"/>
      <c r="E62" s="9"/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7"/>
      <c r="C68" s="8"/>
      <c r="D68" s="9"/>
      <c r="E68" s="9"/>
    </row>
    <row r="69" spans="1:5" x14ac:dyDescent="0.35">
      <c r="A69" s="6"/>
      <c r="B69" s="7"/>
      <c r="C69" s="8"/>
      <c r="D69" s="9"/>
      <c r="E69" s="9"/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15" t="s">
        <v>59</v>
      </c>
      <c r="C72" s="8">
        <v>65000</v>
      </c>
      <c r="D72" s="9" t="s">
        <v>90</v>
      </c>
      <c r="E72" s="16">
        <v>24400</v>
      </c>
    </row>
    <row r="73" spans="1:5" x14ac:dyDescent="0.35">
      <c r="A73" s="6"/>
      <c r="B73" s="15" t="s">
        <v>59</v>
      </c>
      <c r="C73" s="8">
        <v>11800</v>
      </c>
      <c r="D73" s="9" t="s">
        <v>112</v>
      </c>
      <c r="E73" s="16">
        <v>24510</v>
      </c>
    </row>
    <row r="74" spans="1:5" ht="24.75" customHeight="1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820000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23000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125000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100000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72000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67" workbookViewId="0">
      <selection activeCell="C80" sqref="C80"/>
    </sheetView>
  </sheetViews>
  <sheetFormatPr defaultRowHeight="21" x14ac:dyDescent="0.35"/>
  <cols>
    <col min="1" max="1" width="91.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79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3257987</v>
      </c>
      <c r="D4" s="22"/>
      <c r="E4" s="24"/>
    </row>
    <row r="5" spans="1:5" x14ac:dyDescent="0.35">
      <c r="A5" s="6" t="s">
        <v>1</v>
      </c>
      <c r="B5" s="15" t="s">
        <v>59</v>
      </c>
      <c r="C5" s="8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8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8">
        <v>504000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208000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1227000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 t="s">
        <v>3</v>
      </c>
      <c r="B12" s="15" t="s">
        <v>59</v>
      </c>
      <c r="C12" s="8">
        <v>405000</v>
      </c>
      <c r="D12" s="9" t="s">
        <v>104</v>
      </c>
      <c r="E12" s="16">
        <v>24510</v>
      </c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15"/>
      <c r="C16" s="8"/>
      <c r="D16" s="9"/>
      <c r="E16" s="16"/>
    </row>
    <row r="17" spans="1:5" x14ac:dyDescent="0.35">
      <c r="A17" s="6" t="s">
        <v>3</v>
      </c>
      <c r="B17" s="15" t="s">
        <v>59</v>
      </c>
      <c r="C17" s="8">
        <v>55887</v>
      </c>
      <c r="D17" s="9" t="s">
        <v>94</v>
      </c>
      <c r="E17" s="16">
        <v>24565</v>
      </c>
    </row>
    <row r="18" spans="1:5" x14ac:dyDescent="0.35">
      <c r="A18" s="6" t="s">
        <v>4</v>
      </c>
      <c r="B18" s="15" t="s">
        <v>59</v>
      </c>
      <c r="C18" s="8">
        <v>37600</v>
      </c>
      <c r="D18" s="9" t="s">
        <v>91</v>
      </c>
      <c r="E18" s="16">
        <v>24404</v>
      </c>
    </row>
    <row r="19" spans="1:5" x14ac:dyDescent="0.35">
      <c r="A19" s="6"/>
      <c r="B19" s="15" t="s">
        <v>59</v>
      </c>
      <c r="C19" s="8">
        <v>12400</v>
      </c>
      <c r="D19" s="9" t="s">
        <v>111</v>
      </c>
      <c r="E19" s="16">
        <v>24510</v>
      </c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13500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4000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38600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9900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4000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5000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3300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10000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5200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3500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1500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52700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15900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19300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5700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7"/>
      <c r="C61" s="8"/>
      <c r="D61" s="9"/>
      <c r="E61" s="9"/>
    </row>
    <row r="62" spans="1:5" x14ac:dyDescent="0.35">
      <c r="A62" s="6"/>
      <c r="B62" s="7"/>
      <c r="C62" s="8"/>
      <c r="D62" s="9"/>
      <c r="E62" s="9"/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410400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133600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661000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6200</v>
      </c>
      <c r="D80" s="9" t="s">
        <v>96</v>
      </c>
      <c r="E80" s="16">
        <v>243570</v>
      </c>
    </row>
    <row r="81" spans="1:5" x14ac:dyDescent="0.35">
      <c r="A81" s="6" t="s">
        <v>45</v>
      </c>
      <c r="B81" s="15" t="s">
        <v>85</v>
      </c>
      <c r="C81" s="8">
        <v>65800</v>
      </c>
      <c r="D81" s="9" t="s">
        <v>83</v>
      </c>
      <c r="E81" s="16">
        <v>24398</v>
      </c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39000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67" workbookViewId="0">
      <selection activeCell="C77" sqref="C77"/>
    </sheetView>
  </sheetViews>
  <sheetFormatPr defaultRowHeight="21" x14ac:dyDescent="0.35"/>
  <cols>
    <col min="1" max="1" width="91.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80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1210900</v>
      </c>
      <c r="D4" s="22"/>
      <c r="E4" s="24"/>
    </row>
    <row r="5" spans="1:5" x14ac:dyDescent="0.35">
      <c r="A5" s="6" t="s">
        <v>1</v>
      </c>
      <c r="B5" s="15"/>
      <c r="C5" s="8"/>
      <c r="D5" s="9"/>
      <c r="E5" s="16"/>
    </row>
    <row r="6" spans="1:5" x14ac:dyDescent="0.35">
      <c r="A6" s="6"/>
      <c r="B6" s="15"/>
      <c r="C6" s="8"/>
      <c r="D6" s="9"/>
      <c r="E6" s="16"/>
    </row>
    <row r="7" spans="1:5" x14ac:dyDescent="0.35">
      <c r="A7" s="6" t="s">
        <v>2</v>
      </c>
      <c r="B7" s="15" t="s">
        <v>59</v>
      </c>
      <c r="C7" s="8">
        <v>424800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173600</v>
      </c>
      <c r="D8" s="9" t="s">
        <v>111</v>
      </c>
      <c r="E8" s="16">
        <v>24510</v>
      </c>
    </row>
    <row r="9" spans="1:5" x14ac:dyDescent="0.35">
      <c r="A9" s="6" t="s">
        <v>3</v>
      </c>
      <c r="B9" s="7"/>
      <c r="C9" s="8"/>
      <c r="D9" s="9"/>
      <c r="E9" s="9"/>
    </row>
    <row r="10" spans="1:5" x14ac:dyDescent="0.35">
      <c r="A10" s="6"/>
      <c r="B10" s="7"/>
      <c r="C10" s="8"/>
      <c r="D10" s="9"/>
      <c r="E10" s="9"/>
    </row>
    <row r="11" spans="1:5" x14ac:dyDescent="0.35">
      <c r="A11" s="6"/>
      <c r="B11" s="7"/>
      <c r="C11" s="8"/>
      <c r="D11" s="9"/>
      <c r="E11" s="9"/>
    </row>
    <row r="12" spans="1:5" x14ac:dyDescent="0.35">
      <c r="A12" s="6"/>
      <c r="B12" s="7"/>
      <c r="C12" s="8"/>
      <c r="D12" s="9"/>
      <c r="E12" s="9"/>
    </row>
    <row r="13" spans="1:5" x14ac:dyDescent="0.35">
      <c r="A13" s="6"/>
      <c r="B13" s="7"/>
      <c r="C13" s="8"/>
      <c r="D13" s="9"/>
      <c r="E13" s="9"/>
    </row>
    <row r="14" spans="1:5" x14ac:dyDescent="0.35">
      <c r="A14" s="6"/>
      <c r="B14" s="7"/>
      <c r="C14" s="8"/>
      <c r="D14" s="9"/>
      <c r="E14" s="9"/>
    </row>
    <row r="15" spans="1:5" x14ac:dyDescent="0.35">
      <c r="A15" s="6"/>
      <c r="B15" s="7"/>
      <c r="C15" s="8"/>
      <c r="D15" s="9"/>
      <c r="E15" s="9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15" t="s">
        <v>59</v>
      </c>
      <c r="C20" s="8">
        <v>140200</v>
      </c>
      <c r="D20" s="9" t="s">
        <v>91</v>
      </c>
      <c r="E20" s="16">
        <v>24404</v>
      </c>
    </row>
    <row r="21" spans="1:5" x14ac:dyDescent="0.35">
      <c r="A21" s="6"/>
      <c r="B21" s="15" t="s">
        <v>59</v>
      </c>
      <c r="C21" s="8">
        <v>46400</v>
      </c>
      <c r="D21" s="9" t="s">
        <v>111</v>
      </c>
      <c r="E21" s="16">
        <v>24510</v>
      </c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13500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4000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/>
      <c r="C28" s="8"/>
      <c r="D28" s="9"/>
      <c r="E28" s="16"/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5000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4200</v>
      </c>
      <c r="D32" s="9" t="s">
        <v>112</v>
      </c>
      <c r="E32" s="16">
        <v>24510</v>
      </c>
    </row>
    <row r="33" spans="1:5" x14ac:dyDescent="0.35">
      <c r="A33" s="6" t="s">
        <v>15</v>
      </c>
      <c r="B33" s="7"/>
      <c r="C33" s="8"/>
      <c r="D33" s="9"/>
      <c r="E33" s="9"/>
    </row>
    <row r="34" spans="1:5" x14ac:dyDescent="0.35">
      <c r="A34" s="6"/>
      <c r="B34" s="7"/>
      <c r="C34" s="8"/>
      <c r="D34" s="9"/>
      <c r="E34" s="9"/>
    </row>
    <row r="35" spans="1:5" x14ac:dyDescent="0.35">
      <c r="A35" s="6" t="s">
        <v>16</v>
      </c>
      <c r="B35" s="15" t="s">
        <v>59</v>
      </c>
      <c r="C35" s="8">
        <v>5000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2600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15000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7000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52700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15900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19300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5700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7"/>
      <c r="C61" s="8"/>
      <c r="D61" s="9"/>
      <c r="E61" s="9"/>
    </row>
    <row r="62" spans="1:5" x14ac:dyDescent="0.35">
      <c r="A62" s="6"/>
      <c r="B62" s="7"/>
      <c r="C62" s="8"/>
      <c r="D62" s="9"/>
      <c r="E62" s="9"/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210600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65400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/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593200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4200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39000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43" workbookViewId="0">
      <selection activeCell="C35" sqref="C35"/>
    </sheetView>
  </sheetViews>
  <sheetFormatPr defaultRowHeight="21" x14ac:dyDescent="0.35"/>
  <cols>
    <col min="1" max="1" width="91.8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81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736600</v>
      </c>
      <c r="D4" s="22"/>
      <c r="E4" s="24"/>
    </row>
    <row r="5" spans="1:5" x14ac:dyDescent="0.35">
      <c r="A5" s="6" t="s">
        <v>1</v>
      </c>
      <c r="B5" s="7"/>
      <c r="C5" s="8"/>
      <c r="D5" s="9"/>
      <c r="E5" s="9"/>
    </row>
    <row r="6" spans="1:5" x14ac:dyDescent="0.35">
      <c r="A6" s="6"/>
      <c r="B6" s="7"/>
      <c r="C6" s="8"/>
      <c r="D6" s="9"/>
      <c r="E6" s="9"/>
    </row>
    <row r="7" spans="1:5" x14ac:dyDescent="0.35">
      <c r="A7" s="6" t="s">
        <v>2</v>
      </c>
      <c r="B7" s="15" t="s">
        <v>59</v>
      </c>
      <c r="C7" s="8">
        <v>370800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155600</v>
      </c>
      <c r="D8" s="9" t="s">
        <v>111</v>
      </c>
      <c r="E8" s="16">
        <v>24510</v>
      </c>
    </row>
    <row r="9" spans="1:5" x14ac:dyDescent="0.35">
      <c r="A9" s="6" t="s">
        <v>3</v>
      </c>
      <c r="B9" s="15" t="s">
        <v>59</v>
      </c>
      <c r="C9" s="8">
        <v>5000</v>
      </c>
      <c r="D9" s="9" t="s">
        <v>97</v>
      </c>
      <c r="E9" s="16">
        <v>24427</v>
      </c>
    </row>
    <row r="10" spans="1:5" x14ac:dyDescent="0.35">
      <c r="A10" s="6"/>
      <c r="B10" s="15"/>
      <c r="C10" s="8"/>
      <c r="D10" s="9"/>
      <c r="E10" s="16"/>
    </row>
    <row r="11" spans="1:5" x14ac:dyDescent="0.35">
      <c r="A11" s="6"/>
      <c r="B11" s="15"/>
      <c r="C11" s="8"/>
      <c r="D11" s="9"/>
      <c r="E11" s="16"/>
    </row>
    <row r="12" spans="1:5" x14ac:dyDescent="0.35">
      <c r="A12" s="6"/>
      <c r="B12" s="15"/>
      <c r="C12" s="8"/>
      <c r="D12" s="9"/>
      <c r="E12" s="16"/>
    </row>
    <row r="13" spans="1:5" x14ac:dyDescent="0.35">
      <c r="A13" s="6"/>
      <c r="B13" s="15"/>
      <c r="C13" s="8"/>
      <c r="D13" s="9"/>
      <c r="E13" s="16"/>
    </row>
    <row r="14" spans="1:5" x14ac:dyDescent="0.35">
      <c r="A14" s="6"/>
      <c r="B14" s="15"/>
      <c r="C14" s="8"/>
      <c r="D14" s="9"/>
      <c r="E14" s="16"/>
    </row>
    <row r="15" spans="1:5" x14ac:dyDescent="0.35">
      <c r="A15" s="6"/>
      <c r="B15" s="15"/>
      <c r="C15" s="8"/>
      <c r="D15" s="9"/>
      <c r="E15" s="16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13500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4000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 t="s">
        <v>59</v>
      </c>
      <c r="C28" s="8">
        <v>38600</v>
      </c>
      <c r="D28" s="9" t="s">
        <v>60</v>
      </c>
      <c r="E28" s="16">
        <v>24396</v>
      </c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9900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4000</v>
      </c>
      <c r="D32" s="9" t="s">
        <v>112</v>
      </c>
      <c r="E32" s="16">
        <v>24510</v>
      </c>
    </row>
    <row r="33" spans="1:5" x14ac:dyDescent="0.35">
      <c r="A33" s="6" t="s">
        <v>15</v>
      </c>
      <c r="B33" s="7"/>
      <c r="C33" s="8">
        <v>0</v>
      </c>
      <c r="D33" s="9"/>
      <c r="E33" s="9"/>
    </row>
    <row r="34" spans="1:5" x14ac:dyDescent="0.35">
      <c r="A34" s="6" t="s">
        <v>15</v>
      </c>
      <c r="B34" s="15"/>
      <c r="C34" s="8">
        <v>0</v>
      </c>
      <c r="D34" s="9"/>
      <c r="E34" s="16"/>
    </row>
    <row r="35" spans="1:5" x14ac:dyDescent="0.35">
      <c r="A35" s="6" t="s">
        <v>16</v>
      </c>
      <c r="B35" s="15" t="s">
        <v>59</v>
      </c>
      <c r="C35" s="8">
        <v>7000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3500</v>
      </c>
      <c r="D36" s="9" t="s">
        <v>112</v>
      </c>
      <c r="E36" s="16">
        <v>24510</v>
      </c>
    </row>
    <row r="37" spans="1:5" x14ac:dyDescent="0.35">
      <c r="A37" s="6" t="s">
        <v>17</v>
      </c>
      <c r="B37" s="15" t="s">
        <v>59</v>
      </c>
      <c r="C37" s="8">
        <v>4500</v>
      </c>
      <c r="D37" s="9" t="s">
        <v>90</v>
      </c>
      <c r="E37" s="16">
        <v>24400</v>
      </c>
    </row>
    <row r="38" spans="1:5" x14ac:dyDescent="0.35">
      <c r="A38" s="6"/>
      <c r="B38" s="15" t="s">
        <v>59</v>
      </c>
      <c r="C38" s="8">
        <v>1600</v>
      </c>
      <c r="D38" s="9" t="s">
        <v>112</v>
      </c>
      <c r="E38" s="16">
        <v>24510</v>
      </c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7"/>
      <c r="C40" s="8"/>
      <c r="D40" s="9"/>
      <c r="E40" s="9"/>
    </row>
    <row r="41" spans="1:5" x14ac:dyDescent="0.35">
      <c r="A41" s="6"/>
      <c r="B41" s="7"/>
      <c r="C41" s="8"/>
      <c r="D41" s="9"/>
      <c r="E41" s="9"/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52700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15900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38100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11900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7"/>
      <c r="C61" s="8"/>
      <c r="D61" s="9"/>
      <c r="E61" s="9"/>
    </row>
    <row r="62" spans="1:5" x14ac:dyDescent="0.35">
      <c r="A62" s="6"/>
      <c r="B62" s="7"/>
      <c r="C62" s="8"/>
      <c r="D62" s="9"/>
      <c r="E62" s="9"/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/>
      <c r="B64" s="7"/>
      <c r="C64" s="8"/>
      <c r="D64" s="9"/>
      <c r="E64" s="9"/>
    </row>
    <row r="65" spans="1:5" x14ac:dyDescent="0.35">
      <c r="A65" s="6" t="s">
        <v>35</v>
      </c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/>
      <c r="B67" s="7"/>
      <c r="C67" s="8"/>
      <c r="D67" s="9"/>
      <c r="E67" s="9"/>
    </row>
    <row r="68" spans="1:5" x14ac:dyDescent="0.35">
      <c r="A68" s="6" t="s">
        <v>36</v>
      </c>
      <c r="B68" s="7"/>
      <c r="C68" s="8"/>
      <c r="D68" s="9"/>
      <c r="E68" s="9"/>
    </row>
    <row r="69" spans="1:5" x14ac:dyDescent="0.35">
      <c r="A69" s="6" t="s">
        <v>37</v>
      </c>
      <c r="B69" s="7"/>
      <c r="C69" s="8"/>
      <c r="D69" s="9"/>
      <c r="E69" s="9"/>
    </row>
    <row r="70" spans="1:5" x14ac:dyDescent="0.35">
      <c r="A70" s="6"/>
      <c r="B70" s="7"/>
      <c r="C70" s="8"/>
      <c r="D70" s="9"/>
      <c r="E70" s="9"/>
    </row>
    <row r="71" spans="1:5" x14ac:dyDescent="0.35">
      <c r="A71" s="6" t="s">
        <v>38</v>
      </c>
      <c r="B71" s="7"/>
      <c r="C71" s="8"/>
      <c r="D71" s="9"/>
      <c r="E71" s="9"/>
    </row>
    <row r="72" spans="1:5" ht="42" x14ac:dyDescent="0.35">
      <c r="A72" s="25" t="s">
        <v>39</v>
      </c>
      <c r="B72" s="7"/>
      <c r="C72" s="8"/>
      <c r="D72" s="9"/>
      <c r="E72" s="9"/>
    </row>
    <row r="73" spans="1:5" x14ac:dyDescent="0.35">
      <c r="A73" s="6" t="s">
        <v>40</v>
      </c>
      <c r="B73" s="7"/>
      <c r="C73" s="8"/>
      <c r="D73" s="9"/>
      <c r="E73" s="9"/>
    </row>
    <row r="74" spans="1:5" x14ac:dyDescent="0.35">
      <c r="A74" s="6"/>
      <c r="B74" s="7"/>
      <c r="C74" s="8"/>
      <c r="D74" s="9"/>
      <c r="E74" s="9"/>
    </row>
    <row r="75" spans="1:5" x14ac:dyDescent="0.35">
      <c r="A75" s="6" t="s">
        <v>41</v>
      </c>
      <c r="B75" s="7"/>
      <c r="C75" s="8"/>
      <c r="D75" s="9"/>
      <c r="E75" s="9"/>
    </row>
    <row r="76" spans="1:5" x14ac:dyDescent="0.35">
      <c r="A76" s="6" t="s">
        <v>42</v>
      </c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609000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26000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33000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>
      <pane ySplit="3" topLeftCell="A13" activePane="bottomLeft" state="frozen"/>
      <selection activeCell="C80" sqref="C80"/>
      <selection pane="bottomLeft" activeCell="B34" sqref="B34:E34"/>
    </sheetView>
  </sheetViews>
  <sheetFormatPr defaultRowHeight="21" x14ac:dyDescent="0.35"/>
  <cols>
    <col min="1" max="1" width="91.875" style="2" customWidth="1"/>
    <col min="2" max="2" width="23.125" style="2" customWidth="1"/>
    <col min="3" max="3" width="19.375" style="14" customWidth="1"/>
    <col min="4" max="5" width="19.375" style="1" customWidth="1"/>
    <col min="6" max="43" width="14.125" style="2" customWidth="1"/>
    <col min="44" max="16384" width="9" style="2"/>
  </cols>
  <sheetData>
    <row r="1" spans="1:5" x14ac:dyDescent="0.35">
      <c r="A1" s="32" t="s">
        <v>0</v>
      </c>
      <c r="B1" s="32"/>
      <c r="C1" s="32"/>
      <c r="D1" s="32"/>
      <c r="E1" s="32"/>
    </row>
    <row r="2" spans="1:5" x14ac:dyDescent="0.35">
      <c r="A2" s="33" t="s">
        <v>82</v>
      </c>
      <c r="B2" s="33"/>
      <c r="C2" s="33"/>
      <c r="D2" s="33"/>
      <c r="E2" s="33"/>
    </row>
    <row r="3" spans="1:5" x14ac:dyDescent="0.35">
      <c r="A3" s="3" t="s">
        <v>51</v>
      </c>
      <c r="B3" s="3" t="s">
        <v>54</v>
      </c>
      <c r="C3" s="4" t="s">
        <v>55</v>
      </c>
      <c r="D3" s="3" t="s">
        <v>56</v>
      </c>
      <c r="E3" s="5" t="s">
        <v>57</v>
      </c>
    </row>
    <row r="4" spans="1:5" x14ac:dyDescent="0.35">
      <c r="A4" s="21" t="s">
        <v>52</v>
      </c>
      <c r="B4" s="22"/>
      <c r="C4" s="23">
        <f>SUM(C5:C77)</f>
        <v>1532600</v>
      </c>
      <c r="D4" s="22"/>
      <c r="E4" s="24"/>
    </row>
    <row r="5" spans="1:5" x14ac:dyDescent="0.35">
      <c r="A5" s="6" t="s">
        <v>1</v>
      </c>
      <c r="B5" s="15" t="s">
        <v>59</v>
      </c>
      <c r="C5" s="8">
        <v>54000</v>
      </c>
      <c r="D5" s="9" t="s">
        <v>91</v>
      </c>
      <c r="E5" s="16">
        <v>24404</v>
      </c>
    </row>
    <row r="6" spans="1:5" x14ac:dyDescent="0.35">
      <c r="A6" s="6"/>
      <c r="B6" s="15" t="s">
        <v>59</v>
      </c>
      <c r="C6" s="8">
        <v>18000</v>
      </c>
      <c r="D6" s="9" t="s">
        <v>111</v>
      </c>
      <c r="E6" s="16">
        <v>24510</v>
      </c>
    </row>
    <row r="7" spans="1:5" x14ac:dyDescent="0.35">
      <c r="A7" s="6" t="s">
        <v>2</v>
      </c>
      <c r="B7" s="15" t="s">
        <v>59</v>
      </c>
      <c r="C7" s="8">
        <v>399600</v>
      </c>
      <c r="D7" s="9" t="s">
        <v>91</v>
      </c>
      <c r="E7" s="16">
        <v>24404</v>
      </c>
    </row>
    <row r="8" spans="1:5" x14ac:dyDescent="0.35">
      <c r="A8" s="6"/>
      <c r="B8" s="15" t="s">
        <v>59</v>
      </c>
      <c r="C8" s="8">
        <v>157200</v>
      </c>
      <c r="D8" s="9" t="s">
        <v>111</v>
      </c>
      <c r="E8" s="16">
        <v>24510</v>
      </c>
    </row>
    <row r="9" spans="1:5" x14ac:dyDescent="0.35">
      <c r="A9" s="6" t="s">
        <v>3</v>
      </c>
      <c r="B9" s="7"/>
      <c r="C9" s="8"/>
      <c r="D9" s="9"/>
      <c r="E9" s="9"/>
    </row>
    <row r="10" spans="1:5" x14ac:dyDescent="0.35">
      <c r="A10" s="6"/>
      <c r="B10" s="7"/>
      <c r="C10" s="8"/>
      <c r="D10" s="9"/>
      <c r="E10" s="9"/>
    </row>
    <row r="11" spans="1:5" x14ac:dyDescent="0.35">
      <c r="A11" s="6"/>
      <c r="B11" s="7"/>
      <c r="C11" s="8"/>
      <c r="D11" s="9"/>
      <c r="E11" s="9"/>
    </row>
    <row r="12" spans="1:5" x14ac:dyDescent="0.35">
      <c r="A12" s="6"/>
      <c r="B12" s="7"/>
      <c r="C12" s="8"/>
      <c r="D12" s="9"/>
      <c r="E12" s="9"/>
    </row>
    <row r="13" spans="1:5" x14ac:dyDescent="0.35">
      <c r="A13" s="6"/>
      <c r="B13" s="7"/>
      <c r="C13" s="8"/>
      <c r="D13" s="9"/>
      <c r="E13" s="9"/>
    </row>
    <row r="14" spans="1:5" x14ac:dyDescent="0.35">
      <c r="A14" s="6"/>
      <c r="B14" s="7"/>
      <c r="C14" s="8"/>
      <c r="D14" s="9"/>
      <c r="E14" s="9"/>
    </row>
    <row r="15" spans="1:5" x14ac:dyDescent="0.35">
      <c r="A15" s="6"/>
      <c r="B15" s="7"/>
      <c r="C15" s="8"/>
      <c r="D15" s="9"/>
      <c r="E15" s="9"/>
    </row>
    <row r="16" spans="1:5" x14ac:dyDescent="0.35">
      <c r="A16" s="6"/>
      <c r="B16" s="7"/>
      <c r="C16" s="8"/>
      <c r="D16" s="9"/>
      <c r="E16" s="9"/>
    </row>
    <row r="17" spans="1:5" x14ac:dyDescent="0.35">
      <c r="A17" s="6"/>
      <c r="B17" s="7"/>
      <c r="C17" s="8"/>
      <c r="D17" s="9"/>
      <c r="E17" s="9"/>
    </row>
    <row r="18" spans="1:5" x14ac:dyDescent="0.35">
      <c r="A18" s="6" t="s">
        <v>4</v>
      </c>
      <c r="B18" s="7"/>
      <c r="C18" s="8"/>
      <c r="D18" s="9"/>
      <c r="E18" s="9"/>
    </row>
    <row r="19" spans="1:5" x14ac:dyDescent="0.35">
      <c r="A19" s="6"/>
      <c r="B19" s="7"/>
      <c r="C19" s="8"/>
      <c r="D19" s="9"/>
      <c r="E19" s="9"/>
    </row>
    <row r="20" spans="1:5" x14ac:dyDescent="0.35">
      <c r="A20" s="6" t="s">
        <v>5</v>
      </c>
      <c r="B20" s="7"/>
      <c r="C20" s="8"/>
      <c r="D20" s="9"/>
      <c r="E20" s="9"/>
    </row>
    <row r="21" spans="1:5" x14ac:dyDescent="0.35">
      <c r="A21" s="6"/>
      <c r="B21" s="7"/>
      <c r="C21" s="8"/>
      <c r="D21" s="9"/>
      <c r="E21" s="9"/>
    </row>
    <row r="22" spans="1:5" x14ac:dyDescent="0.35">
      <c r="A22" s="6" t="s">
        <v>6</v>
      </c>
      <c r="B22" s="7"/>
      <c r="C22" s="8"/>
      <c r="D22" s="9"/>
      <c r="E22" s="9"/>
    </row>
    <row r="23" spans="1:5" x14ac:dyDescent="0.35">
      <c r="A23" s="6" t="s">
        <v>7</v>
      </c>
      <c r="B23" s="7"/>
      <c r="C23" s="8"/>
      <c r="D23" s="9"/>
      <c r="E23" s="9"/>
    </row>
    <row r="24" spans="1:5" x14ac:dyDescent="0.35">
      <c r="A24" s="6" t="s">
        <v>8</v>
      </c>
      <c r="B24" s="7"/>
      <c r="C24" s="8"/>
      <c r="D24" s="9"/>
      <c r="E24" s="9"/>
    </row>
    <row r="25" spans="1:5" x14ac:dyDescent="0.35">
      <c r="A25" s="6" t="s">
        <v>9</v>
      </c>
      <c r="B25" s="15" t="s">
        <v>59</v>
      </c>
      <c r="C25" s="8">
        <v>9000</v>
      </c>
      <c r="D25" s="9" t="s">
        <v>88</v>
      </c>
      <c r="E25" s="16">
        <v>24399</v>
      </c>
    </row>
    <row r="26" spans="1:5" x14ac:dyDescent="0.35">
      <c r="A26" s="6"/>
      <c r="B26" s="15" t="s">
        <v>59</v>
      </c>
      <c r="C26" s="8">
        <v>2600</v>
      </c>
      <c r="D26" s="9" t="s">
        <v>116</v>
      </c>
      <c r="E26" s="16">
        <v>24512</v>
      </c>
    </row>
    <row r="27" spans="1:5" x14ac:dyDescent="0.35">
      <c r="A27" s="6" t="s">
        <v>10</v>
      </c>
      <c r="B27" s="7"/>
      <c r="C27" s="8"/>
      <c r="D27" s="9"/>
      <c r="E27" s="9"/>
    </row>
    <row r="28" spans="1:5" x14ac:dyDescent="0.35">
      <c r="A28" s="6" t="s">
        <v>11</v>
      </c>
      <c r="B28" s="15"/>
      <c r="C28" s="8"/>
      <c r="D28" s="9"/>
      <c r="E28" s="16"/>
    </row>
    <row r="29" spans="1:5" x14ac:dyDescent="0.35">
      <c r="A29" s="6" t="s">
        <v>12</v>
      </c>
      <c r="B29" s="7"/>
      <c r="C29" s="8"/>
      <c r="D29" s="9"/>
      <c r="E29" s="9"/>
    </row>
    <row r="30" spans="1:5" x14ac:dyDescent="0.35">
      <c r="A30" s="6" t="s">
        <v>13</v>
      </c>
      <c r="B30" s="7"/>
      <c r="C30" s="8"/>
      <c r="D30" s="9"/>
      <c r="E30" s="9"/>
    </row>
    <row r="31" spans="1:5" x14ac:dyDescent="0.35">
      <c r="A31" s="6" t="s">
        <v>14</v>
      </c>
      <c r="B31" s="15" t="s">
        <v>59</v>
      </c>
      <c r="C31" s="8">
        <v>4000</v>
      </c>
      <c r="D31" s="9" t="s">
        <v>90</v>
      </c>
      <c r="E31" s="16">
        <v>24400</v>
      </c>
    </row>
    <row r="32" spans="1:5" x14ac:dyDescent="0.35">
      <c r="A32" s="6"/>
      <c r="B32" s="15" t="s">
        <v>59</v>
      </c>
      <c r="C32" s="8">
        <v>3000</v>
      </c>
      <c r="D32" s="9" t="s">
        <v>112</v>
      </c>
      <c r="E32" s="16">
        <v>24510</v>
      </c>
    </row>
    <row r="33" spans="1:5" x14ac:dyDescent="0.35">
      <c r="A33" s="6" t="s">
        <v>15</v>
      </c>
      <c r="B33" s="15" t="s">
        <v>59</v>
      </c>
      <c r="C33" s="8">
        <v>10000</v>
      </c>
      <c r="D33" s="9" t="s">
        <v>90</v>
      </c>
      <c r="E33" s="16">
        <v>24400</v>
      </c>
    </row>
    <row r="34" spans="1:5" x14ac:dyDescent="0.35">
      <c r="A34" s="6"/>
      <c r="B34" s="15" t="s">
        <v>59</v>
      </c>
      <c r="C34" s="8">
        <v>3900</v>
      </c>
      <c r="D34" s="9" t="s">
        <v>112</v>
      </c>
      <c r="E34" s="16">
        <v>24510</v>
      </c>
    </row>
    <row r="35" spans="1:5" x14ac:dyDescent="0.35">
      <c r="A35" s="6" t="s">
        <v>16</v>
      </c>
      <c r="B35" s="15" t="s">
        <v>59</v>
      </c>
      <c r="C35" s="8">
        <v>8000</v>
      </c>
      <c r="D35" s="9" t="s">
        <v>90</v>
      </c>
      <c r="E35" s="16">
        <v>24400</v>
      </c>
    </row>
    <row r="36" spans="1:5" x14ac:dyDescent="0.35">
      <c r="A36" s="6"/>
      <c r="B36" s="15" t="s">
        <v>59</v>
      </c>
      <c r="C36" s="8">
        <v>3400</v>
      </c>
      <c r="D36" s="9" t="s">
        <v>112</v>
      </c>
      <c r="E36" s="16">
        <v>24510</v>
      </c>
    </row>
    <row r="37" spans="1:5" x14ac:dyDescent="0.35">
      <c r="A37" s="6" t="s">
        <v>17</v>
      </c>
      <c r="B37" s="7"/>
      <c r="C37" s="8"/>
      <c r="D37" s="9"/>
      <c r="E37" s="9"/>
    </row>
    <row r="38" spans="1:5" x14ac:dyDescent="0.35">
      <c r="A38" s="6"/>
      <c r="B38" s="7"/>
      <c r="C38" s="8"/>
      <c r="D38" s="9"/>
      <c r="E38" s="9"/>
    </row>
    <row r="39" spans="1:5" x14ac:dyDescent="0.35">
      <c r="A39" s="6" t="s">
        <v>18</v>
      </c>
      <c r="B39" s="7"/>
      <c r="C39" s="8"/>
      <c r="D39" s="9"/>
      <c r="E39" s="9"/>
    </row>
    <row r="40" spans="1:5" x14ac:dyDescent="0.35">
      <c r="A40" s="6" t="s">
        <v>19</v>
      </c>
      <c r="B40" s="15" t="s">
        <v>59</v>
      </c>
      <c r="C40" s="8">
        <v>20000</v>
      </c>
      <c r="D40" s="9" t="s">
        <v>90</v>
      </c>
      <c r="E40" s="16">
        <v>24400</v>
      </c>
    </row>
    <row r="41" spans="1:5" x14ac:dyDescent="0.35">
      <c r="A41" s="6"/>
      <c r="B41" s="15" t="s">
        <v>59</v>
      </c>
      <c r="C41" s="8">
        <v>8000</v>
      </c>
      <c r="D41" s="9" t="s">
        <v>112</v>
      </c>
      <c r="E41" s="16">
        <v>24510</v>
      </c>
    </row>
    <row r="42" spans="1:5" x14ac:dyDescent="0.35">
      <c r="A42" s="6" t="s">
        <v>20</v>
      </c>
      <c r="B42" s="7"/>
      <c r="C42" s="8"/>
      <c r="D42" s="9"/>
      <c r="E42" s="9"/>
    </row>
    <row r="43" spans="1:5" x14ac:dyDescent="0.35">
      <c r="A43" s="6"/>
      <c r="B43" s="7"/>
      <c r="C43" s="8"/>
      <c r="D43" s="9"/>
      <c r="E43" s="9"/>
    </row>
    <row r="44" spans="1:5" x14ac:dyDescent="0.35">
      <c r="A44" s="6" t="s">
        <v>21</v>
      </c>
      <c r="B44" s="7"/>
      <c r="C44" s="8"/>
      <c r="D44" s="9"/>
      <c r="E44" s="9"/>
    </row>
    <row r="45" spans="1:5" x14ac:dyDescent="0.35">
      <c r="A45" s="6"/>
      <c r="B45" s="7"/>
      <c r="C45" s="8"/>
      <c r="D45" s="9"/>
      <c r="E45" s="9"/>
    </row>
    <row r="46" spans="1:5" x14ac:dyDescent="0.35">
      <c r="A46" s="6" t="s">
        <v>22</v>
      </c>
      <c r="B46" s="7"/>
      <c r="C46" s="8"/>
      <c r="D46" s="9"/>
      <c r="E46" s="9"/>
    </row>
    <row r="47" spans="1:5" x14ac:dyDescent="0.35">
      <c r="A47" s="6" t="s">
        <v>23</v>
      </c>
      <c r="B47" s="15" t="s">
        <v>59</v>
      </c>
      <c r="C47" s="8">
        <v>36100</v>
      </c>
      <c r="D47" s="9" t="s">
        <v>89</v>
      </c>
      <c r="E47" s="16">
        <v>24399</v>
      </c>
    </row>
    <row r="48" spans="1:5" x14ac:dyDescent="0.35">
      <c r="A48" s="6"/>
      <c r="B48" s="15" t="s">
        <v>59</v>
      </c>
      <c r="C48" s="8">
        <v>10800</v>
      </c>
      <c r="D48" s="9" t="s">
        <v>113</v>
      </c>
      <c r="E48" s="16">
        <v>24510</v>
      </c>
    </row>
    <row r="49" spans="1:5" x14ac:dyDescent="0.35">
      <c r="A49" s="6" t="s">
        <v>24</v>
      </c>
      <c r="B49" s="7"/>
      <c r="C49" s="8"/>
      <c r="D49" s="9"/>
      <c r="E49" s="9"/>
    </row>
    <row r="50" spans="1:5" x14ac:dyDescent="0.35">
      <c r="A50" s="6" t="s">
        <v>25</v>
      </c>
      <c r="B50" s="7"/>
      <c r="C50" s="8"/>
      <c r="D50" s="9"/>
      <c r="E50" s="9"/>
    </row>
    <row r="51" spans="1:5" x14ac:dyDescent="0.35">
      <c r="A51" s="6" t="s">
        <v>26</v>
      </c>
      <c r="B51" s="7"/>
      <c r="C51" s="8"/>
      <c r="D51" s="9"/>
      <c r="E51" s="9"/>
    </row>
    <row r="52" spans="1:5" x14ac:dyDescent="0.35">
      <c r="A52" s="6"/>
      <c r="B52" s="7"/>
      <c r="C52" s="8"/>
      <c r="D52" s="9"/>
      <c r="E52" s="9"/>
    </row>
    <row r="53" spans="1:5" x14ac:dyDescent="0.35">
      <c r="A53" s="6" t="s">
        <v>27</v>
      </c>
      <c r="B53" s="15" t="s">
        <v>59</v>
      </c>
      <c r="C53" s="8">
        <v>18300</v>
      </c>
      <c r="D53" s="9" t="s">
        <v>92</v>
      </c>
      <c r="E53" s="16">
        <v>24412</v>
      </c>
    </row>
    <row r="54" spans="1:5" x14ac:dyDescent="0.35">
      <c r="A54" s="6"/>
      <c r="B54" s="15" t="s">
        <v>59</v>
      </c>
      <c r="C54" s="8">
        <v>6700</v>
      </c>
      <c r="D54" s="9" t="s">
        <v>115</v>
      </c>
      <c r="E54" s="16">
        <v>24511</v>
      </c>
    </row>
    <row r="55" spans="1:5" x14ac:dyDescent="0.35">
      <c r="A55" s="6" t="s">
        <v>28</v>
      </c>
      <c r="B55" s="7"/>
      <c r="C55" s="8"/>
      <c r="D55" s="9"/>
      <c r="E55" s="9"/>
    </row>
    <row r="56" spans="1:5" x14ac:dyDescent="0.35">
      <c r="A56" s="6"/>
      <c r="B56" s="7"/>
      <c r="C56" s="8"/>
      <c r="D56" s="9"/>
      <c r="E56" s="9"/>
    </row>
    <row r="57" spans="1:5" x14ac:dyDescent="0.35">
      <c r="A57" s="6" t="s">
        <v>29</v>
      </c>
      <c r="B57" s="7"/>
      <c r="C57" s="8"/>
      <c r="D57" s="9"/>
      <c r="E57" s="9"/>
    </row>
    <row r="58" spans="1:5" x14ac:dyDescent="0.35">
      <c r="A58" s="6" t="s">
        <v>30</v>
      </c>
      <c r="B58" s="7"/>
      <c r="C58" s="8"/>
      <c r="D58" s="9"/>
      <c r="E58" s="9"/>
    </row>
    <row r="59" spans="1:5" x14ac:dyDescent="0.35">
      <c r="A59" s="6" t="s">
        <v>31</v>
      </c>
      <c r="B59" s="7"/>
      <c r="C59" s="8"/>
      <c r="D59" s="9"/>
      <c r="E59" s="9"/>
    </row>
    <row r="60" spans="1:5" x14ac:dyDescent="0.35">
      <c r="A60" s="6" t="s">
        <v>32</v>
      </c>
      <c r="B60" s="7"/>
      <c r="C60" s="8"/>
      <c r="D60" s="9"/>
      <c r="E60" s="9"/>
    </row>
    <row r="61" spans="1:5" x14ac:dyDescent="0.35">
      <c r="A61" s="6" t="s">
        <v>33</v>
      </c>
      <c r="B61" s="7"/>
      <c r="C61" s="8"/>
      <c r="D61" s="9"/>
      <c r="E61" s="9"/>
    </row>
    <row r="62" spans="1:5" x14ac:dyDescent="0.35">
      <c r="A62" s="6"/>
      <c r="B62" s="7"/>
      <c r="C62" s="8"/>
      <c r="D62" s="9"/>
      <c r="E62" s="9"/>
    </row>
    <row r="63" spans="1:5" x14ac:dyDescent="0.35">
      <c r="A63" s="6" t="s">
        <v>34</v>
      </c>
      <c r="B63" s="7"/>
      <c r="C63" s="8"/>
      <c r="D63" s="9"/>
      <c r="E63" s="9"/>
    </row>
    <row r="64" spans="1:5" x14ac:dyDescent="0.35">
      <c r="A64" s="6" t="s">
        <v>35</v>
      </c>
      <c r="B64" s="7"/>
      <c r="C64" s="8"/>
      <c r="D64" s="9"/>
      <c r="E64" s="9"/>
    </row>
    <row r="65" spans="1:5" x14ac:dyDescent="0.35">
      <c r="A65" s="6"/>
      <c r="B65" s="7"/>
      <c r="C65" s="8"/>
      <c r="D65" s="9"/>
      <c r="E65" s="9"/>
    </row>
    <row r="66" spans="1:5" x14ac:dyDescent="0.35">
      <c r="A66" s="6"/>
      <c r="B66" s="7"/>
      <c r="C66" s="8"/>
      <c r="D66" s="9"/>
      <c r="E66" s="9"/>
    </row>
    <row r="67" spans="1:5" x14ac:dyDescent="0.35">
      <c r="A67" s="6" t="s">
        <v>36</v>
      </c>
      <c r="B67" s="7"/>
      <c r="C67" s="8"/>
      <c r="D67" s="9"/>
      <c r="E67" s="9"/>
    </row>
    <row r="68" spans="1:5" x14ac:dyDescent="0.35">
      <c r="A68" s="6" t="s">
        <v>37</v>
      </c>
      <c r="B68" s="15" t="s">
        <v>59</v>
      </c>
      <c r="C68" s="8">
        <v>572400</v>
      </c>
      <c r="D68" s="9" t="s">
        <v>87</v>
      </c>
      <c r="E68" s="16">
        <v>24399</v>
      </c>
    </row>
    <row r="69" spans="1:5" x14ac:dyDescent="0.35">
      <c r="A69" s="6"/>
      <c r="B69" s="15" t="s">
        <v>59</v>
      </c>
      <c r="C69" s="8">
        <v>187600</v>
      </c>
      <c r="D69" s="9" t="s">
        <v>108</v>
      </c>
      <c r="E69" s="16">
        <v>24502</v>
      </c>
    </row>
    <row r="70" spans="1:5" x14ac:dyDescent="0.35">
      <c r="A70" s="6" t="s">
        <v>38</v>
      </c>
      <c r="B70" s="7"/>
      <c r="C70" s="8"/>
      <c r="D70" s="9"/>
      <c r="E70" s="9"/>
    </row>
    <row r="71" spans="1:5" ht="42" x14ac:dyDescent="0.35">
      <c r="A71" s="25" t="s">
        <v>39</v>
      </c>
      <c r="B71" s="7"/>
      <c r="C71" s="8"/>
      <c r="D71" s="9"/>
      <c r="E71" s="9"/>
    </row>
    <row r="72" spans="1:5" x14ac:dyDescent="0.35">
      <c r="A72" s="6" t="s">
        <v>40</v>
      </c>
      <c r="B72" s="7"/>
      <c r="C72" s="8"/>
      <c r="D72" s="9"/>
      <c r="E72" s="9"/>
    </row>
    <row r="73" spans="1:5" x14ac:dyDescent="0.35">
      <c r="A73" s="6"/>
      <c r="B73" s="7"/>
      <c r="C73" s="8"/>
      <c r="D73" s="9"/>
      <c r="E73" s="9"/>
    </row>
    <row r="74" spans="1:5" x14ac:dyDescent="0.35">
      <c r="A74" s="6" t="s">
        <v>41</v>
      </c>
      <c r="B74" s="7"/>
      <c r="C74" s="8"/>
      <c r="D74" s="9"/>
      <c r="E74" s="9"/>
    </row>
    <row r="75" spans="1:5" x14ac:dyDescent="0.35">
      <c r="A75" s="6" t="s">
        <v>42</v>
      </c>
      <c r="B75" s="7"/>
      <c r="C75" s="8"/>
      <c r="D75" s="9"/>
      <c r="E75" s="9"/>
    </row>
    <row r="76" spans="1:5" x14ac:dyDescent="0.35">
      <c r="A76" s="6"/>
      <c r="B76" s="7"/>
      <c r="C76" s="8"/>
      <c r="D76" s="9"/>
      <c r="E76" s="9"/>
    </row>
    <row r="77" spans="1:5" x14ac:dyDescent="0.35">
      <c r="A77" s="6"/>
      <c r="B77" s="7"/>
      <c r="C77" s="8"/>
      <c r="D77" s="9"/>
      <c r="E77" s="9"/>
    </row>
    <row r="78" spans="1:5" x14ac:dyDescent="0.35">
      <c r="A78" s="17" t="s">
        <v>53</v>
      </c>
      <c r="B78" s="18"/>
      <c r="C78" s="19">
        <f>SUM(C79:C86)</f>
        <v>594800</v>
      </c>
      <c r="D78" s="20"/>
      <c r="E78" s="20"/>
    </row>
    <row r="79" spans="1:5" x14ac:dyDescent="0.35">
      <c r="A79" s="6" t="s">
        <v>43</v>
      </c>
      <c r="B79" s="7"/>
      <c r="C79" s="8"/>
      <c r="D79" s="9"/>
      <c r="E79" s="9"/>
    </row>
    <row r="80" spans="1:5" x14ac:dyDescent="0.35">
      <c r="A80" s="6" t="s">
        <v>44</v>
      </c>
      <c r="B80" s="15" t="s">
        <v>85</v>
      </c>
      <c r="C80" s="8">
        <v>8800</v>
      </c>
      <c r="D80" s="9" t="s">
        <v>96</v>
      </c>
      <c r="E80" s="16">
        <v>243570</v>
      </c>
    </row>
    <row r="81" spans="1:5" x14ac:dyDescent="0.35">
      <c r="A81" s="6" t="s">
        <v>45</v>
      </c>
      <c r="B81" s="7"/>
      <c r="C81" s="8"/>
      <c r="D81" s="9"/>
      <c r="E81" s="9"/>
    </row>
    <row r="82" spans="1:5" x14ac:dyDescent="0.35">
      <c r="A82" s="6" t="s">
        <v>86</v>
      </c>
      <c r="B82" s="15" t="s">
        <v>85</v>
      </c>
      <c r="C82" s="8">
        <v>50000</v>
      </c>
      <c r="D82" s="9" t="s">
        <v>83</v>
      </c>
      <c r="E82" s="16">
        <v>24398</v>
      </c>
    </row>
    <row r="83" spans="1:5" x14ac:dyDescent="0.35">
      <c r="A83" s="6" t="s">
        <v>46</v>
      </c>
      <c r="B83" s="15" t="s">
        <v>85</v>
      </c>
      <c r="C83" s="8">
        <v>36000</v>
      </c>
      <c r="D83" s="9" t="s">
        <v>83</v>
      </c>
      <c r="E83" s="16">
        <v>24398</v>
      </c>
    </row>
    <row r="84" spans="1:5" x14ac:dyDescent="0.35">
      <c r="A84" s="6" t="s">
        <v>47</v>
      </c>
      <c r="B84" s="7"/>
      <c r="C84" s="8"/>
      <c r="D84" s="9"/>
      <c r="E84" s="9"/>
    </row>
    <row r="85" spans="1:5" x14ac:dyDescent="0.35">
      <c r="A85" s="6" t="s">
        <v>48</v>
      </c>
      <c r="B85" s="7"/>
      <c r="C85" s="8"/>
      <c r="D85" s="9"/>
      <c r="E85" s="9"/>
    </row>
    <row r="86" spans="1:5" ht="42" x14ac:dyDescent="0.35">
      <c r="A86" s="25" t="s">
        <v>49</v>
      </c>
      <c r="B86" s="15" t="s">
        <v>85</v>
      </c>
      <c r="C86" s="8">
        <v>500000</v>
      </c>
      <c r="D86" s="9" t="s">
        <v>96</v>
      </c>
      <c r="E86" s="16">
        <v>243570</v>
      </c>
    </row>
    <row r="87" spans="1:5" x14ac:dyDescent="0.35">
      <c r="A87" s="10" t="s">
        <v>50</v>
      </c>
      <c r="B87" s="11"/>
      <c r="C87" s="12"/>
      <c r="D87" s="13"/>
      <c r="E87" s="13"/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1</vt:i4>
      </vt:variant>
    </vt:vector>
  </HeadingPairs>
  <TitlesOfParts>
    <vt:vector size="25" baseType="lpstr">
      <vt:lpstr>รวม</vt:lpstr>
      <vt:lpstr>สน 1 (เชียงใหม่)</vt:lpstr>
      <vt:lpstr>สน 1 สาขาแม่ฮ่องสอน</vt:lpstr>
      <vt:lpstr>สน.2 (เชียงราย)</vt:lpstr>
      <vt:lpstr>สน.3 (ลำปาง)</vt:lpstr>
      <vt:lpstr>สน.3 สาขาแพร่</vt:lpstr>
      <vt:lpstr>สน.4 (ตาก)</vt:lpstr>
      <vt:lpstr>สน.4 สาขานครสวรรค์</vt:lpstr>
      <vt:lpstr>สน.4 สาขาพิษณุโลก</vt:lpstr>
      <vt:lpstr>สน.5 (สระบุรี)</vt:lpstr>
      <vt:lpstr>สน.6 (อุดรธานี)</vt:lpstr>
      <vt:lpstr>สน.6 สาขานครพนม</vt:lpstr>
      <vt:lpstr>สน.7 (ขอนแก่น)</vt:lpstr>
      <vt:lpstr>สน.7 สาขาอุบลราชธานี</vt:lpstr>
      <vt:lpstr>สน.8 (นครราชสีมา)</vt:lpstr>
      <vt:lpstr>สน.9 (ชลบุรี)</vt:lpstr>
      <vt:lpstr>สน.9 สาขาปราจีนบุรี</vt:lpstr>
      <vt:lpstr>สน.10 (ราชบุรี)</vt:lpstr>
      <vt:lpstr>สน.10 สาขาเพชรบุรี</vt:lpstr>
      <vt:lpstr>สน.11 (สุราษฎร์ธานี)</vt:lpstr>
      <vt:lpstr>สน.12 (นครศรีธรรมราช)</vt:lpstr>
      <vt:lpstr>สน.12 สาขากระบี่</vt:lpstr>
      <vt:lpstr>สน.13 (สงขลา)</vt:lpstr>
      <vt:lpstr>สน.13 สาขานราธิวาส</vt:lpstr>
      <vt:lpstr>รวม!Print_Titles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2024-04-23T03:42:34Z</cp:lastPrinted>
  <dcterms:created xsi:type="dcterms:W3CDTF">2024-04-04T08:22:58Z</dcterms:created>
  <dcterms:modified xsi:type="dcterms:W3CDTF">2024-05-13T07:47:30Z</dcterms:modified>
</cp:coreProperties>
</file>