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0571A14-BFFD-4725-9241-D53F64A7280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I10" i="1" l="1"/>
  <c r="I9" i="1"/>
  <c r="I8" i="1"/>
  <c r="I6" i="1"/>
  <c r="I5" i="1"/>
  <c r="I4" i="1"/>
  <c r="I3" i="1"/>
  <c r="I2" i="1"/>
  <c r="I7" i="1"/>
</calcChain>
</file>

<file path=xl/sharedStrings.xml><?xml version="1.0" encoding="utf-8"?>
<sst xmlns="http://schemas.openxmlformats.org/spreadsheetml/2006/main" count="183" uniqueCount="88">
  <si>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</si>
  <si>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</si>
  <si>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</si>
  <si>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</si>
  <si>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</si>
  <si>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</si>
  <si>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</si>
  <si>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</si>
  <si>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</si>
  <si>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</si>
  <si>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</si>
  <si>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</si>
  <si>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</si>
  <si>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</si>
  <si>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</si>
  <si>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</si>
  <si>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</si>
  <si>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</si>
  <si>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</si>
  <si>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</si>
  <si>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</si>
  <si>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</si>
  <si>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</si>
  <si>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</si>
  <si>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</si>
  <si>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</si>
  <si>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</si>
  <si>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</si>
  <si>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</si>
  <si>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</si>
  <si>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</si>
  <si>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</si>
  <si>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</si>
  <si>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</si>
  <si>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</si>
  <si>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</si>
  <si>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</si>
  <si>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</si>
  <si>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</si>
  <si>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</si>
  <si>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</si>
  <si>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</si>
  <si>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</si>
  <si>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</si>
  <si>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</si>
  <si>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</si>
  <si>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</si>
  <si>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</si>
  <si>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</si>
  <si>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</si>
  <si>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</si>
  <si>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</si>
  <si>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</si>
  <si>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</si>
  <si>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</si>
  <si>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กรมป่าไม้</t>
  </si>
  <si>
    <t>จตุจักร</t>
  </si>
  <si>
    <t>กรุงเทพมหานคร</t>
  </si>
  <si>
    <t>ทรัพยากรธรรมชาติและสิ่งแวดล้อม</t>
  </si>
  <si>
    <t>หน่วยงานระดับกรม</t>
  </si>
  <si>
    <t>รถกระบะตรวจการณ์ ขนาด 1 ตัน จำนวน 3 คัน</t>
  </si>
  <si>
    <t>รถบัญชาการเคลื่อนที่ภาคสนาม ตำบลแม่ทะ อำเภอแม่ทะ จังหวัดลำปาง จำนวน 1 คัน</t>
  </si>
  <si>
    <t>รถจักรยานยนต์ ขนาด 250 ซีซี (แบบวิบาก) จำนวน 20 คัน</t>
  </si>
  <si>
    <t xml:space="preserve">รถดับเพลิงแบบปิคอัพถังน้ำ ขนาดความจุไม่น้อยกว่า 1,000 ลิตร จำนวน 3 คัน </t>
  </si>
  <si>
    <t>กล้อง Action Camera จำนวน 485 ตัว</t>
  </si>
  <si>
    <t xml:space="preserve">อากาศยานไร้คนขับ จำนวน 40 ชุด และชุดอุปกรณ์แบตเตอรี่ แขวงลาดยาว เขตจตุจักร จังหวัดกรุงเทพมหานคร จำนวน 40 ชุด 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</si>
  <si>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จำนวน 15 คัน</t>
  </si>
  <si>
    <t>เครื่องหาพิกัดด้วยสัญญาณดาวเทียมแบบพกพา จำนวน 11 เครื่อง</t>
  </si>
  <si>
    <t>เครื่องรับส่งวิทยุ ระบบ VHF/FM ชนิดมือถือ 5 วัตต์  จำนวน 10 เครื่อง, เครื่องรับส่งวิทยุ ระบบ VHF/FM ชนิดติดรถยนต์ 25 วัตต์ จำนวน 10 เครื่อง , เครื่องรับส่งวิทยุ ระบบ VHF/FM ชนิดประจำที่ ขนาด 40 วัตต์ ตำบลน้ำพี้ อำเภอทองแสนขัน จังหวัดอุตรดิตถ์ จำนวน 1 เครื่อง</t>
  </si>
  <si>
    <t>67119359189</t>
  </si>
  <si>
    <t>อยู่ระหว่างดำเนินการ</t>
  </si>
  <si>
    <t>วิธีประกาศเชิญชวนทั่วไป</t>
  </si>
  <si>
    <t>ยังไม่ได้ลงนามในสัญญา</t>
  </si>
  <si>
    <t>พ.ร.บ. งบประมาณรายจ่ายประจำปี 2568</t>
  </si>
  <si>
    <t>อยู่ระหว่างระยะสัญญา</t>
  </si>
  <si>
    <t>วิธีเฉพาะเจาะจง</t>
  </si>
  <si>
    <t>ยกเลิกโครงการ 26 ก.พ. 68 ไม่มีผู้ผ่านการพิจารณา</t>
  </si>
  <si>
    <t>คอลัมน์1</t>
  </si>
  <si>
    <t>67119371006</t>
  </si>
  <si>
    <t>67119323056</t>
  </si>
  <si>
    <t>67119399978</t>
  </si>
  <si>
    <t>67119385298</t>
  </si>
  <si>
    <t>68019136263</t>
  </si>
  <si>
    <t>67119316809</t>
  </si>
  <si>
    <t>บริษัท จีไอเอส จำกัด</t>
  </si>
  <si>
    <t>68019383279</t>
  </si>
  <si>
    <t>68019535806</t>
  </si>
  <si>
    <t>บริษัท ยูนิเวอร์แซล เมทริกซ์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</si>
</sst>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A71282BA-2FAB-4DF4-AB68-7BD473861556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B15" sqref="B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U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S6" sqref="S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9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7" width="20.375" style="1" customWidth="1"/>
    <col min="18" max="16384" width="9" style="1"/>
  </cols>
  <sheetData>
    <row r="1" spans="1:21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0" t="s">
        <v>10</v>
      </c>
      <c r="O1" s="20" t="s">
        <v>11</v>
      </c>
      <c r="P1" s="20" t="s">
        <v>13</v>
      </c>
      <c r="Q1" s="20" t="s">
        <v>77</v>
      </c>
    </row>
    <row r="2" spans="1:21" s="26" customFormat="1" ht="48" x14ac:dyDescent="0.3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31">
        <f>(1150000*3)</f>
        <v>3450000</v>
      </c>
      <c r="J2" s="32" t="s">
        <v>73</v>
      </c>
      <c r="K2" s="32" t="s">
        <v>72</v>
      </c>
      <c r="L2" s="32" t="s">
        <v>71</v>
      </c>
      <c r="M2" s="33" t="s">
        <v>70</v>
      </c>
      <c r="N2" s="32" t="s">
        <v>70</v>
      </c>
      <c r="O2" s="32" t="s">
        <v>70</v>
      </c>
      <c r="P2" s="34" t="s">
        <v>69</v>
      </c>
      <c r="Q2" s="35"/>
      <c r="R2" s="36"/>
      <c r="S2" s="36"/>
      <c r="T2" s="36"/>
      <c r="U2" s="36"/>
    </row>
    <row r="3" spans="1:21" s="26" customFormat="1" ht="58.5" customHeight="1" x14ac:dyDescent="0.3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61</v>
      </c>
      <c r="I3" s="31">
        <f>(1800000*1)</f>
        <v>1800000</v>
      </c>
      <c r="J3" s="32" t="s">
        <v>73</v>
      </c>
      <c r="K3" s="32" t="s">
        <v>72</v>
      </c>
      <c r="L3" s="32" t="s">
        <v>71</v>
      </c>
      <c r="M3" s="33">
        <v>1823333.33</v>
      </c>
      <c r="N3" s="32" t="s">
        <v>70</v>
      </c>
      <c r="O3" s="32" t="s">
        <v>70</v>
      </c>
      <c r="P3" s="34" t="s">
        <v>78</v>
      </c>
      <c r="Q3" s="35"/>
      <c r="R3" s="36"/>
      <c r="S3" s="36"/>
      <c r="T3" s="36"/>
      <c r="U3" s="36"/>
    </row>
    <row r="4" spans="1:21" s="26" customFormat="1" ht="48" x14ac:dyDescent="0.3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62</v>
      </c>
      <c r="I4" s="31">
        <f>(152000*20)</f>
        <v>3040000</v>
      </c>
      <c r="J4" s="32" t="s">
        <v>73</v>
      </c>
      <c r="K4" s="32" t="s">
        <v>72</v>
      </c>
      <c r="L4" s="32" t="s">
        <v>71</v>
      </c>
      <c r="M4" s="33">
        <v>3040000</v>
      </c>
      <c r="N4" s="32" t="s">
        <v>70</v>
      </c>
      <c r="O4" s="32" t="s">
        <v>70</v>
      </c>
      <c r="P4" s="34" t="s">
        <v>79</v>
      </c>
      <c r="Q4" s="35" t="s">
        <v>76</v>
      </c>
      <c r="R4" s="36"/>
      <c r="S4" s="36"/>
      <c r="T4" s="36"/>
      <c r="U4" s="36"/>
    </row>
    <row r="5" spans="1:21" s="26" customFormat="1" ht="48" x14ac:dyDescent="0.3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63</v>
      </c>
      <c r="I5" s="31">
        <f>(1600000*3)</f>
        <v>4800000</v>
      </c>
      <c r="J5" s="32" t="s">
        <v>73</v>
      </c>
      <c r="K5" s="32" t="s">
        <v>72</v>
      </c>
      <c r="L5" s="32" t="s">
        <v>71</v>
      </c>
      <c r="M5" s="41" t="s">
        <v>70</v>
      </c>
      <c r="N5" s="32" t="s">
        <v>70</v>
      </c>
      <c r="O5" s="32" t="s">
        <v>70</v>
      </c>
      <c r="P5" s="34" t="s">
        <v>80</v>
      </c>
      <c r="Q5" s="35"/>
      <c r="R5" s="36"/>
      <c r="S5" s="36"/>
      <c r="T5" s="36"/>
      <c r="U5" s="36"/>
    </row>
    <row r="6" spans="1:21" s="26" customFormat="1" ht="48" x14ac:dyDescent="0.3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64</v>
      </c>
      <c r="I6" s="31">
        <f>(10000*485)</f>
        <v>4850000</v>
      </c>
      <c r="J6" s="32" t="s">
        <v>73</v>
      </c>
      <c r="K6" s="32" t="s">
        <v>72</v>
      </c>
      <c r="L6" s="32" t="s">
        <v>71</v>
      </c>
      <c r="M6" s="33">
        <v>4850000</v>
      </c>
      <c r="N6" s="32" t="s">
        <v>70</v>
      </c>
      <c r="O6" s="32" t="s">
        <v>70</v>
      </c>
      <c r="P6" s="34" t="s">
        <v>81</v>
      </c>
      <c r="Q6" s="35"/>
      <c r="R6" s="36"/>
      <c r="S6" s="36"/>
      <c r="T6" s="36"/>
      <c r="U6" s="36"/>
    </row>
    <row r="7" spans="1:21" s="26" customFormat="1" ht="72" x14ac:dyDescent="0.3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65</v>
      </c>
      <c r="I7" s="31">
        <f>(180800*40)+(33300*40)</f>
        <v>8564000</v>
      </c>
      <c r="J7" s="32" t="s">
        <v>73</v>
      </c>
      <c r="K7" s="32" t="s">
        <v>72</v>
      </c>
      <c r="L7" s="32" t="s">
        <v>71</v>
      </c>
      <c r="M7" s="33">
        <f>1364000+7421333.33</f>
        <v>8785333.3300000001</v>
      </c>
      <c r="N7" s="32" t="s">
        <v>70</v>
      </c>
      <c r="O7" s="32" t="s">
        <v>70</v>
      </c>
      <c r="P7" s="34" t="s">
        <v>82</v>
      </c>
      <c r="Q7" s="35"/>
      <c r="R7" s="36"/>
      <c r="S7" s="36"/>
      <c r="T7" s="36"/>
      <c r="U7" s="36"/>
    </row>
    <row r="8" spans="1:21" s="26" customFormat="1" ht="120" x14ac:dyDescent="0.3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66</v>
      </c>
      <c r="I8" s="31">
        <f>(927000*15)</f>
        <v>13905000</v>
      </c>
      <c r="J8" s="32" t="s">
        <v>73</v>
      </c>
      <c r="K8" s="32" t="s">
        <v>72</v>
      </c>
      <c r="L8" s="32" t="s">
        <v>71</v>
      </c>
      <c r="M8" s="33">
        <v>13905000</v>
      </c>
      <c r="N8" s="32" t="s">
        <v>70</v>
      </c>
      <c r="O8" s="32" t="s">
        <v>70</v>
      </c>
      <c r="P8" s="34" t="s">
        <v>83</v>
      </c>
      <c r="Q8" s="35"/>
      <c r="R8" s="36"/>
      <c r="S8" s="36"/>
      <c r="T8" s="36"/>
      <c r="U8" s="36"/>
    </row>
    <row r="9" spans="1:21" s="26" customFormat="1" ht="48" x14ac:dyDescent="0.3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67</v>
      </c>
      <c r="I9" s="31">
        <f>(24500*11)</f>
        <v>269500</v>
      </c>
      <c r="J9" s="32" t="s">
        <v>73</v>
      </c>
      <c r="K9" s="32" t="s">
        <v>74</v>
      </c>
      <c r="L9" s="32" t="s">
        <v>75</v>
      </c>
      <c r="M9" s="33">
        <v>269500</v>
      </c>
      <c r="N9" s="33">
        <v>269500</v>
      </c>
      <c r="O9" s="32" t="s">
        <v>84</v>
      </c>
      <c r="P9" s="34" t="s">
        <v>85</v>
      </c>
      <c r="Q9" s="35"/>
      <c r="R9" s="36"/>
      <c r="S9" s="36"/>
      <c r="T9" s="36"/>
      <c r="U9" s="36"/>
    </row>
    <row r="10" spans="1:21" s="26" customFormat="1" ht="144" x14ac:dyDescent="0.3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68</v>
      </c>
      <c r="I10" s="31">
        <f>(12000*10)+(25400*10)+(33500*1)</f>
        <v>407500</v>
      </c>
      <c r="J10" s="32" t="s">
        <v>73</v>
      </c>
      <c r="K10" s="32" t="s">
        <v>74</v>
      </c>
      <c r="L10" s="32" t="s">
        <v>75</v>
      </c>
      <c r="M10" s="33">
        <v>407500</v>
      </c>
      <c r="N10" s="33">
        <v>407500</v>
      </c>
      <c r="O10" s="32" t="s">
        <v>87</v>
      </c>
      <c r="P10" s="34" t="s">
        <v>86</v>
      </c>
      <c r="Q10" s="35"/>
      <c r="R10" s="36"/>
      <c r="S10" s="36"/>
      <c r="T10" s="36"/>
      <c r="U10" s="36"/>
    </row>
    <row r="11" spans="1:21" s="26" customFormat="1" x14ac:dyDescent="0.3">
      <c r="A11" s="23"/>
      <c r="B11" s="24"/>
      <c r="C11" s="25"/>
      <c r="D11" s="25"/>
      <c r="E11" s="25"/>
      <c r="F11" s="25"/>
      <c r="G11" s="25"/>
      <c r="H11" s="25"/>
      <c r="I11" s="31"/>
      <c r="J11" s="32"/>
      <c r="K11" s="32"/>
      <c r="L11" s="32"/>
      <c r="M11" s="33"/>
      <c r="N11" s="32"/>
      <c r="O11" s="32"/>
      <c r="P11" s="34"/>
      <c r="Q11" s="35"/>
      <c r="R11" s="36"/>
      <c r="S11" s="36"/>
      <c r="T11" s="36"/>
      <c r="U11" s="36"/>
    </row>
    <row r="12" spans="1:21" s="26" customFormat="1" x14ac:dyDescent="0.3">
      <c r="A12" s="23"/>
      <c r="B12" s="24"/>
      <c r="C12" s="25"/>
      <c r="D12" s="25"/>
      <c r="E12" s="25"/>
      <c r="F12" s="25"/>
      <c r="G12" s="25"/>
      <c r="H12" s="25"/>
      <c r="I12" s="31"/>
      <c r="J12" s="32"/>
      <c r="K12" s="32"/>
      <c r="L12" s="32"/>
      <c r="M12" s="33"/>
      <c r="N12" s="32"/>
      <c r="O12" s="32"/>
      <c r="P12" s="34"/>
      <c r="Q12" s="35"/>
      <c r="R12" s="36"/>
      <c r="S12" s="36"/>
      <c r="T12" s="36"/>
      <c r="U12" s="36"/>
    </row>
    <row r="13" spans="1:21" s="26" customFormat="1" x14ac:dyDescent="0.3">
      <c r="A13" s="23"/>
      <c r="B13" s="24"/>
      <c r="C13" s="25"/>
      <c r="D13" s="25"/>
      <c r="E13" s="25"/>
      <c r="F13" s="25"/>
      <c r="G13" s="25"/>
      <c r="H13" s="25"/>
      <c r="I13" s="31"/>
      <c r="J13" s="32"/>
      <c r="K13" s="32"/>
      <c r="L13" s="32"/>
      <c r="M13" s="33"/>
      <c r="N13" s="32"/>
      <c r="O13" s="32"/>
      <c r="P13" s="34"/>
      <c r="Q13" s="35"/>
      <c r="R13" s="36"/>
      <c r="S13" s="36"/>
      <c r="T13" s="36"/>
      <c r="U13" s="36"/>
    </row>
    <row r="14" spans="1:21" x14ac:dyDescent="0.55000000000000004">
      <c r="A14" s="20"/>
      <c r="C14" s="19"/>
      <c r="D14" s="19"/>
      <c r="E14" s="19"/>
      <c r="F14" s="19"/>
      <c r="G14" s="19"/>
      <c r="H14" s="19"/>
      <c r="I14" s="37"/>
      <c r="J14" s="35"/>
      <c r="K14" s="35"/>
      <c r="L14" s="35"/>
      <c r="M14" s="38"/>
      <c r="N14" s="35"/>
      <c r="O14" s="35"/>
      <c r="P14" s="39"/>
      <c r="Q14" s="35"/>
      <c r="R14" s="40"/>
      <c r="S14" s="40"/>
      <c r="T14" s="40"/>
      <c r="U14" s="40"/>
    </row>
    <row r="15" spans="1:21" x14ac:dyDescent="0.55000000000000004">
      <c r="A15" s="20"/>
      <c r="C15" s="19"/>
      <c r="D15" s="19"/>
      <c r="E15" s="19"/>
      <c r="F15" s="19"/>
      <c r="G15" s="19"/>
      <c r="H15" s="19"/>
      <c r="I15" s="37"/>
      <c r="J15" s="35"/>
      <c r="K15" s="35"/>
      <c r="L15" s="35"/>
      <c r="M15" s="38"/>
      <c r="N15" s="35"/>
      <c r="O15" s="35"/>
      <c r="P15" s="39"/>
      <c r="Q15" s="35"/>
      <c r="R15" s="40"/>
      <c r="S15" s="40"/>
      <c r="T15" s="40"/>
      <c r="U15" s="40"/>
    </row>
    <row r="16" spans="1:21" x14ac:dyDescent="0.55000000000000004">
      <c r="A16" s="20"/>
      <c r="C16" s="19"/>
      <c r="D16" s="19"/>
      <c r="E16" s="19"/>
      <c r="F16" s="19"/>
      <c r="G16" s="19"/>
      <c r="H16" s="19"/>
      <c r="I16" s="37"/>
      <c r="J16" s="35"/>
      <c r="K16" s="35"/>
      <c r="L16" s="35"/>
      <c r="M16" s="38"/>
      <c r="N16" s="35"/>
      <c r="O16" s="35"/>
      <c r="P16" s="39"/>
      <c r="Q16" s="35"/>
      <c r="R16" s="40"/>
      <c r="S16" s="40"/>
      <c r="T16" s="40"/>
      <c r="U16" s="40"/>
    </row>
    <row r="17" spans="1:21" x14ac:dyDescent="0.55000000000000004">
      <c r="A17" s="20"/>
      <c r="C17" s="19"/>
      <c r="D17" s="19"/>
      <c r="E17" s="19"/>
      <c r="F17" s="19"/>
      <c r="G17" s="19"/>
      <c r="H17" s="19"/>
      <c r="I17" s="37"/>
      <c r="J17" s="35"/>
      <c r="K17" s="35"/>
      <c r="L17" s="35"/>
      <c r="M17" s="38"/>
      <c r="N17" s="35"/>
      <c r="O17" s="35"/>
      <c r="P17" s="39"/>
      <c r="Q17" s="35"/>
      <c r="R17" s="40"/>
      <c r="S17" s="40"/>
      <c r="T17" s="40"/>
      <c r="U17" s="40"/>
    </row>
    <row r="18" spans="1:21" x14ac:dyDescent="0.55000000000000004">
      <c r="A18" s="20"/>
      <c r="C18" s="19"/>
      <c r="D18" s="19"/>
      <c r="E18" s="19"/>
      <c r="F18" s="19"/>
      <c r="G18" s="19"/>
      <c r="H18" s="19"/>
      <c r="I18" s="37"/>
      <c r="J18" s="35"/>
      <c r="K18" s="35"/>
      <c r="L18" s="35"/>
      <c r="M18" s="38"/>
      <c r="N18" s="35"/>
      <c r="O18" s="35"/>
      <c r="P18" s="39"/>
      <c r="Q18" s="35"/>
      <c r="R18" s="40"/>
      <c r="S18" s="40"/>
      <c r="T18" s="40"/>
      <c r="U18" s="40"/>
    </row>
    <row r="19" spans="1:21" x14ac:dyDescent="0.55000000000000004">
      <c r="A19" s="20"/>
      <c r="C19" s="19"/>
      <c r="D19" s="19"/>
      <c r="E19" s="19"/>
      <c r="F19" s="19"/>
      <c r="G19" s="19"/>
      <c r="H19" s="19"/>
      <c r="I19" s="37"/>
      <c r="J19" s="35"/>
      <c r="K19" s="35"/>
      <c r="L19" s="35"/>
      <c r="M19" s="38"/>
      <c r="N19" s="35"/>
      <c r="O19" s="35"/>
      <c r="P19" s="39"/>
      <c r="Q19" s="35"/>
      <c r="R19" s="40"/>
      <c r="S19" s="40"/>
      <c r="T19" s="40"/>
      <c r="U19" s="40"/>
    </row>
    <row r="20" spans="1:21" x14ac:dyDescent="0.55000000000000004">
      <c r="A20" s="20"/>
      <c r="C20" s="19"/>
      <c r="D20" s="19"/>
      <c r="E20" s="19"/>
      <c r="F20" s="19"/>
      <c r="G20" s="19"/>
      <c r="H20" s="19"/>
      <c r="I20" s="37"/>
      <c r="J20" s="35"/>
      <c r="K20" s="35"/>
      <c r="L20" s="35"/>
      <c r="M20" s="38"/>
      <c r="N20" s="35"/>
      <c r="O20" s="35"/>
      <c r="P20" s="39"/>
      <c r="Q20" s="35"/>
      <c r="R20" s="40"/>
      <c r="S20" s="40"/>
      <c r="T20" s="40"/>
      <c r="U20" s="40"/>
    </row>
    <row r="21" spans="1:21" x14ac:dyDescent="0.55000000000000004">
      <c r="A21" s="20"/>
      <c r="C21" s="19"/>
      <c r="D21" s="19"/>
      <c r="E21" s="19"/>
      <c r="F21" s="19"/>
      <c r="G21" s="19"/>
      <c r="H21" s="19"/>
      <c r="I21" s="37"/>
      <c r="J21" s="35"/>
      <c r="K21" s="35"/>
      <c r="L21" s="35"/>
      <c r="M21" s="38"/>
      <c r="N21" s="35"/>
      <c r="O21" s="35"/>
      <c r="P21" s="39"/>
      <c r="Q21" s="35"/>
      <c r="R21" s="40"/>
      <c r="S21" s="40"/>
      <c r="T21" s="40"/>
      <c r="U21" s="40"/>
    </row>
    <row r="22" spans="1:21" x14ac:dyDescent="0.55000000000000004">
      <c r="A22" s="20"/>
      <c r="C22" s="19"/>
      <c r="D22" s="19"/>
      <c r="E22" s="19"/>
      <c r="F22" s="19"/>
      <c r="G22" s="19"/>
      <c r="H22" s="19"/>
      <c r="I22" s="37"/>
      <c r="J22" s="35"/>
      <c r="K22" s="35"/>
      <c r="L22" s="35"/>
      <c r="M22" s="38"/>
      <c r="N22" s="35"/>
      <c r="O22" s="35"/>
      <c r="P22" s="39"/>
      <c r="Q22" s="35"/>
      <c r="R22" s="40"/>
      <c r="S22" s="40"/>
      <c r="T22" s="40"/>
      <c r="U22" s="40"/>
    </row>
    <row r="23" spans="1:21" x14ac:dyDescent="0.55000000000000004">
      <c r="A23" s="20"/>
      <c r="C23" s="19"/>
      <c r="D23" s="19"/>
      <c r="E23" s="19"/>
      <c r="F23" s="19"/>
      <c r="G23" s="19"/>
      <c r="H23" s="19"/>
      <c r="I23" s="37"/>
      <c r="J23" s="35"/>
      <c r="K23" s="35"/>
      <c r="L23" s="35"/>
      <c r="M23" s="38"/>
      <c r="N23" s="35"/>
      <c r="O23" s="35"/>
      <c r="P23" s="39"/>
      <c r="Q23" s="35"/>
      <c r="R23" s="40"/>
      <c r="S23" s="40"/>
      <c r="T23" s="40"/>
      <c r="U23" s="40"/>
    </row>
    <row r="24" spans="1:21" x14ac:dyDescent="0.55000000000000004">
      <c r="A24" s="20"/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8"/>
      <c r="N24" s="19"/>
      <c r="O24" s="19"/>
      <c r="P24" s="22"/>
      <c r="Q24" s="19"/>
    </row>
    <row r="25" spans="1:21" x14ac:dyDescent="0.55000000000000004">
      <c r="A25" s="20"/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8"/>
      <c r="N25" s="19"/>
      <c r="O25" s="19"/>
      <c r="P25" s="22"/>
      <c r="Q25" s="19"/>
    </row>
    <row r="26" spans="1:21" x14ac:dyDescent="0.55000000000000004">
      <c r="A26" s="20"/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8"/>
      <c r="N26" s="21"/>
      <c r="O26" s="19"/>
      <c r="P26" s="22"/>
      <c r="Q26" s="19"/>
    </row>
    <row r="27" spans="1:21" x14ac:dyDescent="0.55000000000000004">
      <c r="A27" s="20"/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8"/>
      <c r="N27" s="21"/>
      <c r="O27" s="19"/>
      <c r="P27" s="22"/>
      <c r="Q27" s="19"/>
    </row>
    <row r="28" spans="1:21" x14ac:dyDescent="0.55000000000000004">
      <c r="A28" s="20"/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8"/>
      <c r="N28" s="21"/>
      <c r="O28" s="19"/>
      <c r="P28" s="22"/>
      <c r="Q28" s="19"/>
    </row>
    <row r="29" spans="1:21" x14ac:dyDescent="0.55000000000000004">
      <c r="A29" s="20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8"/>
      <c r="N29" s="21"/>
      <c r="O29" s="19"/>
      <c r="P29" s="22"/>
      <c r="Q29" s="19"/>
    </row>
    <row r="30" spans="1:21" x14ac:dyDescent="0.55000000000000004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8"/>
      <c r="N30" s="21"/>
      <c r="O30" s="19"/>
      <c r="P30" s="22"/>
      <c r="Q30" s="19"/>
    </row>
    <row r="31" spans="1:21" x14ac:dyDescent="0.55000000000000004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8"/>
      <c r="N31" s="21"/>
      <c r="O31" s="19"/>
      <c r="P31" s="22"/>
      <c r="Q31" s="19"/>
    </row>
    <row r="32" spans="1:21" x14ac:dyDescent="0.55000000000000004">
      <c r="A32" s="20"/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8"/>
      <c r="N32" s="21"/>
      <c r="O32" s="19"/>
      <c r="P32" s="22"/>
      <c r="Q32" s="19"/>
    </row>
    <row r="33" spans="1:17" x14ac:dyDescent="0.55000000000000004">
      <c r="A33" s="20"/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8"/>
      <c r="N33" s="21"/>
      <c r="O33" s="19"/>
      <c r="P33" s="22"/>
      <c r="Q33" s="19"/>
    </row>
    <row r="34" spans="1:17" x14ac:dyDescent="0.55000000000000004">
      <c r="A34" s="20"/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8"/>
      <c r="N34" s="21"/>
      <c r="O34" s="19"/>
      <c r="P34" s="22"/>
      <c r="Q34" s="19"/>
    </row>
    <row r="35" spans="1:17" x14ac:dyDescent="0.55000000000000004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8"/>
      <c r="N35" s="21"/>
      <c r="O35" s="19"/>
      <c r="P35" s="22"/>
      <c r="Q35" s="19"/>
    </row>
    <row r="36" spans="1:17" x14ac:dyDescent="0.55000000000000004">
      <c r="A36" s="20"/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8"/>
      <c r="N36" s="21"/>
      <c r="O36" s="19"/>
      <c r="P36" s="22"/>
      <c r="Q36" s="19"/>
    </row>
    <row r="37" spans="1:17" x14ac:dyDescent="0.55000000000000004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8"/>
      <c r="N37" s="21"/>
      <c r="O37" s="19"/>
      <c r="P37" s="22"/>
      <c r="Q37" s="19"/>
    </row>
    <row r="38" spans="1:17" x14ac:dyDescent="0.55000000000000004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8"/>
      <c r="N38" s="21"/>
      <c r="O38" s="19"/>
      <c r="P38" s="22"/>
      <c r="Q38" s="19"/>
    </row>
    <row r="39" spans="1:17" x14ac:dyDescent="0.55000000000000004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8"/>
      <c r="N39" s="21"/>
      <c r="O39" s="19"/>
      <c r="P39" s="22"/>
      <c r="Q39" s="19"/>
    </row>
    <row r="40" spans="1:17" x14ac:dyDescent="0.55000000000000004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8"/>
      <c r="N40" s="21"/>
      <c r="O40" s="19"/>
      <c r="P40" s="22"/>
      <c r="Q40" s="19"/>
    </row>
    <row r="41" spans="1:17" x14ac:dyDescent="0.55000000000000004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8"/>
      <c r="N41" s="21"/>
      <c r="O41" s="19"/>
      <c r="P41" s="22"/>
      <c r="Q41" s="19"/>
    </row>
    <row r="42" spans="1:17" x14ac:dyDescent="0.55000000000000004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8"/>
      <c r="N42" s="21"/>
      <c r="O42" s="19"/>
      <c r="P42" s="22"/>
      <c r="Q42" s="19"/>
    </row>
    <row r="43" spans="1:17" x14ac:dyDescent="0.55000000000000004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8"/>
      <c r="N43" s="21"/>
      <c r="O43" s="19"/>
      <c r="P43" s="22"/>
      <c r="Q43" s="19"/>
    </row>
    <row r="44" spans="1:17" x14ac:dyDescent="0.55000000000000004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8"/>
      <c r="N44" s="21"/>
      <c r="O44" s="19"/>
      <c r="P44" s="22"/>
      <c r="Q44" s="19"/>
    </row>
    <row r="45" spans="1:17" x14ac:dyDescent="0.55000000000000004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8"/>
      <c r="N45" s="21"/>
      <c r="O45" s="19"/>
      <c r="P45" s="22"/>
      <c r="Q45" s="19"/>
    </row>
    <row r="46" spans="1:17" x14ac:dyDescent="0.55000000000000004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8"/>
      <c r="N46" s="21"/>
      <c r="O46" s="19"/>
      <c r="P46" s="22"/>
      <c r="Q46" s="19"/>
    </row>
    <row r="47" spans="1:17" x14ac:dyDescent="0.55000000000000004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8"/>
      <c r="N47" s="21"/>
      <c r="O47" s="19"/>
      <c r="P47" s="22"/>
      <c r="Q47" s="19"/>
    </row>
    <row r="48" spans="1:17" x14ac:dyDescent="0.55000000000000004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8"/>
      <c r="N48" s="21"/>
      <c r="O48" s="19"/>
      <c r="P48" s="22"/>
      <c r="Q48" s="19"/>
    </row>
    <row r="49" spans="1:17" x14ac:dyDescent="0.55000000000000004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8"/>
      <c r="N49" s="21"/>
      <c r="O49" s="19"/>
      <c r="P49" s="22"/>
      <c r="Q49" s="19"/>
    </row>
    <row r="50" spans="1:17" x14ac:dyDescent="0.5500000000000000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8"/>
      <c r="N50" s="21"/>
      <c r="O50" s="19"/>
      <c r="P50" s="22"/>
      <c r="Q50" s="19"/>
    </row>
    <row r="51" spans="1:17" x14ac:dyDescent="0.5500000000000000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8"/>
      <c r="N51" s="21"/>
      <c r="O51" s="19"/>
      <c r="P51" s="22"/>
      <c r="Q51" s="19"/>
    </row>
    <row r="52" spans="1:17" x14ac:dyDescent="0.5500000000000000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8"/>
      <c r="N52" s="21"/>
      <c r="O52" s="19"/>
      <c r="P52" s="22"/>
      <c r="Q52" s="19"/>
    </row>
    <row r="53" spans="1:17" x14ac:dyDescent="0.5500000000000000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8"/>
      <c r="N53" s="21"/>
      <c r="O53" s="19"/>
      <c r="P53" s="22"/>
      <c r="Q53" s="19"/>
    </row>
    <row r="54" spans="1:17" x14ac:dyDescent="0.5500000000000000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8"/>
      <c r="N54" s="21"/>
      <c r="O54" s="19"/>
      <c r="P54" s="22"/>
      <c r="Q54" s="19"/>
    </row>
    <row r="55" spans="1:17" x14ac:dyDescent="0.5500000000000000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8"/>
      <c r="N55" s="21"/>
      <c r="O55" s="19"/>
      <c r="P55" s="22"/>
      <c r="Q55" s="19"/>
    </row>
    <row r="56" spans="1:17" x14ac:dyDescent="0.5500000000000000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8"/>
      <c r="N56" s="21"/>
      <c r="O56" s="19"/>
      <c r="P56" s="22"/>
      <c r="Q56" s="19"/>
    </row>
    <row r="57" spans="1:17" x14ac:dyDescent="0.5500000000000000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8"/>
      <c r="N57" s="21"/>
      <c r="O57" s="19"/>
      <c r="P57" s="22"/>
      <c r="Q57" s="19"/>
    </row>
    <row r="58" spans="1:17" x14ac:dyDescent="0.5500000000000000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8"/>
      <c r="N58" s="21"/>
      <c r="O58" s="19"/>
      <c r="P58" s="22"/>
      <c r="Q58" s="19"/>
    </row>
    <row r="59" spans="1:17" x14ac:dyDescent="0.5500000000000000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8"/>
      <c r="N59" s="21"/>
      <c r="O59" s="19"/>
      <c r="P59" s="22"/>
      <c r="Q59" s="19"/>
    </row>
    <row r="60" spans="1:17" x14ac:dyDescent="0.5500000000000000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8"/>
      <c r="N60" s="21"/>
      <c r="O60" s="19"/>
      <c r="P60" s="22"/>
      <c r="Q60" s="19"/>
    </row>
    <row r="61" spans="1:17" x14ac:dyDescent="0.5500000000000000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8"/>
      <c r="N61" s="21"/>
      <c r="O61" s="19"/>
      <c r="P61" s="22"/>
      <c r="Q61" s="19"/>
    </row>
    <row r="62" spans="1:17" x14ac:dyDescent="0.5500000000000000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8"/>
      <c r="N62" s="21"/>
      <c r="O62" s="19"/>
      <c r="P62" s="22"/>
      <c r="Q62" s="19"/>
    </row>
    <row r="63" spans="1:17" x14ac:dyDescent="0.5500000000000000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8"/>
      <c r="N63" s="21"/>
      <c r="O63" s="19"/>
      <c r="P63" s="22"/>
      <c r="Q63" s="19"/>
    </row>
    <row r="64" spans="1:17" x14ac:dyDescent="0.5500000000000000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8"/>
      <c r="N64" s="21"/>
      <c r="O64" s="19"/>
      <c r="P64" s="22"/>
      <c r="Q64" s="19"/>
    </row>
    <row r="65" spans="1:17" x14ac:dyDescent="0.5500000000000000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8"/>
      <c r="N65" s="21"/>
      <c r="O65" s="19"/>
      <c r="P65" s="22"/>
      <c r="Q65" s="19"/>
    </row>
    <row r="66" spans="1:17" x14ac:dyDescent="0.5500000000000000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8"/>
      <c r="N66" s="21"/>
      <c r="O66" s="19"/>
      <c r="P66" s="22"/>
      <c r="Q66" s="19"/>
    </row>
    <row r="67" spans="1:17" x14ac:dyDescent="0.5500000000000000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8"/>
      <c r="N67" s="21"/>
      <c r="O67" s="19"/>
      <c r="P67" s="22"/>
      <c r="Q67" s="19"/>
    </row>
    <row r="68" spans="1:17" x14ac:dyDescent="0.5500000000000000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8"/>
      <c r="N68" s="21"/>
      <c r="O68" s="19"/>
      <c r="P68" s="22"/>
      <c r="Q68" s="19"/>
    </row>
    <row r="69" spans="1:17" x14ac:dyDescent="0.5500000000000000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8"/>
      <c r="N69" s="21"/>
      <c r="O69" s="19"/>
      <c r="P69" s="22"/>
      <c r="Q69" s="19"/>
    </row>
    <row r="70" spans="1:17" x14ac:dyDescent="0.5500000000000000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8"/>
      <c r="N70" s="21"/>
      <c r="O70" s="19"/>
      <c r="P70" s="22"/>
      <c r="Q70" s="19"/>
    </row>
    <row r="71" spans="1:17" x14ac:dyDescent="0.5500000000000000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8"/>
      <c r="N71" s="21"/>
      <c r="O71" s="19"/>
      <c r="P71" s="22"/>
      <c r="Q71" s="19"/>
    </row>
    <row r="72" spans="1:17" x14ac:dyDescent="0.5500000000000000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8"/>
      <c r="N72" s="21"/>
      <c r="O72" s="19"/>
      <c r="P72" s="22"/>
      <c r="Q72" s="19"/>
    </row>
    <row r="73" spans="1:17" x14ac:dyDescent="0.5500000000000000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8"/>
      <c r="N73" s="21"/>
      <c r="O73" s="19"/>
      <c r="P73" s="22"/>
      <c r="Q73" s="19"/>
    </row>
    <row r="74" spans="1:17" x14ac:dyDescent="0.5500000000000000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8"/>
      <c r="N74" s="21"/>
      <c r="O74" s="19"/>
      <c r="P74" s="22"/>
      <c r="Q74" s="19"/>
    </row>
    <row r="75" spans="1:17" x14ac:dyDescent="0.5500000000000000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8"/>
      <c r="N75" s="21"/>
      <c r="O75" s="19"/>
      <c r="P75" s="22"/>
      <c r="Q75" s="19"/>
    </row>
    <row r="76" spans="1:17" x14ac:dyDescent="0.5500000000000000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8"/>
      <c r="N76" s="21"/>
      <c r="O76" s="19"/>
      <c r="P76" s="22"/>
      <c r="Q76" s="19"/>
    </row>
    <row r="77" spans="1:17" x14ac:dyDescent="0.5500000000000000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8"/>
      <c r="N77" s="21"/>
      <c r="O77" s="19"/>
      <c r="P77" s="22"/>
      <c r="Q77" s="19"/>
    </row>
    <row r="78" spans="1:17" x14ac:dyDescent="0.5500000000000000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8"/>
      <c r="N78" s="21"/>
      <c r="O78" s="19"/>
      <c r="P78" s="22"/>
      <c r="Q78" s="19"/>
    </row>
    <row r="79" spans="1:17" x14ac:dyDescent="0.5500000000000000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8"/>
      <c r="N79" s="21"/>
      <c r="O79" s="19"/>
      <c r="P79" s="22"/>
      <c r="Q79" s="19"/>
    </row>
    <row r="80" spans="1:17" x14ac:dyDescent="0.5500000000000000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8"/>
      <c r="N80" s="21"/>
      <c r="O80" s="19"/>
      <c r="P80" s="22"/>
      <c r="Q80" s="19"/>
    </row>
    <row r="81" spans="1:17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8"/>
      <c r="N81" s="21"/>
      <c r="O81" s="19"/>
      <c r="P81" s="22"/>
      <c r="Q81" s="19"/>
    </row>
    <row r="82" spans="1:17" x14ac:dyDescent="0.5500000000000000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8"/>
      <c r="N82" s="21"/>
      <c r="O82" s="19"/>
      <c r="P82" s="22"/>
      <c r="Q82" s="19"/>
    </row>
    <row r="83" spans="1:17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8"/>
      <c r="N83" s="21"/>
      <c r="O83" s="19"/>
      <c r="P83" s="22"/>
      <c r="Q83" s="19"/>
    </row>
    <row r="84" spans="1:17" x14ac:dyDescent="0.5500000000000000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8"/>
      <c r="N84" s="21"/>
      <c r="O84" s="19"/>
      <c r="P84" s="22"/>
      <c r="Q84" s="19"/>
    </row>
    <row r="85" spans="1:17" x14ac:dyDescent="0.5500000000000000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8"/>
      <c r="N85" s="21"/>
      <c r="O85" s="19"/>
      <c r="P85" s="22"/>
      <c r="Q85" s="19"/>
    </row>
    <row r="86" spans="1:17" x14ac:dyDescent="0.5500000000000000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8"/>
      <c r="N86" s="21"/>
      <c r="O86" s="19"/>
      <c r="P86" s="22"/>
      <c r="Q86" s="19"/>
    </row>
    <row r="87" spans="1:17" x14ac:dyDescent="0.5500000000000000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8"/>
      <c r="N87" s="21"/>
      <c r="O87" s="19"/>
      <c r="P87" s="22"/>
      <c r="Q87" s="19"/>
    </row>
    <row r="88" spans="1:17" x14ac:dyDescent="0.5500000000000000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8"/>
      <c r="N88" s="21"/>
      <c r="O88" s="19"/>
      <c r="P88" s="22"/>
      <c r="Q88" s="19"/>
    </row>
    <row r="89" spans="1:17" x14ac:dyDescent="0.5500000000000000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8"/>
      <c r="N89" s="21"/>
      <c r="O89" s="19"/>
      <c r="P89" s="22"/>
      <c r="Q89" s="19"/>
    </row>
    <row r="90" spans="1:17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8"/>
      <c r="N90" s="21"/>
      <c r="O90" s="19"/>
      <c r="P90" s="22"/>
      <c r="Q90" s="19"/>
    </row>
    <row r="91" spans="1:17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8"/>
      <c r="N91" s="21"/>
      <c r="O91" s="19"/>
      <c r="P91" s="22"/>
      <c r="Q91" s="19"/>
    </row>
    <row r="92" spans="1:17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8"/>
      <c r="N92" s="21"/>
      <c r="O92" s="19"/>
      <c r="P92" s="22"/>
      <c r="Q92" s="19"/>
    </row>
    <row r="93" spans="1:17" x14ac:dyDescent="0.5500000000000000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8"/>
      <c r="N93" s="21"/>
      <c r="O93" s="19"/>
      <c r="P93" s="22"/>
      <c r="Q93" s="19"/>
    </row>
    <row r="94" spans="1:17" x14ac:dyDescent="0.5500000000000000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8"/>
      <c r="N94" s="21"/>
      <c r="O94" s="19"/>
      <c r="P94" s="22"/>
      <c r="Q94" s="19"/>
    </row>
    <row r="95" spans="1:17" x14ac:dyDescent="0.5500000000000000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8"/>
      <c r="N95" s="21"/>
      <c r="O95" s="19"/>
      <c r="P95" s="22"/>
      <c r="Q95" s="19"/>
    </row>
    <row r="96" spans="1:17" x14ac:dyDescent="0.5500000000000000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8"/>
      <c r="N96" s="21"/>
      <c r="O96" s="19"/>
      <c r="P96" s="22"/>
      <c r="Q96" s="19"/>
    </row>
    <row r="97" spans="1:17" x14ac:dyDescent="0.5500000000000000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8"/>
      <c r="N97" s="21"/>
      <c r="O97" s="19"/>
      <c r="P97" s="22"/>
      <c r="Q97" s="19"/>
    </row>
    <row r="98" spans="1:17" x14ac:dyDescent="0.5500000000000000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8"/>
      <c r="N98" s="21"/>
      <c r="O98" s="19"/>
      <c r="P98" s="22"/>
      <c r="Q98" s="19"/>
    </row>
    <row r="99" spans="1:17" x14ac:dyDescent="0.5500000000000000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8"/>
      <c r="N99" s="21"/>
      <c r="O99" s="19"/>
      <c r="P99" s="22"/>
      <c r="Q99" s="19"/>
    </row>
    <row r="100" spans="1:17" x14ac:dyDescent="0.5500000000000000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8"/>
      <c r="N100" s="21"/>
      <c r="O100" s="19"/>
      <c r="P100" s="22"/>
      <c r="Q100" s="19"/>
    </row>
    <row r="101" spans="1:17" x14ac:dyDescent="0.5500000000000000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8"/>
      <c r="N101" s="21"/>
      <c r="O101" s="19"/>
      <c r="P101" s="22"/>
      <c r="Q101" s="1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74803149606299213" bottom="0.74803149606299213" header="0.31496062992125984" footer="0.31496062992125984"/>
  <pageSetup paperSize="9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2025-03-12T09:20:52Z</cp:lastPrinted>
  <dcterms:created xsi:type="dcterms:W3CDTF">2024-09-18T07:07:46Z</dcterms:created>
  <dcterms:modified xsi:type="dcterms:W3CDTF">2025-03-12T09:20:54Z</dcterms:modified>
</cp:coreProperties>
</file>