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.(สปฟ.) ก.พัฒนาศักยภาพก.ป้องกันฯ ปี 68\"/>
    </mc:Choice>
  </mc:AlternateContent>
  <xr:revisionPtr revIDLastSave="0" documentId="13_ncr:1_{1D33CFE0-30F6-4C16-85F2-FF190AD6A9D0}" xr6:coauthVersionLast="47" xr6:coauthVersionMax="47" xr10:uidLastSave="{00000000-0000-0000-0000-000000000000}"/>
  <workbookProtection workbookAlgorithmName="SHA-512" workbookHashValue="ymzyugI+/D2RLk82DuIwV3Nsp3PYUEdIzpFy8MWFROnxKZZz7RCodh5dgpSCQMHrEaulq+YpBo2o2XjcxLop+Q==" workbookSaltValue="JjeP6HvsMtwCNJrshgRW5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9" r:id="rId2"/>
  </sheets>
  <externalReferences>
    <externalReference r:id="rId3"/>
  </externalReferences>
  <definedNames>
    <definedName name="_xlnm.Print_Area" localSheetId="1">'สจป.ที่ 5 (สบ)'!$A$1:$Z$120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9" l="1"/>
  <c r="N32" i="9"/>
  <c r="Q32" i="9"/>
  <c r="K33" i="9"/>
  <c r="N33" i="9"/>
  <c r="Q33" i="9"/>
  <c r="K34" i="9"/>
  <c r="N34" i="9"/>
  <c r="Q34" i="9"/>
  <c r="K35" i="9"/>
  <c r="N35" i="9"/>
  <c r="Q35" i="9"/>
  <c r="N26" i="9"/>
  <c r="Q26" i="9"/>
  <c r="N28" i="9"/>
  <c r="Q28" i="9"/>
  <c r="N30" i="9"/>
  <c r="Q30" i="9"/>
  <c r="K30" i="9"/>
  <c r="S20" i="9"/>
  <c r="Y13" i="9"/>
  <c r="H35" i="9"/>
  <c r="H34" i="9"/>
  <c r="H33" i="9"/>
  <c r="H32" i="9"/>
  <c r="H31" i="9"/>
  <c r="V31" i="9" s="1"/>
  <c r="V30" i="9" s="1"/>
  <c r="Q15" i="9" s="1"/>
  <c r="H30" i="9"/>
  <c r="H29" i="9"/>
  <c r="V29" i="9" s="1"/>
  <c r="V28" i="9" s="1"/>
  <c r="Q14" i="9" s="1"/>
  <c r="H28" i="9"/>
  <c r="H27" i="9"/>
  <c r="V27" i="9" s="1"/>
  <c r="V26" i="9" s="1"/>
  <c r="Q13" i="9" s="1"/>
  <c r="H26" i="9"/>
  <c r="N15" i="9"/>
  <c r="N14" i="9"/>
  <c r="N13" i="9"/>
  <c r="A62" i="9"/>
  <c r="A61" i="9"/>
  <c r="A60" i="9"/>
  <c r="A59" i="9"/>
  <c r="A54" i="9"/>
  <c r="A53" i="9"/>
  <c r="A52" i="9"/>
  <c r="A51" i="9"/>
  <c r="A49" i="9"/>
  <c r="A48" i="9"/>
  <c r="A47" i="9"/>
  <c r="A46" i="9"/>
  <c r="A44" i="9"/>
  <c r="A43" i="9"/>
  <c r="A42" i="9"/>
  <c r="A41" i="9"/>
  <c r="T36" i="9"/>
  <c r="K28" i="9"/>
  <c r="K26" i="9"/>
  <c r="V20" i="9"/>
  <c r="Y20" i="9" s="1"/>
  <c r="V36" i="9" l="1"/>
  <c r="Q20" i="9" s="1"/>
</calcChain>
</file>

<file path=xl/sharedStrings.xml><?xml version="1.0" encoding="utf-8"?>
<sst xmlns="http://schemas.openxmlformats.org/spreadsheetml/2006/main" count="139" uniqueCount="85">
  <si>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</si>
  <si>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</si>
  <si>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</si>
  <si>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</si>
  <si>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</si>
  <si>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</si>
  <si>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</si>
  <si>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</si>
  <si>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</si>
  <si>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</si>
  <si>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5 (สระบุรี)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</si>
  <si>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</si>
  <si>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</si>
  <si>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</si>
  <si>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</si>
  <si>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</si>
  <si>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</si>
  <si>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</si>
  <si>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</si>
  <si>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</si>
  <si>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</si>
  <si>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</si>
  <si>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</si>
  <si>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</si>
  <si>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</si>
  <si>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</si>
  <si>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</si>
  <si>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</si>
  <si>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</si>
  <si>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</si>
  <si>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</si>
  <si>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</si>
  <si>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</si>
  <si>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</si>
  <si>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</si>
  <si>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</si>
  <si>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</si>
  <si>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</si>
  <si>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</si>
  <si>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</si>
  <si>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</si>
  <si>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</si>
  <si>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</si>
  <si>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</si>
  <si>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</si>
  <si>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</si>
  <si>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</si>
  <si>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</si>
  <si>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</si>
  <si>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</si>
  <si>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</si>
  <si>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</si>
  <si>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</si>
  <si>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</si>
  <si>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</si>
  <si>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</si>
  <si>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</si>
  <si>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</si>
  <si>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</si>
  <si>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</si>
  <si>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</si>
  <si>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</si>
  <si>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</si>
  <si>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</si>
  <si>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</si>
  <si>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</si>
  <si>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</si>
  <si>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</si>
  <si>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กิจกรรมพัฒนาศักยภาพการป้องกันรักษาป่า</t>
  </si>
  <si>
    <t>งานพัฒนาศักยภาพการป้องกันรักษาป่า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</si>
  <si>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</si>
  <si>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</si>
  <si>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</si>
  <si>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ก่อสร้างบ้านพักข้าราชการของหน่วยป้องกันรักษาป่า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</si>
  <si>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</si>
  <si>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ก่อสร้างสำนักงานหน่วยป้องกันรักษาป่า (แห่ง)</t>
  </si>
  <si>
    <t>-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</si>
  <si>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</si>
  <si>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</si>
  <si>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อำนวยการ ประชุม/ประสานงานหน่วยงาน/ธุรการต่าง ๆ (ครั้ง)</t>
  </si>
  <si>
    <t>อำนวยการ ประชุม/ประสานงานหน่วยงาน/ธุรการต่าง ๆ (เดือน)</t>
  </si>
  <si>
    <t>บูรณาการการปฏิบัติงานร่วมกับหน่วยงานอื่นที่เกี่ยวข้อง (เดือน)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</si>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</sst>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  <numFmt numFmtId="168" formatCode="[$-101041E]d\ 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2" fontId="11" fillId="0" borderId="21" xfId="1" applyNumberFormat="1" applyFont="1" applyFill="1" applyBorder="1" applyAlignment="1" applyProtection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166" fontId="10" fillId="0" borderId="21" xfId="0" applyNumberFormat="1" applyFont="1" applyBorder="1" applyAlignment="1" applyProtection="1">
      <alignment horizontal="center" vertical="center"/>
      <protection locked="0"/>
    </xf>
    <xf numFmtId="166" fontId="11" fillId="4" borderId="21" xfId="0" applyNumberFormat="1" applyFont="1" applyFill="1" applyBorder="1" applyAlignment="1" applyProtection="1">
      <alignment horizontal="center" vertical="center"/>
      <protection hidden="1"/>
    </xf>
    <xf numFmtId="166" fontId="11" fillId="4" borderId="21" xfId="1" applyNumberFormat="1" applyFont="1" applyFill="1" applyBorder="1" applyAlignment="1" applyProtection="1">
      <alignment horizontal="center" vertical="center"/>
    </xf>
    <xf numFmtId="3" fontId="11" fillId="4" borderId="21" xfId="0" applyNumberFormat="1" applyFont="1" applyFill="1" applyBorder="1" applyAlignment="1">
      <alignment horizontal="center" vertical="center"/>
    </xf>
    <xf numFmtId="2" fontId="11" fillId="4" borderId="21" xfId="1" applyNumberFormat="1" applyFont="1" applyFill="1" applyBorder="1" applyAlignment="1" applyProtection="1">
      <alignment horizontal="center" vertical="center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21" xfId="0" applyFont="1" applyBorder="1" applyAlignment="1">
      <alignment horizontal="left" vertical="center" wrapText="1"/>
    </xf>
    <xf numFmtId="3" fontId="10" fillId="0" borderId="21" xfId="0" applyNumberFormat="1" applyFont="1" applyBorder="1" applyAlignment="1">
      <alignment horizontal="center" vertical="center"/>
    </xf>
    <xf numFmtId="166" fontId="3" fillId="0" borderId="21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2" fontId="10" fillId="0" borderId="21" xfId="1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166" fontId="10" fillId="0" borderId="21" xfId="0" applyNumberFormat="1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6" fontId="10" fillId="0" borderId="21" xfId="1" applyNumberFormat="1" applyFont="1" applyFill="1" applyBorder="1" applyAlignment="1" applyProtection="1">
      <alignment horizontal="center" vertical="center"/>
      <protection locked="0"/>
    </xf>
    <xf numFmtId="1" fontId="10" fillId="0" borderId="2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" fontId="2" fillId="3" borderId="22" xfId="1" applyNumberFormat="1" applyFont="1" applyFill="1" applyBorder="1" applyAlignment="1" applyProtection="1">
      <alignment horizontal="right" vertical="center" wrapText="1"/>
    </xf>
    <xf numFmtId="4" fontId="2" fillId="3" borderId="24" xfId="1" applyNumberFormat="1" applyFont="1" applyFill="1" applyBorder="1" applyAlignment="1" applyProtection="1">
      <alignment horizontal="right" vertical="center" wrapText="1"/>
    </xf>
    <xf numFmtId="4" fontId="2" fillId="3" borderId="23" xfId="1" applyNumberFormat="1" applyFont="1" applyFill="1" applyBorder="1" applyAlignment="1" applyProtection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166" fontId="2" fillId="4" borderId="21" xfId="0" applyNumberFormat="1" applyFont="1" applyFill="1" applyBorder="1" applyAlignment="1">
      <alignment horizontal="center" vertical="center"/>
    </xf>
    <xf numFmtId="1" fontId="2" fillId="4" borderId="21" xfId="1" applyNumberFormat="1" applyFont="1" applyFill="1" applyBorder="1" applyAlignment="1" applyProtection="1">
      <alignment horizontal="center" vertical="center"/>
    </xf>
    <xf numFmtId="2" fontId="2" fillId="4" borderId="21" xfId="1" applyNumberFormat="1" applyFont="1" applyFill="1" applyBorder="1" applyAlignment="1" applyProtection="1">
      <alignment horizontal="center" vertical="center"/>
    </xf>
    <xf numFmtId="2" fontId="2" fillId="4" borderId="22" xfId="1" applyNumberFormat="1" applyFont="1" applyFill="1" applyBorder="1" applyAlignment="1" applyProtection="1">
      <alignment horizontal="center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4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3" fillId="5" borderId="10" xfId="1" applyNumberFormat="1" applyFont="1" applyFill="1" applyBorder="1" applyAlignment="1" applyProtection="1">
      <alignment horizontal="center" vertical="top"/>
      <protection hidden="1"/>
    </xf>
    <xf numFmtId="4" fontId="3" fillId="5" borderId="12" xfId="1" applyNumberFormat="1" applyFont="1" applyFill="1" applyBorder="1" applyAlignment="1" applyProtection="1">
      <alignment horizontal="center" vertical="top"/>
      <protection hidden="1"/>
    </xf>
    <xf numFmtId="4" fontId="3" fillId="5" borderId="10" xfId="1" applyNumberFormat="1" applyFont="1" applyFill="1" applyBorder="1" applyAlignment="1" applyProtection="1">
      <alignment horizontal="right" vertical="top"/>
      <protection hidden="1"/>
    </xf>
    <xf numFmtId="4" fontId="3" fillId="5" borderId="11" xfId="1" applyNumberFormat="1" applyFont="1" applyFill="1" applyBorder="1" applyAlignment="1" applyProtection="1">
      <alignment horizontal="right" vertical="top"/>
      <protection hidden="1"/>
    </xf>
    <xf numFmtId="4" fontId="3" fillId="5" borderId="12" xfId="1" applyNumberFormat="1" applyFont="1" applyFill="1" applyBorder="1" applyAlignment="1" applyProtection="1">
      <alignment horizontal="right" vertical="top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66" fontId="2" fillId="4" borderId="21" xfId="1" applyNumberFormat="1" applyFont="1" applyFill="1" applyBorder="1" applyAlignment="1" applyProtection="1">
      <alignment horizontal="center" vertical="center"/>
    </xf>
    <xf numFmtId="4" fontId="2" fillId="4" borderId="25" xfId="1" applyNumberFormat="1" applyFont="1" applyFill="1" applyBorder="1" applyAlignment="1" applyProtection="1">
      <alignment horizontal="right" vertical="center"/>
    </xf>
    <xf numFmtId="4" fontId="2" fillId="4" borderId="20" xfId="1" applyNumberFormat="1" applyFont="1" applyFill="1" applyBorder="1" applyAlignment="1" applyProtection="1">
      <alignment horizontal="right" vertical="center"/>
    </xf>
    <xf numFmtId="4" fontId="2" fillId="4" borderId="26" xfId="1" applyNumberFormat="1" applyFont="1" applyFill="1" applyBorder="1" applyAlignment="1" applyProtection="1">
      <alignment horizontal="right" vertical="center"/>
    </xf>
    <xf numFmtId="4" fontId="2" fillId="3" borderId="25" xfId="1" applyNumberFormat="1" applyFont="1" applyFill="1" applyBorder="1" applyAlignment="1" applyProtection="1">
      <alignment horizontal="center" vertical="center"/>
    </xf>
    <xf numFmtId="4" fontId="2" fillId="3" borderId="26" xfId="1" applyNumberFormat="1" applyFont="1" applyFill="1" applyBorder="1" applyAlignment="1" applyProtection="1">
      <alignment horizontal="center" vertical="center"/>
    </xf>
    <xf numFmtId="166" fontId="2" fillId="4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166" fontId="11" fillId="4" borderId="21" xfId="1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166" fontId="11" fillId="0" borderId="2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5">
      <c r="A2" s="19" t="s">
        <v>38</v>
      </c>
      <c r="C2" s="19" t="s">
        <v>39</v>
      </c>
      <c r="E2" s="19" t="s">
        <v>40</v>
      </c>
      <c r="G2" s="19" t="s">
        <v>58</v>
      </c>
    </row>
    <row r="3" spans="1:7" ht="40.5" x14ac:dyDescent="0.25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5">
      <c r="A4" s="19" t="s">
        <v>47</v>
      </c>
      <c r="C4" s="19" t="s">
        <v>59</v>
      </c>
      <c r="E4" s="19" t="s">
        <v>45</v>
      </c>
      <c r="G4" s="19" t="s">
        <v>46</v>
      </c>
    </row>
    <row r="5" spans="1:7" x14ac:dyDescent="0.25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5">
      <c r="C6" s="19" t="s">
        <v>60</v>
      </c>
      <c r="E6" s="19" t="s">
        <v>52</v>
      </c>
      <c r="G6" s="19" t="s">
        <v>61</v>
      </c>
    </row>
    <row r="7" spans="1:7" ht="40.5" x14ac:dyDescent="0.25">
      <c r="C7" s="19" t="s">
        <v>62</v>
      </c>
      <c r="E7" s="19" t="s">
        <v>53</v>
      </c>
      <c r="G7" s="19" t="s">
        <v>54</v>
      </c>
    </row>
    <row r="8" spans="1:7" ht="40.5" x14ac:dyDescent="0.25">
      <c r="C8" s="19" t="s">
        <v>63</v>
      </c>
      <c r="E8" s="19" t="s">
        <v>55</v>
      </c>
      <c r="G8" s="19" t="s">
        <v>56</v>
      </c>
    </row>
    <row r="9" spans="1:7" x14ac:dyDescent="0.25">
      <c r="C9" s="19" t="s">
        <v>51</v>
      </c>
      <c r="E9" s="19" t="s">
        <v>51</v>
      </c>
      <c r="G9" s="19" t="s">
        <v>57</v>
      </c>
    </row>
    <row r="10" spans="1:7" x14ac:dyDescent="0.25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19"/>
  <sheetViews>
    <sheetView tabSelected="1" view="pageBreakPreview" zoomScale="85" zoomScaleNormal="85" zoomScaleSheetLayoutView="85" workbookViewId="0">
      <selection activeCell="J74" sqref="J74:Q8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50" t="s">
        <v>77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21" customHeight="1" x14ac:dyDescent="0.25">
      <c r="A2" s="50" t="s">
        <v>84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21" customHeight="1" x14ac:dyDescent="0.25">
      <c r="A3" s="50" t="s">
        <v>10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21" customHeight="1" x14ac:dyDescent="0.25">
      <c r="A4" s="50" t="s">
        <v>68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78</v>
      </c>
      <c r="L7" s="6"/>
      <c r="M7" s="55"/>
      <c r="N7" s="56"/>
      <c r="O7" s="56"/>
      <c r="P7" s="57"/>
    </row>
    <row r="8" spans="1:26" ht="21" customHeight="1" x14ac:dyDescent="0.25">
      <c r="A8" s="5" t="s">
        <v>14</v>
      </c>
      <c r="G8" s="6"/>
      <c r="H8" s="55"/>
      <c r="I8" s="56"/>
      <c r="J8" s="57"/>
    </row>
    <row r="9" spans="1:26" ht="10.15" customHeight="1" x14ac:dyDescent="0.25"/>
    <row r="10" spans="1:26" s="4" customFormat="1" ht="30" customHeight="1" x14ac:dyDescent="0.25">
      <c r="A10" s="51" t="s">
        <v>5</v>
      </c>
      <c r="B10" s="58" t="s">
        <v>11</v>
      </c>
      <c r="C10" s="59"/>
      <c r="D10" s="59"/>
      <c r="E10" s="59"/>
      <c r="F10" s="59"/>
      <c r="G10" s="59"/>
      <c r="H10" s="59"/>
      <c r="I10" s="59"/>
      <c r="J10" s="60"/>
      <c r="K10" s="64" t="s">
        <v>12</v>
      </c>
      <c r="L10" s="65"/>
      <c r="M10" s="65"/>
      <c r="N10" s="65"/>
      <c r="O10" s="65"/>
      <c r="P10" s="65"/>
      <c r="Q10" s="65"/>
      <c r="R10" s="66"/>
      <c r="S10" s="64" t="s">
        <v>4</v>
      </c>
      <c r="T10" s="65"/>
      <c r="U10" s="65"/>
      <c r="V10" s="65"/>
      <c r="W10" s="65"/>
      <c r="X10" s="65"/>
      <c r="Y10" s="65"/>
      <c r="Z10" s="66"/>
    </row>
    <row r="11" spans="1:26" s="4" customFormat="1" ht="30" customHeight="1" x14ac:dyDescent="0.25">
      <c r="A11" s="52"/>
      <c r="B11" s="61"/>
      <c r="C11" s="62"/>
      <c r="D11" s="62"/>
      <c r="E11" s="62"/>
      <c r="F11" s="62"/>
      <c r="G11" s="62"/>
      <c r="H11" s="62"/>
      <c r="I11" s="62"/>
      <c r="J11" s="63"/>
      <c r="K11" s="64" t="s">
        <v>1</v>
      </c>
      <c r="L11" s="65"/>
      <c r="M11" s="66"/>
      <c r="N11" s="64" t="s">
        <v>2</v>
      </c>
      <c r="O11" s="65"/>
      <c r="P11" s="66"/>
      <c r="Q11" s="64" t="s">
        <v>3</v>
      </c>
      <c r="R11" s="66"/>
      <c r="S11" s="64" t="s">
        <v>1</v>
      </c>
      <c r="T11" s="65"/>
      <c r="U11" s="66"/>
      <c r="V11" s="64" t="s">
        <v>2</v>
      </c>
      <c r="W11" s="65"/>
      <c r="X11" s="66"/>
      <c r="Y11" s="64" t="s">
        <v>3</v>
      </c>
      <c r="Z11" s="66"/>
    </row>
    <row r="12" spans="1:26" ht="24" customHeight="1" x14ac:dyDescent="0.25">
      <c r="A12" s="83" t="s">
        <v>69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5"/>
    </row>
    <row r="13" spans="1:26" ht="24" customHeight="1" x14ac:dyDescent="0.25">
      <c r="A13" s="25">
        <v>1</v>
      </c>
      <c r="B13" s="70" t="s">
        <v>79</v>
      </c>
      <c r="C13" s="70"/>
      <c r="D13" s="70"/>
      <c r="E13" s="70"/>
      <c r="F13" s="70"/>
      <c r="G13" s="70"/>
      <c r="H13" s="70"/>
      <c r="I13" s="70"/>
      <c r="J13" s="70"/>
      <c r="K13" s="86">
        <v>12</v>
      </c>
      <c r="L13" s="86"/>
      <c r="M13" s="86"/>
      <c r="N13" s="72">
        <f>Q27</f>
        <v>0</v>
      </c>
      <c r="O13" s="72"/>
      <c r="P13" s="72"/>
      <c r="Q13" s="73">
        <f>V26/T26*100</f>
        <v>0</v>
      </c>
      <c r="R13" s="74"/>
      <c r="S13" s="137">
        <v>651840</v>
      </c>
      <c r="T13" s="137"/>
      <c r="U13" s="137"/>
      <c r="V13" s="138"/>
      <c r="W13" s="138"/>
      <c r="X13" s="138"/>
      <c r="Y13" s="139">
        <f>V13/S13*100</f>
        <v>0</v>
      </c>
      <c r="Z13" s="139"/>
    </row>
    <row r="14" spans="1:26" ht="24" customHeight="1" x14ac:dyDescent="0.25">
      <c r="A14" s="25">
        <v>2</v>
      </c>
      <c r="B14" s="70" t="s">
        <v>70</v>
      </c>
      <c r="C14" s="70"/>
      <c r="D14" s="70"/>
      <c r="E14" s="70"/>
      <c r="F14" s="70"/>
      <c r="G14" s="70"/>
      <c r="H14" s="70"/>
      <c r="I14" s="70"/>
      <c r="J14" s="70"/>
      <c r="K14" s="71">
        <v>12</v>
      </c>
      <c r="L14" s="71"/>
      <c r="M14" s="71"/>
      <c r="N14" s="72">
        <f>Q29</f>
        <v>0</v>
      </c>
      <c r="O14" s="72"/>
      <c r="P14" s="72"/>
      <c r="Q14" s="73">
        <f>V28/T28*100</f>
        <v>0</v>
      </c>
      <c r="R14" s="74"/>
      <c r="S14" s="137"/>
      <c r="T14" s="137"/>
      <c r="U14" s="137"/>
      <c r="V14" s="138"/>
      <c r="W14" s="138"/>
      <c r="X14" s="138"/>
      <c r="Y14" s="139"/>
      <c r="Z14" s="139"/>
    </row>
    <row r="15" spans="1:26" ht="72" customHeight="1" x14ac:dyDescent="0.25">
      <c r="A15" s="25">
        <v>3</v>
      </c>
      <c r="B15" s="70" t="s">
        <v>71</v>
      </c>
      <c r="C15" s="70"/>
      <c r="D15" s="70"/>
      <c r="E15" s="70"/>
      <c r="F15" s="70"/>
      <c r="G15" s="70"/>
      <c r="H15" s="70"/>
      <c r="I15" s="70"/>
      <c r="J15" s="70"/>
      <c r="K15" s="71">
        <v>12</v>
      </c>
      <c r="L15" s="71"/>
      <c r="M15" s="71"/>
      <c r="N15" s="72">
        <f>Q31</f>
        <v>0</v>
      </c>
      <c r="O15" s="72"/>
      <c r="P15" s="72"/>
      <c r="Q15" s="73">
        <f>V30/T30*100</f>
        <v>0</v>
      </c>
      <c r="R15" s="74"/>
      <c r="S15" s="137"/>
      <c r="T15" s="137"/>
      <c r="U15" s="137"/>
      <c r="V15" s="138"/>
      <c r="W15" s="138"/>
      <c r="X15" s="138"/>
      <c r="Y15" s="139"/>
      <c r="Z15" s="139"/>
    </row>
    <row r="16" spans="1:26" ht="48" customHeight="1" x14ac:dyDescent="0.25">
      <c r="A16" s="25">
        <v>4</v>
      </c>
      <c r="B16" s="70" t="s">
        <v>72</v>
      </c>
      <c r="C16" s="70"/>
      <c r="D16" s="70"/>
      <c r="E16" s="70"/>
      <c r="F16" s="70"/>
      <c r="G16" s="70"/>
      <c r="H16" s="70"/>
      <c r="I16" s="70"/>
      <c r="J16" s="70"/>
      <c r="K16" s="71" t="s">
        <v>76</v>
      </c>
      <c r="L16" s="71"/>
      <c r="M16" s="71"/>
      <c r="N16" s="71" t="s">
        <v>76</v>
      </c>
      <c r="O16" s="71"/>
      <c r="P16" s="71"/>
      <c r="Q16" s="73" t="s">
        <v>76</v>
      </c>
      <c r="R16" s="74"/>
      <c r="S16" s="75" t="s">
        <v>76</v>
      </c>
      <c r="T16" s="76"/>
      <c r="U16" s="77"/>
      <c r="V16" s="67" t="s">
        <v>76</v>
      </c>
      <c r="W16" s="68"/>
      <c r="X16" s="69"/>
      <c r="Y16" s="90" t="s">
        <v>76</v>
      </c>
      <c r="Z16" s="91"/>
    </row>
    <row r="17" spans="1:26" ht="24" customHeight="1" x14ac:dyDescent="0.25">
      <c r="A17" s="26">
        <v>5</v>
      </c>
      <c r="B17" s="70" t="s">
        <v>73</v>
      </c>
      <c r="C17" s="70"/>
      <c r="D17" s="70"/>
      <c r="E17" s="70"/>
      <c r="F17" s="70"/>
      <c r="G17" s="70"/>
      <c r="H17" s="70"/>
      <c r="I17" s="70"/>
      <c r="J17" s="70"/>
      <c r="K17" s="92" t="s">
        <v>76</v>
      </c>
      <c r="L17" s="92"/>
      <c r="M17" s="92"/>
      <c r="N17" s="92" t="s">
        <v>76</v>
      </c>
      <c r="O17" s="92"/>
      <c r="P17" s="92"/>
      <c r="Q17" s="73" t="s">
        <v>76</v>
      </c>
      <c r="R17" s="74"/>
      <c r="S17" s="87" t="s">
        <v>76</v>
      </c>
      <c r="T17" s="88"/>
      <c r="U17" s="89"/>
      <c r="V17" s="67" t="s">
        <v>76</v>
      </c>
      <c r="W17" s="68"/>
      <c r="X17" s="69"/>
      <c r="Y17" s="90" t="s">
        <v>76</v>
      </c>
      <c r="Z17" s="91"/>
    </row>
    <row r="18" spans="1:26" ht="24" customHeight="1" x14ac:dyDescent="0.25">
      <c r="A18" s="26">
        <v>6</v>
      </c>
      <c r="B18" s="70" t="s">
        <v>74</v>
      </c>
      <c r="C18" s="70"/>
      <c r="D18" s="70"/>
      <c r="E18" s="70"/>
      <c r="F18" s="70"/>
      <c r="G18" s="70"/>
      <c r="H18" s="70"/>
      <c r="I18" s="70"/>
      <c r="J18" s="70"/>
      <c r="K18" s="92" t="s">
        <v>76</v>
      </c>
      <c r="L18" s="92"/>
      <c r="M18" s="92"/>
      <c r="N18" s="92" t="s">
        <v>76</v>
      </c>
      <c r="O18" s="92"/>
      <c r="P18" s="92"/>
      <c r="Q18" s="73" t="s">
        <v>76</v>
      </c>
      <c r="R18" s="74"/>
      <c r="S18" s="75" t="s">
        <v>76</v>
      </c>
      <c r="T18" s="76"/>
      <c r="U18" s="77"/>
      <c r="V18" s="67" t="s">
        <v>76</v>
      </c>
      <c r="W18" s="68"/>
      <c r="X18" s="69"/>
      <c r="Y18" s="90" t="s">
        <v>76</v>
      </c>
      <c r="Z18" s="91"/>
    </row>
    <row r="19" spans="1:26" s="7" customFormat="1" ht="24" customHeight="1" x14ac:dyDescent="0.25">
      <c r="A19" s="27">
        <v>7</v>
      </c>
      <c r="B19" s="70" t="s">
        <v>75</v>
      </c>
      <c r="C19" s="70"/>
      <c r="D19" s="70"/>
      <c r="E19" s="70"/>
      <c r="F19" s="70"/>
      <c r="G19" s="70"/>
      <c r="H19" s="70"/>
      <c r="I19" s="70"/>
      <c r="J19" s="70"/>
      <c r="K19" s="92" t="s">
        <v>76</v>
      </c>
      <c r="L19" s="92"/>
      <c r="M19" s="92"/>
      <c r="N19" s="92" t="s">
        <v>76</v>
      </c>
      <c r="O19" s="92"/>
      <c r="P19" s="92"/>
      <c r="Q19" s="73" t="s">
        <v>76</v>
      </c>
      <c r="R19" s="74"/>
      <c r="S19" s="75" t="s">
        <v>76</v>
      </c>
      <c r="T19" s="76"/>
      <c r="U19" s="77"/>
      <c r="V19" s="67" t="s">
        <v>76</v>
      </c>
      <c r="W19" s="68"/>
      <c r="X19" s="69"/>
      <c r="Y19" s="90" t="s">
        <v>76</v>
      </c>
      <c r="Z19" s="91"/>
    </row>
    <row r="20" spans="1:26" s="4" customFormat="1" ht="24" customHeight="1" x14ac:dyDescent="0.25">
      <c r="A20" s="113" t="s">
        <v>15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  <c r="Q20" s="41">
        <f>V36</f>
        <v>0</v>
      </c>
      <c r="R20" s="42"/>
      <c r="S20" s="80">
        <f>SUM(S13:U19)</f>
        <v>651840</v>
      </c>
      <c r="T20" s="81"/>
      <c r="U20" s="82"/>
      <c r="V20" s="80">
        <f>SUM(V13:X19)</f>
        <v>0</v>
      </c>
      <c r="W20" s="81"/>
      <c r="X20" s="82"/>
      <c r="Y20" s="78">
        <f>V20/S20*100</f>
        <v>0</v>
      </c>
      <c r="Z20" s="79"/>
    </row>
    <row r="21" spans="1:26" ht="9.9499999999999993" customHeight="1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ht="24" customHeight="1" x14ac:dyDescent="0.25">
      <c r="A22" s="8" t="s">
        <v>6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5</v>
      </c>
      <c r="B24" s="64" t="s">
        <v>83</v>
      </c>
      <c r="C24" s="65"/>
      <c r="D24" s="65"/>
      <c r="E24" s="65"/>
      <c r="F24" s="65"/>
      <c r="G24" s="66"/>
      <c r="H24" s="64" t="s">
        <v>16</v>
      </c>
      <c r="I24" s="65"/>
      <c r="J24" s="66"/>
      <c r="K24" s="64" t="s">
        <v>13</v>
      </c>
      <c r="L24" s="65"/>
      <c r="M24" s="66"/>
      <c r="N24" s="64" t="s">
        <v>17</v>
      </c>
      <c r="O24" s="65"/>
      <c r="P24" s="66"/>
      <c r="Q24" s="64" t="s">
        <v>18</v>
      </c>
      <c r="R24" s="65"/>
      <c r="S24" s="66"/>
      <c r="T24" s="64" t="s">
        <v>19</v>
      </c>
      <c r="U24" s="66"/>
      <c r="V24" s="117" t="s">
        <v>7</v>
      </c>
      <c r="W24" s="118"/>
      <c r="X24" s="64" t="s">
        <v>8</v>
      </c>
      <c r="Y24" s="65"/>
      <c r="Z24" s="66"/>
    </row>
    <row r="25" spans="1:26" ht="24" customHeight="1" x14ac:dyDescent="0.25">
      <c r="A25" s="83" t="s">
        <v>69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5"/>
    </row>
    <row r="26" spans="1:26" s="24" customFormat="1" ht="24" customHeight="1" x14ac:dyDescent="0.25">
      <c r="A26" s="30">
        <v>1</v>
      </c>
      <c r="B26" s="119" t="s">
        <v>79</v>
      </c>
      <c r="C26" s="119"/>
      <c r="D26" s="119"/>
      <c r="E26" s="119"/>
      <c r="F26" s="119"/>
      <c r="G26" s="119"/>
      <c r="H26" s="120">
        <f>$K$13</f>
        <v>12</v>
      </c>
      <c r="I26" s="120"/>
      <c r="J26" s="120"/>
      <c r="K26" s="36">
        <f>K27</f>
        <v>0</v>
      </c>
      <c r="L26" s="36"/>
      <c r="M26" s="36"/>
      <c r="N26" s="36">
        <f t="shared" ref="N26" si="0">N27</f>
        <v>0</v>
      </c>
      <c r="O26" s="36"/>
      <c r="P26" s="36"/>
      <c r="Q26" s="36">
        <f t="shared" ref="Q26" si="1">Q27</f>
        <v>0</v>
      </c>
      <c r="R26" s="36"/>
      <c r="S26" s="36"/>
      <c r="T26" s="37">
        <v>20</v>
      </c>
      <c r="U26" s="37"/>
      <c r="V26" s="38">
        <f>SUM(V27)</f>
        <v>0</v>
      </c>
      <c r="W26" s="38"/>
      <c r="X26" s="116"/>
      <c r="Y26" s="116"/>
      <c r="Z26" s="121"/>
    </row>
    <row r="27" spans="1:26" s="21" customFormat="1" ht="24" customHeight="1" x14ac:dyDescent="0.25">
      <c r="A27" s="29">
        <v>1.1000000000000001</v>
      </c>
      <c r="B27" s="48" t="s">
        <v>80</v>
      </c>
      <c r="C27" s="48"/>
      <c r="D27" s="48"/>
      <c r="E27" s="48"/>
      <c r="F27" s="48"/>
      <c r="G27" s="48"/>
      <c r="H27" s="49">
        <f>$K$13</f>
        <v>12</v>
      </c>
      <c r="I27" s="49"/>
      <c r="J27" s="49"/>
      <c r="K27" s="53"/>
      <c r="L27" s="53"/>
      <c r="M27" s="53"/>
      <c r="N27" s="53"/>
      <c r="O27" s="53"/>
      <c r="P27" s="53"/>
      <c r="Q27" s="53"/>
      <c r="R27" s="53"/>
      <c r="S27" s="53"/>
      <c r="T27" s="54">
        <v>20</v>
      </c>
      <c r="U27" s="54"/>
      <c r="V27" s="47">
        <f>(T27*((K27*0)+(N27*50)+(Q27*100)))/(H27*100)</f>
        <v>0</v>
      </c>
      <c r="W27" s="47"/>
      <c r="X27" s="122"/>
      <c r="Y27" s="122"/>
      <c r="Z27" s="123"/>
    </row>
    <row r="28" spans="1:26" s="23" customFormat="1" ht="24" customHeight="1" x14ac:dyDescent="0.25">
      <c r="A28" s="30">
        <v>2</v>
      </c>
      <c r="B28" s="119" t="s">
        <v>70</v>
      </c>
      <c r="C28" s="119"/>
      <c r="D28" s="119"/>
      <c r="E28" s="119"/>
      <c r="F28" s="119"/>
      <c r="G28" s="119"/>
      <c r="H28" s="35">
        <f>$K$14</f>
        <v>12</v>
      </c>
      <c r="I28" s="35"/>
      <c r="J28" s="35"/>
      <c r="K28" s="36">
        <f>K29</f>
        <v>0</v>
      </c>
      <c r="L28" s="36"/>
      <c r="M28" s="36"/>
      <c r="N28" s="36">
        <f t="shared" ref="N28" si="2">N29</f>
        <v>0</v>
      </c>
      <c r="O28" s="36"/>
      <c r="P28" s="36"/>
      <c r="Q28" s="36">
        <f t="shared" ref="Q28" si="3">Q29</f>
        <v>0</v>
      </c>
      <c r="R28" s="36"/>
      <c r="S28" s="36"/>
      <c r="T28" s="37">
        <v>40</v>
      </c>
      <c r="U28" s="37"/>
      <c r="V28" s="38">
        <f>SUM(V29)</f>
        <v>0</v>
      </c>
      <c r="W28" s="38"/>
      <c r="X28" s="122"/>
      <c r="Y28" s="122"/>
      <c r="Z28" s="123"/>
    </row>
    <row r="29" spans="1:26" s="31" customFormat="1" ht="24" customHeight="1" x14ac:dyDescent="0.25">
      <c r="A29" s="29">
        <v>2.1</v>
      </c>
      <c r="B29" s="48" t="s">
        <v>81</v>
      </c>
      <c r="C29" s="48"/>
      <c r="D29" s="48"/>
      <c r="E29" s="48"/>
      <c r="F29" s="48"/>
      <c r="G29" s="48"/>
      <c r="H29" s="49">
        <f>$K$14</f>
        <v>12</v>
      </c>
      <c r="I29" s="49"/>
      <c r="J29" s="49"/>
      <c r="K29" s="53"/>
      <c r="L29" s="53"/>
      <c r="M29" s="53"/>
      <c r="N29" s="53"/>
      <c r="O29" s="53"/>
      <c r="P29" s="53"/>
      <c r="Q29" s="53"/>
      <c r="R29" s="53"/>
      <c r="S29" s="53"/>
      <c r="T29" s="44">
        <v>40</v>
      </c>
      <c r="U29" s="44"/>
      <c r="V29" s="47">
        <f>(T29*((K29*0)+(N29*50)+(Q29*100)))/(H29*100)</f>
        <v>0</v>
      </c>
      <c r="W29" s="47"/>
      <c r="X29" s="122"/>
      <c r="Y29" s="122"/>
      <c r="Z29" s="123"/>
    </row>
    <row r="30" spans="1:26" s="22" customFormat="1" ht="96" customHeight="1" x14ac:dyDescent="0.25">
      <c r="A30" s="30">
        <v>3</v>
      </c>
      <c r="B30" s="119" t="s">
        <v>71</v>
      </c>
      <c r="C30" s="119"/>
      <c r="D30" s="119"/>
      <c r="E30" s="119"/>
      <c r="F30" s="119"/>
      <c r="G30" s="119"/>
      <c r="H30" s="35">
        <f>$K$15</f>
        <v>12</v>
      </c>
      <c r="I30" s="35"/>
      <c r="J30" s="35"/>
      <c r="K30" s="36">
        <f>K31</f>
        <v>0</v>
      </c>
      <c r="L30" s="36"/>
      <c r="M30" s="36"/>
      <c r="N30" s="36">
        <f t="shared" ref="N30" si="4">N31</f>
        <v>0</v>
      </c>
      <c r="O30" s="36"/>
      <c r="P30" s="36"/>
      <c r="Q30" s="36">
        <f t="shared" ref="Q30" si="5">Q31</f>
        <v>0</v>
      </c>
      <c r="R30" s="36"/>
      <c r="S30" s="36"/>
      <c r="T30" s="37">
        <v>40</v>
      </c>
      <c r="U30" s="37"/>
      <c r="V30" s="38">
        <f>SUM(V31)</f>
        <v>0</v>
      </c>
      <c r="W30" s="38"/>
      <c r="X30" s="122"/>
      <c r="Y30" s="122"/>
      <c r="Z30" s="123"/>
    </row>
    <row r="31" spans="1:26" s="31" customFormat="1" ht="96" customHeight="1" x14ac:dyDescent="0.25">
      <c r="A31" s="29">
        <v>3.1</v>
      </c>
      <c r="B31" s="48" t="s">
        <v>82</v>
      </c>
      <c r="C31" s="48"/>
      <c r="D31" s="48"/>
      <c r="E31" s="48"/>
      <c r="F31" s="48"/>
      <c r="G31" s="48"/>
      <c r="H31" s="49">
        <f>$K$15</f>
        <v>12</v>
      </c>
      <c r="I31" s="49"/>
      <c r="J31" s="49"/>
      <c r="K31" s="34"/>
      <c r="L31" s="34"/>
      <c r="M31" s="34"/>
      <c r="N31" s="34"/>
      <c r="O31" s="34"/>
      <c r="P31" s="34"/>
      <c r="Q31" s="34"/>
      <c r="R31" s="34"/>
      <c r="S31" s="34"/>
      <c r="T31" s="44">
        <v>40</v>
      </c>
      <c r="U31" s="44"/>
      <c r="V31" s="47">
        <f>(T31*((K31*0)+(N31*50)+(Q31*100)))/(H31*100)</f>
        <v>0</v>
      </c>
      <c r="W31" s="47"/>
      <c r="X31" s="122"/>
      <c r="Y31" s="122"/>
      <c r="Z31" s="123"/>
    </row>
    <row r="32" spans="1:26" s="22" customFormat="1" ht="72" customHeight="1" x14ac:dyDescent="0.25">
      <c r="A32" s="28">
        <v>4</v>
      </c>
      <c r="B32" s="43" t="s">
        <v>72</v>
      </c>
      <c r="C32" s="43"/>
      <c r="D32" s="43"/>
      <c r="E32" s="43"/>
      <c r="F32" s="43"/>
      <c r="G32" s="43"/>
      <c r="H32" s="161" t="str">
        <f>$K$16</f>
        <v>-</v>
      </c>
      <c r="I32" s="161"/>
      <c r="J32" s="161"/>
      <c r="K32" s="161" t="str">
        <f t="shared" ref="K32" si="6">$K$16</f>
        <v>-</v>
      </c>
      <c r="L32" s="161"/>
      <c r="M32" s="161"/>
      <c r="N32" s="161" t="str">
        <f t="shared" ref="N32" si="7">$K$16</f>
        <v>-</v>
      </c>
      <c r="O32" s="161"/>
      <c r="P32" s="161"/>
      <c r="Q32" s="161" t="str">
        <f t="shared" ref="Q32" si="8">$K$16</f>
        <v>-</v>
      </c>
      <c r="R32" s="161"/>
      <c r="S32" s="161"/>
      <c r="T32" s="33" t="s">
        <v>76</v>
      </c>
      <c r="U32" s="33"/>
      <c r="V32" s="32" t="s">
        <v>76</v>
      </c>
      <c r="W32" s="32"/>
      <c r="X32" s="122"/>
      <c r="Y32" s="122"/>
      <c r="Z32" s="123"/>
    </row>
    <row r="33" spans="1:26" s="23" customFormat="1" ht="24" customHeight="1" x14ac:dyDescent="0.25">
      <c r="A33" s="28">
        <v>5</v>
      </c>
      <c r="B33" s="43" t="s">
        <v>73</v>
      </c>
      <c r="C33" s="43"/>
      <c r="D33" s="43"/>
      <c r="E33" s="43"/>
      <c r="F33" s="43"/>
      <c r="G33" s="43"/>
      <c r="H33" s="161" t="str">
        <f>$K$17</f>
        <v>-</v>
      </c>
      <c r="I33" s="161"/>
      <c r="J33" s="161"/>
      <c r="K33" s="161" t="str">
        <f t="shared" ref="K33" si="9">$K$17</f>
        <v>-</v>
      </c>
      <c r="L33" s="161"/>
      <c r="M33" s="161"/>
      <c r="N33" s="161" t="str">
        <f t="shared" ref="N33" si="10">$K$17</f>
        <v>-</v>
      </c>
      <c r="O33" s="161"/>
      <c r="P33" s="161"/>
      <c r="Q33" s="161" t="str">
        <f t="shared" ref="Q33" si="11">$K$17</f>
        <v>-</v>
      </c>
      <c r="R33" s="161"/>
      <c r="S33" s="161"/>
      <c r="T33" s="33" t="s">
        <v>76</v>
      </c>
      <c r="U33" s="33"/>
      <c r="V33" s="32" t="s">
        <v>76</v>
      </c>
      <c r="W33" s="32"/>
      <c r="X33" s="122"/>
      <c r="Y33" s="122"/>
      <c r="Z33" s="123"/>
    </row>
    <row r="34" spans="1:26" s="20" customFormat="1" ht="24" customHeight="1" x14ac:dyDescent="0.25">
      <c r="A34" s="28">
        <v>6</v>
      </c>
      <c r="B34" s="43" t="s">
        <v>74</v>
      </c>
      <c r="C34" s="43"/>
      <c r="D34" s="43"/>
      <c r="E34" s="43"/>
      <c r="F34" s="43"/>
      <c r="G34" s="43"/>
      <c r="H34" s="161" t="str">
        <f>$K$18</f>
        <v>-</v>
      </c>
      <c r="I34" s="161"/>
      <c r="J34" s="161"/>
      <c r="K34" s="161" t="str">
        <f t="shared" ref="K34" si="12">$K$18</f>
        <v>-</v>
      </c>
      <c r="L34" s="161"/>
      <c r="M34" s="161"/>
      <c r="N34" s="161" t="str">
        <f t="shared" ref="N34" si="13">$K$18</f>
        <v>-</v>
      </c>
      <c r="O34" s="161"/>
      <c r="P34" s="161"/>
      <c r="Q34" s="161" t="str">
        <f t="shared" ref="Q34" si="14">$K$18</f>
        <v>-</v>
      </c>
      <c r="R34" s="161"/>
      <c r="S34" s="161"/>
      <c r="T34" s="33" t="s">
        <v>76</v>
      </c>
      <c r="U34" s="33"/>
      <c r="V34" s="32" t="s">
        <v>76</v>
      </c>
      <c r="W34" s="32"/>
      <c r="X34" s="122"/>
      <c r="Y34" s="122"/>
      <c r="Z34" s="123"/>
    </row>
    <row r="35" spans="1:26" s="4" customFormat="1" ht="24" customHeight="1" x14ac:dyDescent="0.25">
      <c r="A35" s="28">
        <v>7</v>
      </c>
      <c r="B35" s="43" t="s">
        <v>75</v>
      </c>
      <c r="C35" s="43"/>
      <c r="D35" s="43"/>
      <c r="E35" s="43"/>
      <c r="F35" s="43"/>
      <c r="G35" s="43"/>
      <c r="H35" s="45" t="str">
        <f>$K$19</f>
        <v>-</v>
      </c>
      <c r="I35" s="45"/>
      <c r="J35" s="45"/>
      <c r="K35" s="45" t="str">
        <f t="shared" ref="K35" si="15">$K$19</f>
        <v>-</v>
      </c>
      <c r="L35" s="45"/>
      <c r="M35" s="45"/>
      <c r="N35" s="45" t="str">
        <f t="shared" ref="N35" si="16">$K$19</f>
        <v>-</v>
      </c>
      <c r="O35" s="45"/>
      <c r="P35" s="45"/>
      <c r="Q35" s="45" t="str">
        <f t="shared" ref="Q35" si="17">$K$19</f>
        <v>-</v>
      </c>
      <c r="R35" s="45"/>
      <c r="S35" s="45"/>
      <c r="T35" s="46" t="s">
        <v>76</v>
      </c>
      <c r="U35" s="46"/>
      <c r="V35" s="32" t="s">
        <v>76</v>
      </c>
      <c r="W35" s="32"/>
      <c r="X35" s="122"/>
      <c r="Y35" s="122"/>
      <c r="Z35" s="123"/>
    </row>
    <row r="36" spans="1:26" s="4" customFormat="1" ht="24" customHeight="1" x14ac:dyDescent="0.25">
      <c r="A36" s="113" t="s">
        <v>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39">
        <f>SUM(T26,T28,T30,T32,T33,T34,T35)</f>
        <v>100</v>
      </c>
      <c r="U36" s="40"/>
      <c r="V36" s="41">
        <f>SUM(V26,V28,V30,V32,V33,V34,V35)</f>
        <v>0</v>
      </c>
      <c r="W36" s="42"/>
      <c r="X36" s="130"/>
      <c r="Y36" s="131"/>
      <c r="Z36" s="132"/>
    </row>
    <row r="37" spans="1:26" ht="9.9499999999999993" customHeight="1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24" customHeight="1" x14ac:dyDescent="0.25">
      <c r="A38" s="1" t="s">
        <v>64</v>
      </c>
    </row>
    <row r="39" spans="1:26" ht="60" customHeight="1" x14ac:dyDescent="0.25">
      <c r="A39" s="14" t="s">
        <v>5</v>
      </c>
      <c r="B39" s="64" t="s">
        <v>20</v>
      </c>
      <c r="C39" s="65"/>
      <c r="D39" s="65"/>
      <c r="E39" s="65"/>
      <c r="F39" s="65"/>
      <c r="G39" s="65"/>
      <c r="H39" s="65"/>
      <c r="I39" s="65"/>
      <c r="J39" s="65"/>
      <c r="K39" s="65"/>
      <c r="L39" s="66"/>
      <c r="M39" s="64" t="s">
        <v>21</v>
      </c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6"/>
      <c r="Y39" s="117" t="s">
        <v>22</v>
      </c>
      <c r="Z39" s="118"/>
    </row>
    <row r="40" spans="1:26" ht="24" customHeight="1" x14ac:dyDescent="0.25">
      <c r="A40" s="98" t="s">
        <v>23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</row>
    <row r="41" spans="1:26" ht="72" customHeight="1" x14ac:dyDescent="0.25">
      <c r="A41" s="15" t="str">
        <f>IF(B41&lt;&gt;"","2.1.1","")</f>
        <v/>
      </c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5"/>
      <c r="Y41" s="96"/>
      <c r="Z41" s="97"/>
    </row>
    <row r="42" spans="1:26" ht="72" customHeight="1" x14ac:dyDescent="0.25">
      <c r="A42" s="15" t="str">
        <f>IF(B42&lt;&gt;"","2.1.2","")</f>
        <v/>
      </c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5"/>
      <c r="M42" s="93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5"/>
      <c r="Y42" s="96"/>
      <c r="Z42" s="97"/>
    </row>
    <row r="43" spans="1:26" ht="72" customHeight="1" x14ac:dyDescent="0.25">
      <c r="A43" s="15" t="str">
        <f>IF(B43&lt;&gt;"","2.1.3","")</f>
        <v/>
      </c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5"/>
      <c r="M43" s="93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5"/>
      <c r="Y43" s="96"/>
      <c r="Z43" s="97"/>
    </row>
    <row r="44" spans="1:26" ht="72" customHeight="1" x14ac:dyDescent="0.25">
      <c r="A44" s="15" t="str">
        <f>IF(B44&lt;&gt;"","2.1.4","")</f>
        <v/>
      </c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5"/>
      <c r="M44" s="93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5"/>
      <c r="Y44" s="96"/>
      <c r="Z44" s="97"/>
    </row>
    <row r="45" spans="1:26" ht="24" customHeight="1" x14ac:dyDescent="0.25">
      <c r="A45" s="98" t="s">
        <v>24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0"/>
    </row>
    <row r="46" spans="1:26" ht="72" customHeight="1" x14ac:dyDescent="0.25">
      <c r="A46" s="15" t="str">
        <f>IF(B46&lt;&gt;"","2.2.1","")</f>
        <v/>
      </c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5"/>
      <c r="M46" s="93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5"/>
      <c r="Y46" s="96"/>
      <c r="Z46" s="97"/>
    </row>
    <row r="47" spans="1:26" ht="72" customHeight="1" x14ac:dyDescent="0.25">
      <c r="A47" s="15" t="str">
        <f>IF(B47&lt;&gt;"","2.2.2","")</f>
        <v/>
      </c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5"/>
      <c r="M47" s="93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5"/>
      <c r="Y47" s="96"/>
      <c r="Z47" s="97"/>
    </row>
    <row r="48" spans="1:26" ht="72" customHeight="1" x14ac:dyDescent="0.25">
      <c r="A48" s="15" t="str">
        <f>IF(B48&lt;&gt;"","2.2.3","")</f>
        <v/>
      </c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5"/>
      <c r="M48" s="93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5"/>
      <c r="Y48" s="96"/>
      <c r="Z48" s="97"/>
    </row>
    <row r="49" spans="1:26" ht="72" customHeight="1" x14ac:dyDescent="0.25">
      <c r="A49" s="15" t="str">
        <f>IF(B49&lt;&gt;"","2.2.4","")</f>
        <v/>
      </c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93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5"/>
      <c r="Y49" s="96"/>
      <c r="Z49" s="97"/>
    </row>
    <row r="50" spans="1:26" ht="24" customHeight="1" x14ac:dyDescent="0.25">
      <c r="A50" s="98" t="s">
        <v>25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100"/>
    </row>
    <row r="51" spans="1:26" ht="72" customHeight="1" x14ac:dyDescent="0.25">
      <c r="A51" s="15" t="str">
        <f>IF(B51&lt;&gt;"","2.3.1","")</f>
        <v/>
      </c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5"/>
      <c r="M51" s="93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5"/>
      <c r="Y51" s="96"/>
      <c r="Z51" s="97"/>
    </row>
    <row r="52" spans="1:26" ht="72" customHeight="1" x14ac:dyDescent="0.25">
      <c r="A52" s="15" t="str">
        <f>IF(B52&lt;&gt;"","2.3.2","")</f>
        <v/>
      </c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5"/>
      <c r="M52" s="93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5"/>
      <c r="Y52" s="96"/>
      <c r="Z52" s="97"/>
    </row>
    <row r="53" spans="1:26" ht="72" customHeight="1" x14ac:dyDescent="0.25">
      <c r="A53" s="15" t="str">
        <f>IF(B53&lt;&gt;"","2.3.3","")</f>
        <v/>
      </c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5"/>
      <c r="M53" s="93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5"/>
      <c r="Y53" s="96"/>
      <c r="Z53" s="97"/>
    </row>
    <row r="54" spans="1:26" ht="72" customHeight="1" x14ac:dyDescent="0.25">
      <c r="A54" s="15" t="str">
        <f>IF(B54&lt;&gt;"","2.3.4","")</f>
        <v/>
      </c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5"/>
      <c r="M54" s="93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5"/>
      <c r="Y54" s="96"/>
      <c r="Z54" s="97"/>
    </row>
    <row r="55" spans="1:26" ht="15.75" customHeight="1" x14ac:dyDescent="0.25"/>
    <row r="56" spans="1:26" ht="24" customHeight="1" x14ac:dyDescent="0.25">
      <c r="A56" s="2" t="s">
        <v>65</v>
      </c>
    </row>
    <row r="57" spans="1:26" ht="9.9499999999999993" customHeight="1" x14ac:dyDescent="0.25"/>
    <row r="58" spans="1:26" ht="60" customHeight="1" x14ac:dyDescent="0.25">
      <c r="A58" s="14" t="s">
        <v>5</v>
      </c>
      <c r="B58" s="64" t="s">
        <v>26</v>
      </c>
      <c r="C58" s="65"/>
      <c r="D58" s="65"/>
      <c r="E58" s="65"/>
      <c r="F58" s="65"/>
      <c r="G58" s="66"/>
      <c r="H58" s="64" t="s">
        <v>21</v>
      </c>
      <c r="I58" s="65"/>
      <c r="J58" s="65"/>
      <c r="K58" s="65"/>
      <c r="L58" s="65"/>
      <c r="M58" s="65"/>
      <c r="N58" s="65"/>
      <c r="O58" s="65"/>
      <c r="P58" s="66"/>
      <c r="Q58" s="64" t="s">
        <v>27</v>
      </c>
      <c r="R58" s="65"/>
      <c r="S58" s="65"/>
      <c r="T58" s="65"/>
      <c r="U58" s="65"/>
      <c r="V58" s="65"/>
      <c r="W58" s="65"/>
      <c r="X58" s="66"/>
      <c r="Y58" s="117" t="s">
        <v>22</v>
      </c>
      <c r="Z58" s="118"/>
    </row>
    <row r="59" spans="1:26" ht="72" customHeight="1" x14ac:dyDescent="0.25">
      <c r="A59" s="15" t="str">
        <f>IF(B59&lt;&gt;"","3.1","")</f>
        <v/>
      </c>
      <c r="B59" s="93"/>
      <c r="C59" s="94"/>
      <c r="D59" s="94"/>
      <c r="E59" s="94"/>
      <c r="F59" s="94"/>
      <c r="G59" s="95"/>
      <c r="H59" s="93"/>
      <c r="I59" s="94"/>
      <c r="J59" s="94"/>
      <c r="K59" s="94"/>
      <c r="L59" s="94"/>
      <c r="M59" s="94"/>
      <c r="N59" s="94"/>
      <c r="O59" s="94"/>
      <c r="P59" s="95"/>
      <c r="Q59" s="93"/>
      <c r="R59" s="94"/>
      <c r="S59" s="94"/>
      <c r="T59" s="94"/>
      <c r="U59" s="94"/>
      <c r="V59" s="94"/>
      <c r="W59" s="94"/>
      <c r="X59" s="95"/>
      <c r="Y59" s="96"/>
      <c r="Z59" s="97"/>
    </row>
    <row r="60" spans="1:26" ht="72" customHeight="1" x14ac:dyDescent="0.25">
      <c r="A60" s="15" t="str">
        <f>IF(B60&lt;&gt;"","3.2","")</f>
        <v/>
      </c>
      <c r="B60" s="93"/>
      <c r="C60" s="94"/>
      <c r="D60" s="94"/>
      <c r="E60" s="94"/>
      <c r="F60" s="94"/>
      <c r="G60" s="95"/>
      <c r="H60" s="93"/>
      <c r="I60" s="94"/>
      <c r="J60" s="94"/>
      <c r="K60" s="94"/>
      <c r="L60" s="94"/>
      <c r="M60" s="94"/>
      <c r="N60" s="94"/>
      <c r="O60" s="94"/>
      <c r="P60" s="95"/>
      <c r="Q60" s="93"/>
      <c r="R60" s="94"/>
      <c r="S60" s="94"/>
      <c r="T60" s="94"/>
      <c r="U60" s="94"/>
      <c r="V60" s="94"/>
      <c r="W60" s="94"/>
      <c r="X60" s="95"/>
      <c r="Y60" s="96"/>
      <c r="Z60" s="97"/>
    </row>
    <row r="61" spans="1:26" ht="72" customHeight="1" x14ac:dyDescent="0.25">
      <c r="A61" s="15" t="str">
        <f>IF(B61&lt;&gt;"","3.3","")</f>
        <v/>
      </c>
      <c r="B61" s="93"/>
      <c r="C61" s="94"/>
      <c r="D61" s="94"/>
      <c r="E61" s="94"/>
      <c r="F61" s="94"/>
      <c r="G61" s="95"/>
      <c r="H61" s="93"/>
      <c r="I61" s="94"/>
      <c r="J61" s="94"/>
      <c r="K61" s="94"/>
      <c r="L61" s="94"/>
      <c r="M61" s="94"/>
      <c r="N61" s="94"/>
      <c r="O61" s="94"/>
      <c r="P61" s="95"/>
      <c r="Q61" s="93"/>
      <c r="R61" s="94"/>
      <c r="S61" s="94"/>
      <c r="T61" s="94"/>
      <c r="U61" s="94"/>
      <c r="V61" s="94"/>
      <c r="W61" s="94"/>
      <c r="X61" s="95"/>
      <c r="Y61" s="96"/>
      <c r="Z61" s="97"/>
    </row>
    <row r="62" spans="1:26" ht="72" customHeight="1" x14ac:dyDescent="0.25">
      <c r="A62" s="15" t="str">
        <f>IF(B62&lt;&gt;"","3.4","")</f>
        <v/>
      </c>
      <c r="B62" s="93"/>
      <c r="C62" s="94"/>
      <c r="D62" s="94"/>
      <c r="E62" s="94"/>
      <c r="F62" s="94"/>
      <c r="G62" s="95"/>
      <c r="H62" s="93"/>
      <c r="I62" s="94"/>
      <c r="J62" s="94"/>
      <c r="K62" s="94"/>
      <c r="L62" s="94"/>
      <c r="M62" s="94"/>
      <c r="N62" s="94"/>
      <c r="O62" s="94"/>
      <c r="P62" s="95"/>
      <c r="Q62" s="93"/>
      <c r="R62" s="94"/>
      <c r="S62" s="94"/>
      <c r="T62" s="94"/>
      <c r="U62" s="94"/>
      <c r="V62" s="94"/>
      <c r="W62" s="94"/>
      <c r="X62" s="95"/>
      <c r="Y62" s="96"/>
      <c r="Z62" s="97"/>
    </row>
    <row r="63" spans="1:26" s="12" customFormat="1" ht="9.9499999999999993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5">
      <c r="A64" s="2" t="s">
        <v>66</v>
      </c>
    </row>
    <row r="65" spans="1:25" ht="9.9499999999999993" customHeight="1" x14ac:dyDescent="0.25">
      <c r="A65" s="2"/>
    </row>
    <row r="66" spans="1:25" ht="48" customHeight="1" x14ac:dyDescent="0.25">
      <c r="B66" s="152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4"/>
    </row>
    <row r="67" spans="1:25" ht="48" customHeigh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7"/>
    </row>
    <row r="68" spans="1:25" ht="48" customHeight="1" x14ac:dyDescent="0.25">
      <c r="B68" s="155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7"/>
    </row>
    <row r="69" spans="1:25" ht="48" customHeigh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7"/>
    </row>
    <row r="70" spans="1:25" ht="48" customHeigh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60"/>
    </row>
    <row r="71" spans="1:25" ht="21" customHeight="1" x14ac:dyDescent="0.25">
      <c r="A71" s="2"/>
    </row>
    <row r="72" spans="1:25" ht="21" customHeight="1" x14ac:dyDescent="0.25">
      <c r="A72" s="2" t="s">
        <v>67</v>
      </c>
    </row>
    <row r="73" spans="1:25" ht="14.25" customHeight="1" x14ac:dyDescent="0.25"/>
    <row r="74" spans="1:25" ht="21" customHeight="1" x14ac:dyDescent="0.25">
      <c r="B74" s="104"/>
      <c r="C74" s="105"/>
      <c r="D74" s="105"/>
      <c r="E74" s="105"/>
      <c r="F74" s="105"/>
      <c r="G74" s="105"/>
      <c r="H74" s="106"/>
      <c r="J74" s="104"/>
      <c r="K74" s="105"/>
      <c r="L74" s="105"/>
      <c r="M74" s="105"/>
      <c r="N74" s="105"/>
      <c r="O74" s="105"/>
      <c r="P74" s="105"/>
      <c r="Q74" s="106"/>
      <c r="S74" s="104"/>
      <c r="T74" s="105"/>
      <c r="U74" s="105"/>
      <c r="V74" s="105"/>
      <c r="W74" s="105"/>
      <c r="X74" s="105"/>
      <c r="Y74" s="106"/>
    </row>
    <row r="75" spans="1:25" ht="10.15" customHeight="1" x14ac:dyDescent="0.25">
      <c r="B75" s="107"/>
      <c r="C75" s="108"/>
      <c r="D75" s="108"/>
      <c r="E75" s="108"/>
      <c r="F75" s="108"/>
      <c r="G75" s="108"/>
      <c r="H75" s="109"/>
      <c r="J75" s="107"/>
      <c r="K75" s="108"/>
      <c r="L75" s="108"/>
      <c r="M75" s="108"/>
      <c r="N75" s="108"/>
      <c r="O75" s="108"/>
      <c r="P75" s="108"/>
      <c r="Q75" s="109"/>
      <c r="S75" s="107"/>
      <c r="T75" s="108"/>
      <c r="U75" s="108"/>
      <c r="V75" s="108"/>
      <c r="W75" s="108"/>
      <c r="X75" s="108"/>
      <c r="Y75" s="109"/>
    </row>
    <row r="76" spans="1:25" ht="10.15" customHeight="1" x14ac:dyDescent="0.25">
      <c r="B76" s="107"/>
      <c r="C76" s="108"/>
      <c r="D76" s="108"/>
      <c r="E76" s="108"/>
      <c r="F76" s="108"/>
      <c r="G76" s="108"/>
      <c r="H76" s="109"/>
      <c r="J76" s="107"/>
      <c r="K76" s="108"/>
      <c r="L76" s="108"/>
      <c r="M76" s="108"/>
      <c r="N76" s="108"/>
      <c r="O76" s="108"/>
      <c r="P76" s="108"/>
      <c r="Q76" s="109"/>
      <c r="S76" s="107"/>
      <c r="T76" s="108"/>
      <c r="U76" s="108"/>
      <c r="V76" s="108"/>
      <c r="W76" s="108"/>
      <c r="X76" s="108"/>
      <c r="Y76" s="109"/>
    </row>
    <row r="77" spans="1:25" ht="21" customHeight="1" x14ac:dyDescent="0.25">
      <c r="B77" s="107"/>
      <c r="C77" s="108"/>
      <c r="D77" s="108"/>
      <c r="E77" s="108"/>
      <c r="F77" s="108"/>
      <c r="G77" s="108"/>
      <c r="H77" s="109"/>
      <c r="J77" s="107"/>
      <c r="K77" s="108"/>
      <c r="L77" s="108"/>
      <c r="M77" s="108"/>
      <c r="N77" s="108"/>
      <c r="O77" s="108"/>
      <c r="P77" s="108"/>
      <c r="Q77" s="109"/>
      <c r="S77" s="107"/>
      <c r="T77" s="108"/>
      <c r="U77" s="108"/>
      <c r="V77" s="108"/>
      <c r="W77" s="108"/>
      <c r="X77" s="108"/>
      <c r="Y77" s="109"/>
    </row>
    <row r="78" spans="1:25" ht="35.25" customHeight="1" x14ac:dyDescent="0.25">
      <c r="B78" s="107"/>
      <c r="C78" s="108"/>
      <c r="D78" s="108"/>
      <c r="E78" s="108"/>
      <c r="F78" s="108"/>
      <c r="G78" s="108"/>
      <c r="H78" s="109"/>
      <c r="J78" s="107"/>
      <c r="K78" s="108"/>
      <c r="L78" s="108"/>
      <c r="M78" s="108"/>
      <c r="N78" s="108"/>
      <c r="O78" s="108"/>
      <c r="P78" s="108"/>
      <c r="Q78" s="109"/>
      <c r="S78" s="107"/>
      <c r="T78" s="108"/>
      <c r="U78" s="108"/>
      <c r="V78" s="108"/>
      <c r="W78" s="108"/>
      <c r="X78" s="108"/>
      <c r="Y78" s="109"/>
    </row>
    <row r="79" spans="1:25" ht="21" customHeight="1" x14ac:dyDescent="0.25">
      <c r="B79" s="107"/>
      <c r="C79" s="108"/>
      <c r="D79" s="108"/>
      <c r="E79" s="108"/>
      <c r="F79" s="108"/>
      <c r="G79" s="108"/>
      <c r="H79" s="109"/>
      <c r="J79" s="107"/>
      <c r="K79" s="108"/>
      <c r="L79" s="108"/>
      <c r="M79" s="108"/>
      <c r="N79" s="108"/>
      <c r="O79" s="108"/>
      <c r="P79" s="108"/>
      <c r="Q79" s="109"/>
      <c r="S79" s="107"/>
      <c r="T79" s="108"/>
      <c r="U79" s="108"/>
      <c r="V79" s="108"/>
      <c r="W79" s="108"/>
      <c r="X79" s="108"/>
      <c r="Y79" s="109"/>
    </row>
    <row r="80" spans="1:25" ht="21" customHeight="1" x14ac:dyDescent="0.25">
      <c r="B80" s="107"/>
      <c r="C80" s="108"/>
      <c r="D80" s="108"/>
      <c r="E80" s="108"/>
      <c r="F80" s="108"/>
      <c r="G80" s="108"/>
      <c r="H80" s="109"/>
      <c r="J80" s="107"/>
      <c r="K80" s="108"/>
      <c r="L80" s="108"/>
      <c r="M80" s="108"/>
      <c r="N80" s="108"/>
      <c r="O80" s="108"/>
      <c r="P80" s="108"/>
      <c r="Q80" s="109"/>
      <c r="S80" s="107"/>
      <c r="T80" s="108"/>
      <c r="U80" s="108"/>
      <c r="V80" s="108"/>
      <c r="W80" s="108"/>
      <c r="X80" s="108"/>
      <c r="Y80" s="109"/>
    </row>
    <row r="81" spans="2:25" ht="21" customHeight="1" x14ac:dyDescent="0.25">
      <c r="B81" s="107"/>
      <c r="C81" s="108"/>
      <c r="D81" s="108"/>
      <c r="E81" s="108"/>
      <c r="F81" s="108"/>
      <c r="G81" s="108"/>
      <c r="H81" s="109"/>
      <c r="J81" s="107"/>
      <c r="K81" s="108"/>
      <c r="L81" s="108"/>
      <c r="M81" s="108"/>
      <c r="N81" s="108"/>
      <c r="O81" s="108"/>
      <c r="P81" s="108"/>
      <c r="Q81" s="109"/>
      <c r="S81" s="107"/>
      <c r="T81" s="108"/>
      <c r="U81" s="108"/>
      <c r="V81" s="108"/>
      <c r="W81" s="108"/>
      <c r="X81" s="108"/>
      <c r="Y81" s="109"/>
    </row>
    <row r="82" spans="2:25" ht="21" customHeight="1" x14ac:dyDescent="0.25">
      <c r="B82" s="107"/>
      <c r="C82" s="108"/>
      <c r="D82" s="108"/>
      <c r="E82" s="108"/>
      <c r="F82" s="108"/>
      <c r="G82" s="108"/>
      <c r="H82" s="109"/>
      <c r="J82" s="107"/>
      <c r="K82" s="108"/>
      <c r="L82" s="108"/>
      <c r="M82" s="108"/>
      <c r="N82" s="108"/>
      <c r="O82" s="108"/>
      <c r="P82" s="108"/>
      <c r="Q82" s="109"/>
      <c r="S82" s="107"/>
      <c r="T82" s="108"/>
      <c r="U82" s="108"/>
      <c r="V82" s="108"/>
      <c r="W82" s="108"/>
      <c r="X82" s="108"/>
      <c r="Y82" s="109"/>
    </row>
    <row r="83" spans="2:25" ht="21" customHeight="1" x14ac:dyDescent="0.25">
      <c r="B83" s="110"/>
      <c r="C83" s="111"/>
      <c r="D83" s="111"/>
      <c r="E83" s="111"/>
      <c r="F83" s="111"/>
      <c r="G83" s="111"/>
      <c r="H83" s="112"/>
      <c r="J83" s="110"/>
      <c r="K83" s="111"/>
      <c r="L83" s="111"/>
      <c r="M83" s="111"/>
      <c r="N83" s="111"/>
      <c r="O83" s="111"/>
      <c r="P83" s="111"/>
      <c r="Q83" s="112"/>
      <c r="S83" s="110"/>
      <c r="T83" s="111"/>
      <c r="U83" s="111"/>
      <c r="V83" s="111"/>
      <c r="W83" s="111"/>
      <c r="X83" s="111"/>
      <c r="Y83" s="112"/>
    </row>
    <row r="84" spans="2:25" ht="48" customHeight="1" x14ac:dyDescent="0.25">
      <c r="B84" s="124"/>
      <c r="C84" s="125"/>
      <c r="D84" s="125"/>
      <c r="E84" s="125"/>
      <c r="F84" s="125"/>
      <c r="G84" s="125"/>
      <c r="H84" s="126"/>
      <c r="J84" s="124"/>
      <c r="K84" s="125"/>
      <c r="L84" s="125"/>
      <c r="M84" s="125"/>
      <c r="N84" s="125"/>
      <c r="O84" s="125"/>
      <c r="P84" s="125"/>
      <c r="Q84" s="126"/>
      <c r="S84" s="124"/>
      <c r="T84" s="125"/>
      <c r="U84" s="125"/>
      <c r="V84" s="125"/>
      <c r="W84" s="125"/>
      <c r="X84" s="125"/>
      <c r="Y84" s="126"/>
    </row>
    <row r="85" spans="2:25" ht="48" customHeight="1" x14ac:dyDescent="0.25">
      <c r="B85" s="127"/>
      <c r="C85" s="128"/>
      <c r="D85" s="128"/>
      <c r="E85" s="128"/>
      <c r="F85" s="128"/>
      <c r="G85" s="128"/>
      <c r="H85" s="129"/>
      <c r="J85" s="127"/>
      <c r="K85" s="128"/>
      <c r="L85" s="128"/>
      <c r="M85" s="128"/>
      <c r="N85" s="128"/>
      <c r="O85" s="128"/>
      <c r="P85" s="128"/>
      <c r="Q85" s="129"/>
      <c r="S85" s="127"/>
      <c r="T85" s="128"/>
      <c r="U85" s="128"/>
      <c r="V85" s="128"/>
      <c r="W85" s="128"/>
      <c r="X85" s="128"/>
      <c r="Y85" s="129"/>
    </row>
    <row r="86" spans="2:25" ht="14.25" customHeight="1" x14ac:dyDescent="0.25"/>
    <row r="87" spans="2:25" ht="21" customHeight="1" x14ac:dyDescent="0.25">
      <c r="B87" s="104"/>
      <c r="C87" s="105"/>
      <c r="D87" s="105"/>
      <c r="E87" s="105"/>
      <c r="F87" s="105"/>
      <c r="G87" s="105"/>
      <c r="H87" s="106"/>
      <c r="J87" s="104"/>
      <c r="K87" s="105"/>
      <c r="L87" s="105"/>
      <c r="M87" s="105"/>
      <c r="N87" s="105"/>
      <c r="O87" s="105"/>
      <c r="P87" s="105"/>
      <c r="Q87" s="106"/>
      <c r="S87" s="104"/>
      <c r="T87" s="105"/>
      <c r="U87" s="105"/>
      <c r="V87" s="105"/>
      <c r="W87" s="105"/>
      <c r="X87" s="105"/>
      <c r="Y87" s="106"/>
    </row>
    <row r="88" spans="2:25" ht="21" customHeight="1" x14ac:dyDescent="0.25">
      <c r="B88" s="107"/>
      <c r="C88" s="108"/>
      <c r="D88" s="108"/>
      <c r="E88" s="108"/>
      <c r="F88" s="108"/>
      <c r="G88" s="108"/>
      <c r="H88" s="109"/>
      <c r="J88" s="107"/>
      <c r="K88" s="108"/>
      <c r="L88" s="108"/>
      <c r="M88" s="108"/>
      <c r="N88" s="108"/>
      <c r="O88" s="108"/>
      <c r="P88" s="108"/>
      <c r="Q88" s="109"/>
      <c r="S88" s="107"/>
      <c r="T88" s="108"/>
      <c r="U88" s="108"/>
      <c r="V88" s="108"/>
      <c r="W88" s="108"/>
      <c r="X88" s="108"/>
      <c r="Y88" s="109"/>
    </row>
    <row r="89" spans="2:25" ht="21" customHeight="1" x14ac:dyDescent="0.25">
      <c r="B89" s="107"/>
      <c r="C89" s="108"/>
      <c r="D89" s="108"/>
      <c r="E89" s="108"/>
      <c r="F89" s="108"/>
      <c r="G89" s="108"/>
      <c r="H89" s="109"/>
      <c r="J89" s="107"/>
      <c r="K89" s="108"/>
      <c r="L89" s="108"/>
      <c r="M89" s="108"/>
      <c r="N89" s="108"/>
      <c r="O89" s="108"/>
      <c r="P89" s="108"/>
      <c r="Q89" s="109"/>
      <c r="S89" s="107"/>
      <c r="T89" s="108"/>
      <c r="U89" s="108"/>
      <c r="V89" s="108"/>
      <c r="W89" s="108"/>
      <c r="X89" s="108"/>
      <c r="Y89" s="109"/>
    </row>
    <row r="90" spans="2:25" ht="21" customHeight="1" x14ac:dyDescent="0.25">
      <c r="B90" s="107"/>
      <c r="C90" s="108"/>
      <c r="D90" s="108"/>
      <c r="E90" s="108"/>
      <c r="F90" s="108"/>
      <c r="G90" s="108"/>
      <c r="H90" s="109"/>
      <c r="J90" s="107"/>
      <c r="K90" s="108"/>
      <c r="L90" s="108"/>
      <c r="M90" s="108"/>
      <c r="N90" s="108"/>
      <c r="O90" s="108"/>
      <c r="P90" s="108"/>
      <c r="Q90" s="109"/>
      <c r="S90" s="107"/>
      <c r="T90" s="108"/>
      <c r="U90" s="108"/>
      <c r="V90" s="108"/>
      <c r="W90" s="108"/>
      <c r="X90" s="108"/>
      <c r="Y90" s="109"/>
    </row>
    <row r="91" spans="2:25" ht="21" customHeight="1" x14ac:dyDescent="0.25">
      <c r="B91" s="107"/>
      <c r="C91" s="108"/>
      <c r="D91" s="108"/>
      <c r="E91" s="108"/>
      <c r="F91" s="108"/>
      <c r="G91" s="108"/>
      <c r="H91" s="109"/>
      <c r="J91" s="107"/>
      <c r="K91" s="108"/>
      <c r="L91" s="108"/>
      <c r="M91" s="108"/>
      <c r="N91" s="108"/>
      <c r="O91" s="108"/>
      <c r="P91" s="108"/>
      <c r="Q91" s="109"/>
      <c r="S91" s="107"/>
      <c r="T91" s="108"/>
      <c r="U91" s="108"/>
      <c r="V91" s="108"/>
      <c r="W91" s="108"/>
      <c r="X91" s="108"/>
      <c r="Y91" s="109"/>
    </row>
    <row r="92" spans="2:25" ht="21" customHeight="1" x14ac:dyDescent="0.25">
      <c r="B92" s="107"/>
      <c r="C92" s="108"/>
      <c r="D92" s="108"/>
      <c r="E92" s="108"/>
      <c r="F92" s="108"/>
      <c r="G92" s="108"/>
      <c r="H92" s="109"/>
      <c r="J92" s="107"/>
      <c r="K92" s="108"/>
      <c r="L92" s="108"/>
      <c r="M92" s="108"/>
      <c r="N92" s="108"/>
      <c r="O92" s="108"/>
      <c r="P92" s="108"/>
      <c r="Q92" s="109"/>
      <c r="S92" s="107"/>
      <c r="T92" s="108"/>
      <c r="U92" s="108"/>
      <c r="V92" s="108"/>
      <c r="W92" s="108"/>
      <c r="X92" s="108"/>
      <c r="Y92" s="109"/>
    </row>
    <row r="93" spans="2:25" ht="21" customHeight="1" x14ac:dyDescent="0.25">
      <c r="B93" s="107"/>
      <c r="C93" s="108"/>
      <c r="D93" s="108"/>
      <c r="E93" s="108"/>
      <c r="F93" s="108"/>
      <c r="G93" s="108"/>
      <c r="H93" s="109"/>
      <c r="J93" s="107"/>
      <c r="K93" s="108"/>
      <c r="L93" s="108"/>
      <c r="M93" s="108"/>
      <c r="N93" s="108"/>
      <c r="O93" s="108"/>
      <c r="P93" s="108"/>
      <c r="Q93" s="109"/>
      <c r="S93" s="107"/>
      <c r="T93" s="108"/>
      <c r="U93" s="108"/>
      <c r="V93" s="108"/>
      <c r="W93" s="108"/>
      <c r="X93" s="108"/>
      <c r="Y93" s="109"/>
    </row>
    <row r="94" spans="2:25" ht="21" customHeight="1" x14ac:dyDescent="0.25">
      <c r="B94" s="107"/>
      <c r="C94" s="108"/>
      <c r="D94" s="108"/>
      <c r="E94" s="108"/>
      <c r="F94" s="108"/>
      <c r="G94" s="108"/>
      <c r="H94" s="109"/>
      <c r="J94" s="107"/>
      <c r="K94" s="108"/>
      <c r="L94" s="108"/>
      <c r="M94" s="108"/>
      <c r="N94" s="108"/>
      <c r="O94" s="108"/>
      <c r="P94" s="108"/>
      <c r="Q94" s="109"/>
      <c r="S94" s="107"/>
      <c r="T94" s="108"/>
      <c r="U94" s="108"/>
      <c r="V94" s="108"/>
      <c r="W94" s="108"/>
      <c r="X94" s="108"/>
      <c r="Y94" s="109"/>
    </row>
    <row r="95" spans="2:25" ht="21" customHeight="1" x14ac:dyDescent="0.25">
      <c r="B95" s="107"/>
      <c r="C95" s="108"/>
      <c r="D95" s="108"/>
      <c r="E95" s="108"/>
      <c r="F95" s="108"/>
      <c r="G95" s="108"/>
      <c r="H95" s="109"/>
      <c r="J95" s="107"/>
      <c r="K95" s="108"/>
      <c r="L95" s="108"/>
      <c r="M95" s="108"/>
      <c r="N95" s="108"/>
      <c r="O95" s="108"/>
      <c r="P95" s="108"/>
      <c r="Q95" s="109"/>
      <c r="S95" s="107"/>
      <c r="T95" s="108"/>
      <c r="U95" s="108"/>
      <c r="V95" s="108"/>
      <c r="W95" s="108"/>
      <c r="X95" s="108"/>
      <c r="Y95" s="109"/>
    </row>
    <row r="96" spans="2:25" ht="21" customHeight="1" x14ac:dyDescent="0.25">
      <c r="B96" s="110"/>
      <c r="C96" s="111"/>
      <c r="D96" s="111"/>
      <c r="E96" s="111"/>
      <c r="F96" s="111"/>
      <c r="G96" s="111"/>
      <c r="H96" s="112"/>
      <c r="J96" s="110"/>
      <c r="K96" s="111"/>
      <c r="L96" s="111"/>
      <c r="M96" s="111"/>
      <c r="N96" s="111"/>
      <c r="O96" s="111"/>
      <c r="P96" s="111"/>
      <c r="Q96" s="112"/>
      <c r="S96" s="110"/>
      <c r="T96" s="111"/>
      <c r="U96" s="111"/>
      <c r="V96" s="111"/>
      <c r="W96" s="111"/>
      <c r="X96" s="111"/>
      <c r="Y96" s="112"/>
    </row>
    <row r="97" spans="2:25" ht="48" customHeight="1" x14ac:dyDescent="0.25">
      <c r="B97" s="140"/>
      <c r="C97" s="141"/>
      <c r="D97" s="141"/>
      <c r="E97" s="141"/>
      <c r="F97" s="141"/>
      <c r="G97" s="141"/>
      <c r="H97" s="142"/>
      <c r="J97" s="124"/>
      <c r="K97" s="125"/>
      <c r="L97" s="125"/>
      <c r="M97" s="125"/>
      <c r="N97" s="125"/>
      <c r="O97" s="125"/>
      <c r="P97" s="125"/>
      <c r="Q97" s="126"/>
      <c r="S97" s="140"/>
      <c r="T97" s="141"/>
      <c r="U97" s="141"/>
      <c r="V97" s="141"/>
      <c r="W97" s="141"/>
      <c r="X97" s="141"/>
      <c r="Y97" s="142"/>
    </row>
    <row r="98" spans="2:25" ht="48" customHeight="1" x14ac:dyDescent="0.25">
      <c r="B98" s="143"/>
      <c r="C98" s="144"/>
      <c r="D98" s="144"/>
      <c r="E98" s="144"/>
      <c r="F98" s="144"/>
      <c r="G98" s="144"/>
      <c r="H98" s="145"/>
      <c r="J98" s="127"/>
      <c r="K98" s="128"/>
      <c r="L98" s="128"/>
      <c r="M98" s="128"/>
      <c r="N98" s="128"/>
      <c r="O98" s="128"/>
      <c r="P98" s="128"/>
      <c r="Q98" s="129"/>
      <c r="S98" s="143"/>
      <c r="T98" s="144"/>
      <c r="U98" s="144"/>
      <c r="V98" s="144"/>
      <c r="W98" s="144"/>
      <c r="X98" s="144"/>
      <c r="Y98" s="145"/>
    </row>
    <row r="99" spans="2:25" ht="14.25" customHeight="1" x14ac:dyDescent="0.25"/>
    <row r="100" spans="2:25" ht="21" customHeight="1" x14ac:dyDescent="0.25">
      <c r="B100" s="104"/>
      <c r="C100" s="105"/>
      <c r="D100" s="105"/>
      <c r="E100" s="105"/>
      <c r="F100" s="105"/>
      <c r="G100" s="105"/>
      <c r="H100" s="106"/>
      <c r="J100" s="104"/>
      <c r="K100" s="105"/>
      <c r="L100" s="105"/>
      <c r="M100" s="105"/>
      <c r="N100" s="105"/>
      <c r="O100" s="105"/>
      <c r="P100" s="105"/>
      <c r="Q100" s="106"/>
      <c r="S100" s="104"/>
      <c r="T100" s="105"/>
      <c r="U100" s="105"/>
      <c r="V100" s="105"/>
      <c r="W100" s="105"/>
      <c r="X100" s="105"/>
      <c r="Y100" s="106"/>
    </row>
    <row r="101" spans="2:25" ht="21" customHeight="1" x14ac:dyDescent="0.25">
      <c r="B101" s="107"/>
      <c r="C101" s="108"/>
      <c r="D101" s="108"/>
      <c r="E101" s="108"/>
      <c r="F101" s="108"/>
      <c r="G101" s="108"/>
      <c r="H101" s="109"/>
      <c r="J101" s="107"/>
      <c r="K101" s="108"/>
      <c r="L101" s="108"/>
      <c r="M101" s="108"/>
      <c r="N101" s="108"/>
      <c r="O101" s="108"/>
      <c r="P101" s="108"/>
      <c r="Q101" s="109"/>
      <c r="S101" s="107"/>
      <c r="T101" s="108"/>
      <c r="U101" s="108"/>
      <c r="V101" s="108"/>
      <c r="W101" s="108"/>
      <c r="X101" s="108"/>
      <c r="Y101" s="109"/>
    </row>
    <row r="102" spans="2:25" ht="21" customHeight="1" x14ac:dyDescent="0.25">
      <c r="B102" s="107"/>
      <c r="C102" s="108"/>
      <c r="D102" s="108"/>
      <c r="E102" s="108"/>
      <c r="F102" s="108"/>
      <c r="G102" s="108"/>
      <c r="H102" s="109"/>
      <c r="J102" s="107"/>
      <c r="K102" s="108"/>
      <c r="L102" s="108"/>
      <c r="M102" s="108"/>
      <c r="N102" s="108"/>
      <c r="O102" s="108"/>
      <c r="P102" s="108"/>
      <c r="Q102" s="109"/>
      <c r="S102" s="107"/>
      <c r="T102" s="108"/>
      <c r="U102" s="108"/>
      <c r="V102" s="108"/>
      <c r="W102" s="108"/>
      <c r="X102" s="108"/>
      <c r="Y102" s="109"/>
    </row>
    <row r="103" spans="2:25" ht="21" customHeight="1" x14ac:dyDescent="0.25">
      <c r="B103" s="107"/>
      <c r="C103" s="108"/>
      <c r="D103" s="108"/>
      <c r="E103" s="108"/>
      <c r="F103" s="108"/>
      <c r="G103" s="108"/>
      <c r="H103" s="109"/>
      <c r="J103" s="107"/>
      <c r="K103" s="108"/>
      <c r="L103" s="108"/>
      <c r="M103" s="108"/>
      <c r="N103" s="108"/>
      <c r="O103" s="108"/>
      <c r="P103" s="108"/>
      <c r="Q103" s="109"/>
      <c r="S103" s="107"/>
      <c r="T103" s="108"/>
      <c r="U103" s="108"/>
      <c r="V103" s="108"/>
      <c r="W103" s="108"/>
      <c r="X103" s="108"/>
      <c r="Y103" s="109"/>
    </row>
    <row r="104" spans="2:25" ht="21" customHeight="1" x14ac:dyDescent="0.25">
      <c r="B104" s="107"/>
      <c r="C104" s="108"/>
      <c r="D104" s="108"/>
      <c r="E104" s="108"/>
      <c r="F104" s="108"/>
      <c r="G104" s="108"/>
      <c r="H104" s="109"/>
      <c r="J104" s="107"/>
      <c r="K104" s="108"/>
      <c r="L104" s="108"/>
      <c r="M104" s="108"/>
      <c r="N104" s="108"/>
      <c r="O104" s="108"/>
      <c r="P104" s="108"/>
      <c r="Q104" s="109"/>
      <c r="S104" s="107"/>
      <c r="T104" s="108"/>
      <c r="U104" s="108"/>
      <c r="V104" s="108"/>
      <c r="W104" s="108"/>
      <c r="X104" s="108"/>
      <c r="Y104" s="109"/>
    </row>
    <row r="105" spans="2:25" ht="21" customHeight="1" x14ac:dyDescent="0.25">
      <c r="B105" s="107"/>
      <c r="C105" s="108"/>
      <c r="D105" s="108"/>
      <c r="E105" s="108"/>
      <c r="F105" s="108"/>
      <c r="G105" s="108"/>
      <c r="H105" s="109"/>
      <c r="J105" s="107"/>
      <c r="K105" s="108"/>
      <c r="L105" s="108"/>
      <c r="M105" s="108"/>
      <c r="N105" s="108"/>
      <c r="O105" s="108"/>
      <c r="P105" s="108"/>
      <c r="Q105" s="109"/>
      <c r="S105" s="107"/>
      <c r="T105" s="108"/>
      <c r="U105" s="108"/>
      <c r="V105" s="108"/>
      <c r="W105" s="108"/>
      <c r="X105" s="108"/>
      <c r="Y105" s="109"/>
    </row>
    <row r="106" spans="2:25" ht="21" customHeight="1" x14ac:dyDescent="0.25">
      <c r="B106" s="107"/>
      <c r="C106" s="108"/>
      <c r="D106" s="108"/>
      <c r="E106" s="108"/>
      <c r="F106" s="108"/>
      <c r="G106" s="108"/>
      <c r="H106" s="109"/>
      <c r="J106" s="107"/>
      <c r="K106" s="108"/>
      <c r="L106" s="108"/>
      <c r="M106" s="108"/>
      <c r="N106" s="108"/>
      <c r="O106" s="108"/>
      <c r="P106" s="108"/>
      <c r="Q106" s="109"/>
      <c r="S106" s="107"/>
      <c r="T106" s="108"/>
      <c r="U106" s="108"/>
      <c r="V106" s="108"/>
      <c r="W106" s="108"/>
      <c r="X106" s="108"/>
      <c r="Y106" s="109"/>
    </row>
    <row r="107" spans="2:25" ht="21" customHeight="1" x14ac:dyDescent="0.25">
      <c r="B107" s="107"/>
      <c r="C107" s="108"/>
      <c r="D107" s="108"/>
      <c r="E107" s="108"/>
      <c r="F107" s="108"/>
      <c r="G107" s="108"/>
      <c r="H107" s="109"/>
      <c r="J107" s="107"/>
      <c r="K107" s="108"/>
      <c r="L107" s="108"/>
      <c r="M107" s="108"/>
      <c r="N107" s="108"/>
      <c r="O107" s="108"/>
      <c r="P107" s="108"/>
      <c r="Q107" s="109"/>
      <c r="S107" s="107"/>
      <c r="T107" s="108"/>
      <c r="U107" s="108"/>
      <c r="V107" s="108"/>
      <c r="W107" s="108"/>
      <c r="X107" s="108"/>
      <c r="Y107" s="109"/>
    </row>
    <row r="108" spans="2:25" ht="21" customHeight="1" x14ac:dyDescent="0.25">
      <c r="B108" s="107"/>
      <c r="C108" s="108"/>
      <c r="D108" s="108"/>
      <c r="E108" s="108"/>
      <c r="F108" s="108"/>
      <c r="G108" s="108"/>
      <c r="H108" s="109"/>
      <c r="J108" s="107"/>
      <c r="K108" s="108"/>
      <c r="L108" s="108"/>
      <c r="M108" s="108"/>
      <c r="N108" s="108"/>
      <c r="O108" s="108"/>
      <c r="P108" s="108"/>
      <c r="Q108" s="109"/>
      <c r="S108" s="107"/>
      <c r="T108" s="108"/>
      <c r="U108" s="108"/>
      <c r="V108" s="108"/>
      <c r="W108" s="108"/>
      <c r="X108" s="108"/>
      <c r="Y108" s="109"/>
    </row>
    <row r="109" spans="2:25" ht="21" customHeight="1" x14ac:dyDescent="0.25">
      <c r="B109" s="110"/>
      <c r="C109" s="111"/>
      <c r="D109" s="111"/>
      <c r="E109" s="111"/>
      <c r="F109" s="111"/>
      <c r="G109" s="111"/>
      <c r="H109" s="112"/>
      <c r="J109" s="110"/>
      <c r="K109" s="111"/>
      <c r="L109" s="111"/>
      <c r="M109" s="111"/>
      <c r="N109" s="111"/>
      <c r="O109" s="111"/>
      <c r="P109" s="111"/>
      <c r="Q109" s="112"/>
      <c r="S109" s="110"/>
      <c r="T109" s="111"/>
      <c r="U109" s="111"/>
      <c r="V109" s="111"/>
      <c r="W109" s="111"/>
      <c r="X109" s="111"/>
      <c r="Y109" s="112"/>
    </row>
    <row r="110" spans="2:25" ht="48" customHeight="1" x14ac:dyDescent="0.25">
      <c r="B110" s="140"/>
      <c r="C110" s="141"/>
      <c r="D110" s="141"/>
      <c r="E110" s="141"/>
      <c r="F110" s="141"/>
      <c r="G110" s="141"/>
      <c r="H110" s="142"/>
      <c r="J110" s="146"/>
      <c r="K110" s="147"/>
      <c r="L110" s="147"/>
      <c r="M110" s="147"/>
      <c r="N110" s="147"/>
      <c r="O110" s="147"/>
      <c r="P110" s="147"/>
      <c r="Q110" s="148"/>
      <c r="S110" s="140"/>
      <c r="T110" s="141"/>
      <c r="U110" s="141"/>
      <c r="V110" s="141"/>
      <c r="W110" s="141"/>
      <c r="X110" s="141"/>
      <c r="Y110" s="142"/>
    </row>
    <row r="111" spans="2:25" ht="48" customHeight="1" x14ac:dyDescent="0.25">
      <c r="B111" s="143"/>
      <c r="C111" s="144"/>
      <c r="D111" s="144"/>
      <c r="E111" s="144"/>
      <c r="F111" s="144"/>
      <c r="G111" s="144"/>
      <c r="H111" s="145"/>
      <c r="J111" s="149"/>
      <c r="K111" s="150"/>
      <c r="L111" s="150"/>
      <c r="M111" s="150"/>
      <c r="N111" s="150"/>
      <c r="O111" s="150"/>
      <c r="P111" s="150"/>
      <c r="Q111" s="151"/>
      <c r="S111" s="143"/>
      <c r="T111" s="144"/>
      <c r="U111" s="144"/>
      <c r="V111" s="144"/>
      <c r="W111" s="144"/>
      <c r="X111" s="144"/>
      <c r="Y111" s="145"/>
    </row>
    <row r="112" spans="2:25" ht="14.25" customHeight="1" x14ac:dyDescent="0.25"/>
    <row r="113" spans="5:24" ht="14.25" customHeight="1" x14ac:dyDescent="0.25"/>
    <row r="114" spans="5:24" ht="21" customHeight="1" x14ac:dyDescent="0.25">
      <c r="E114" s="13" t="s">
        <v>28</v>
      </c>
      <c r="F114" s="133"/>
      <c r="G114" s="133"/>
      <c r="H114" s="133"/>
      <c r="I114" s="133"/>
      <c r="J114" s="133"/>
      <c r="Q114" s="13" t="s">
        <v>29</v>
      </c>
      <c r="R114" s="133"/>
      <c r="S114" s="133"/>
      <c r="T114" s="133"/>
      <c r="U114" s="133"/>
      <c r="V114" s="133"/>
      <c r="W114" s="133"/>
    </row>
    <row r="115" spans="5:24" ht="21" customHeight="1" x14ac:dyDescent="0.25">
      <c r="E115" s="13" t="s">
        <v>30</v>
      </c>
      <c r="F115" s="134"/>
      <c r="G115" s="134"/>
      <c r="H115" s="134"/>
      <c r="I115" s="134"/>
      <c r="J115" s="134"/>
      <c r="K115" s="2" t="s">
        <v>31</v>
      </c>
      <c r="Q115" s="13" t="s">
        <v>30</v>
      </c>
      <c r="R115" s="135"/>
      <c r="S115" s="135"/>
      <c r="T115" s="135"/>
      <c r="U115" s="135"/>
      <c r="V115" s="135"/>
      <c r="W115" s="135"/>
      <c r="X115" s="2" t="s">
        <v>31</v>
      </c>
    </row>
    <row r="116" spans="5:24" ht="21" customHeight="1" x14ac:dyDescent="0.25">
      <c r="E116" s="13" t="s">
        <v>32</v>
      </c>
      <c r="F116" s="134"/>
      <c r="G116" s="134"/>
      <c r="H116" s="134"/>
      <c r="I116" s="134"/>
      <c r="J116" s="134"/>
      <c r="Q116" s="136"/>
      <c r="R116" s="136"/>
      <c r="S116" s="136"/>
      <c r="T116" s="136"/>
      <c r="U116" s="136"/>
      <c r="V116" s="136"/>
      <c r="W116" s="136"/>
      <c r="X116" s="136"/>
    </row>
    <row r="117" spans="5:24" ht="24" customHeight="1" x14ac:dyDescent="0.25">
      <c r="E117" s="13" t="s">
        <v>33</v>
      </c>
      <c r="F117" s="101"/>
      <c r="G117" s="101"/>
      <c r="H117" s="101"/>
      <c r="I117" s="101"/>
      <c r="J117" s="101"/>
      <c r="Q117" s="13" t="s">
        <v>33</v>
      </c>
      <c r="R117" s="102"/>
      <c r="S117" s="102"/>
      <c r="T117" s="102"/>
      <c r="U117" s="102"/>
      <c r="V117" s="102"/>
      <c r="W117" s="102"/>
    </row>
    <row r="118" spans="5:24" ht="24" customHeight="1" x14ac:dyDescent="0.25">
      <c r="E118" s="13" t="s">
        <v>34</v>
      </c>
      <c r="F118" s="103"/>
      <c r="G118" s="103"/>
      <c r="H118" s="103"/>
      <c r="I118" s="103"/>
      <c r="J118" s="103"/>
    </row>
    <row r="119" spans="5:24" ht="24" customHeight="1" x14ac:dyDescent="0.25"/>
  </sheetData>
  <sheetProtection algorithmName="SHA-512" hashValue="LPROcX5xkZC6uaS8d9/0Ua2q3zRZ5L+OAuOJv+3dLdtSkm1bVoufPkUD2L4QNCA8t2p2Jili8xXRPhlQTJX/AQ==" saltValue="wQAJeAS5KkqJyxggh3BkvQ==" spinCount="100000" sheet="1" formatCells="0"/>
  <protectedRanges>
    <protectedRange sqref="M7 H8 V13 K31:S31 K29:S29 K27:S27 X26 B41:Z44 B46:Z49 B51:Z54 B59:Z62 B66 B74 J74 S74 B84 J84 S84 S87 J87 B87 B97 J97 S97 S100 J100 B100 B110 J110 S110 F114:J118 R114 R115 Q116 R117" name="Range1"/>
  </protectedRanges>
  <mergeCells count="241">
    <mergeCell ref="F114:J114"/>
    <mergeCell ref="R114:W114"/>
    <mergeCell ref="F115:J115"/>
    <mergeCell ref="R115:W115"/>
    <mergeCell ref="F116:J116"/>
    <mergeCell ref="Q116:X116"/>
    <mergeCell ref="S13:U15"/>
    <mergeCell ref="V13:X15"/>
    <mergeCell ref="Y13:Z15"/>
    <mergeCell ref="S16:U16"/>
    <mergeCell ref="V16:X16"/>
    <mergeCell ref="Y16:Z16"/>
    <mergeCell ref="B97:H98"/>
    <mergeCell ref="J97:Q98"/>
    <mergeCell ref="S97:Y98"/>
    <mergeCell ref="B100:H109"/>
    <mergeCell ref="J100:Q109"/>
    <mergeCell ref="S100:Y109"/>
    <mergeCell ref="B110:H111"/>
    <mergeCell ref="J110:Q111"/>
    <mergeCell ref="S110:Y111"/>
    <mergeCell ref="Q60:X60"/>
    <mergeCell ref="Y60:Z60"/>
    <mergeCell ref="B66:Y70"/>
    <mergeCell ref="T29:U29"/>
    <mergeCell ref="V29:W29"/>
    <mergeCell ref="B30:G30"/>
    <mergeCell ref="B74:H83"/>
    <mergeCell ref="J74:Q83"/>
    <mergeCell ref="S74:Y83"/>
    <mergeCell ref="B84:H85"/>
    <mergeCell ref="J84:Q85"/>
    <mergeCell ref="S84:Y85"/>
    <mergeCell ref="A36:S36"/>
    <mergeCell ref="X36:Z36"/>
    <mergeCell ref="A37:Z37"/>
    <mergeCell ref="B39:L39"/>
    <mergeCell ref="M39:X39"/>
    <mergeCell ref="Y39:Z39"/>
    <mergeCell ref="B41:L41"/>
    <mergeCell ref="M41:X41"/>
    <mergeCell ref="Y41:Z41"/>
    <mergeCell ref="Y62:Z62"/>
    <mergeCell ref="B58:G58"/>
    <mergeCell ref="H58:P58"/>
    <mergeCell ref="Q58:X58"/>
    <mergeCell ref="Y58:Z58"/>
    <mergeCell ref="B59:G59"/>
    <mergeCell ref="V24:W24"/>
    <mergeCell ref="X24:Z24"/>
    <mergeCell ref="S20:U20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A2:Z2"/>
    <mergeCell ref="M7:P7"/>
    <mergeCell ref="K29:M29"/>
    <mergeCell ref="F117:J117"/>
    <mergeCell ref="R117:W117"/>
    <mergeCell ref="F118:J118"/>
    <mergeCell ref="B87:H96"/>
    <mergeCell ref="J87:Q96"/>
    <mergeCell ref="S87:Y96"/>
    <mergeCell ref="B61:G61"/>
    <mergeCell ref="H61:P61"/>
    <mergeCell ref="Q61:X61"/>
    <mergeCell ref="Y61:Z61"/>
    <mergeCell ref="B62:G62"/>
    <mergeCell ref="H62:P62"/>
    <mergeCell ref="Q62:X62"/>
    <mergeCell ref="A20:P20"/>
    <mergeCell ref="A21:Z21"/>
    <mergeCell ref="B24:G24"/>
    <mergeCell ref="H24:J24"/>
    <mergeCell ref="K24:M24"/>
    <mergeCell ref="N24:P24"/>
    <mergeCell ref="Q24:S24"/>
    <mergeCell ref="T24:U24"/>
    <mergeCell ref="B51:L51"/>
    <mergeCell ref="M51:X51"/>
    <mergeCell ref="Y51:Z51"/>
    <mergeCell ref="B49:L49"/>
    <mergeCell ref="M49:X49"/>
    <mergeCell ref="Y49:Z49"/>
    <mergeCell ref="B60:G60"/>
    <mergeCell ref="H60:P60"/>
    <mergeCell ref="B52:L52"/>
    <mergeCell ref="M52:X52"/>
    <mergeCell ref="Y52:Z52"/>
    <mergeCell ref="B54:L54"/>
    <mergeCell ref="M54:X54"/>
    <mergeCell ref="Y54:Z54"/>
    <mergeCell ref="B53:L53"/>
    <mergeCell ref="M53:X53"/>
    <mergeCell ref="Y53:Z53"/>
    <mergeCell ref="H59:P59"/>
    <mergeCell ref="Q59:X59"/>
    <mergeCell ref="Y59:Z59"/>
    <mergeCell ref="B48:L48"/>
    <mergeCell ref="M48:X48"/>
    <mergeCell ref="Y48:Z48"/>
    <mergeCell ref="A50:Z50"/>
    <mergeCell ref="Y46:Z46"/>
    <mergeCell ref="B47:L47"/>
    <mergeCell ref="Y47:Z47"/>
    <mergeCell ref="A40:Z40"/>
    <mergeCell ref="B42:L42"/>
    <mergeCell ref="M42:X42"/>
    <mergeCell ref="Y42:Z42"/>
    <mergeCell ref="B44:L44"/>
    <mergeCell ref="M44:X44"/>
    <mergeCell ref="Y44:Z44"/>
    <mergeCell ref="M47:X47"/>
    <mergeCell ref="B43:L43"/>
    <mergeCell ref="M43:X43"/>
    <mergeCell ref="Y43:Z43"/>
    <mergeCell ref="A45:Z45"/>
    <mergeCell ref="B46:L46"/>
    <mergeCell ref="M46:X46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19:P19"/>
    <mergeCell ref="N18:P18"/>
    <mergeCell ref="K19:M19"/>
    <mergeCell ref="K18:M18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7:U17"/>
    <mergeCell ref="V17:X17"/>
    <mergeCell ref="Y17:Z17"/>
    <mergeCell ref="B15:J15"/>
    <mergeCell ref="K15:M15"/>
    <mergeCell ref="N15:P15"/>
    <mergeCell ref="Q15:R15"/>
    <mergeCell ref="B19:J19"/>
    <mergeCell ref="B18:J18"/>
    <mergeCell ref="Q20:R20"/>
    <mergeCell ref="A1:Z1"/>
    <mergeCell ref="A3:Z3"/>
    <mergeCell ref="A4:Z4"/>
    <mergeCell ref="A10:A11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V19:X19"/>
    <mergeCell ref="Y18:Z18"/>
    <mergeCell ref="V18:X18"/>
    <mergeCell ref="B14:J14"/>
    <mergeCell ref="K14:M14"/>
    <mergeCell ref="N14:P14"/>
    <mergeCell ref="Q14:R14"/>
    <mergeCell ref="V30:W30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34:G34"/>
    <mergeCell ref="B33:G33"/>
    <mergeCell ref="B32:G32"/>
    <mergeCell ref="B31:G31"/>
    <mergeCell ref="H31:J31"/>
    <mergeCell ref="K31:M31"/>
    <mergeCell ref="H34:J34"/>
    <mergeCell ref="K34:M34"/>
    <mergeCell ref="N34:P34"/>
    <mergeCell ref="Q34:S34"/>
    <mergeCell ref="H32:J32"/>
    <mergeCell ref="K32:M32"/>
    <mergeCell ref="N32:P32"/>
    <mergeCell ref="Q32:S32"/>
    <mergeCell ref="H30:J30"/>
    <mergeCell ref="N30:P30"/>
    <mergeCell ref="Q30:S30"/>
    <mergeCell ref="T32:U32"/>
    <mergeCell ref="T30:U30"/>
    <mergeCell ref="V32:W32"/>
    <mergeCell ref="H33:J33"/>
    <mergeCell ref="K33:M33"/>
    <mergeCell ref="N33:P33"/>
    <mergeCell ref="Q33:S33"/>
    <mergeCell ref="T33:U33"/>
    <mergeCell ref="V33:W33"/>
    <mergeCell ref="N31:P31"/>
    <mergeCell ref="Q31:S3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49 Y51:Z54 Y41:Y44 Z41:Z44 Y59:Y62 Z59:Z62" xr:uid="{F2C69CEE-2112-4D1A-93D3-EFBD6239B5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947006E-0889-474F-967A-87D963E26F2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S28 K30:S30 K26:S26 K29 Q29 N29" xr:uid="{116A28EF-12E1-4069-8926-D204D312EABE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4BC4928C-7EB5-4BC9-882A-F2E4461C5E0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21" max="25" man="1"/>
    <brk id="37" max="25" man="1"/>
    <brk id="55" max="25" man="1"/>
    <brk id="71" max="25" man="1"/>
    <brk id="98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F0B2796-5239-4468-935C-03FCCCDEAEAD}">
          <x14:formula1>
            <xm:f>LIST!$G$2:$G$10</xm:f>
          </x14:formula1>
          <xm:sqref>B59:B62 C59:G62</xm:sqref>
        </x14:dataValidation>
        <x14:dataValidation type="list" allowBlank="1" showInputMessage="1" showErrorMessage="1" error="กรุณาเลือกข้อมูลตามที่กำหนดให้" xr:uid="{780BF4C5-2F5A-4819-975A-C1F6D3151963}">
          <x14:formula1>
            <xm:f>LIST!$A$2:$A$6</xm:f>
          </x14:formula1>
          <xm:sqref>B41:L44</xm:sqref>
        </x14:dataValidation>
        <x14:dataValidation type="list" allowBlank="1" showInputMessage="1" showErrorMessage="1" error="กรุณาเลือกข้อมูลตามที่กำหนดให้" xr:uid="{378E8098-EF2A-4AC2-98FA-3EF7C8B6DCCE}">
          <x14:formula1>
            <xm:f>LIST!$C$2:$C$10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C0D01DE6-CAD4-4597-B7D1-F1027A845DE6}">
          <x14:formula1>
            <xm:f>LIST!$E$2:$E$9</xm:f>
          </x14:formula1>
          <xm:sqref>B51:L54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2024-01-05T04:05:18Z</cp:lastPrinted>
  <dcterms:created xsi:type="dcterms:W3CDTF">2021-11-29T04:23:48Z</dcterms:created>
  <dcterms:modified xsi:type="dcterms:W3CDTF">2024-12-18T06:30:21Z</dcterms:modified>
</cp:coreProperties>
</file>