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1. กค.ส่งเสริมการปลูกไม้โตเร็ว (เพื่ออุตฯ)  ปี 67\"/>
    </mc:Choice>
  </mc:AlternateContent>
  <xr:revisionPtr revIDLastSave="0" documentId="13_ncr:1_{4D632EFD-DAD7-4B17-B767-3588E3A90211}" xr6:coauthVersionLast="47" xr6:coauthVersionMax="47" xr10:uidLastSave="{00000000-0000-0000-0000-000000000000}"/>
  <workbookProtection workbookAlgorithmName="SHA-512" workbookHashValue="LKXt31kwPBAgL3BwAQFCopQO3hk4jSmiexFmf6aXH3/1XqhMVdqxFVTM1fauX1Go0SqT2KQCxjCntB9+82bc2A==" workbookSaltValue="2+r8m2bBt7B2xmJVej2xeg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 (ชม)" sheetId="1" r:id="rId2"/>
    <sheet name="สจป.ที่ 2 (ชร)" sheetId="3" state="hidden" r:id="rId3"/>
    <sheet name="สจป.ที่ 3 (ลป)" sheetId="4" state="hidden" r:id="rId4"/>
    <sheet name="สจป.ที่ 3 สข.พร" sheetId="5" state="hidden" r:id="rId5"/>
    <sheet name="สจป.ที่ 4 (ตก)" sheetId="6" state="hidden" r:id="rId6"/>
    <sheet name="สจป.ที่ 4 สข.นว" sheetId="7" state="hidden" r:id="rId7"/>
    <sheet name="สจป.ที่ 4 สข.พล" sheetId="8" state="hidden" r:id="rId8"/>
    <sheet name="สจป.ที่ 5 (สบ)" sheetId="9" state="hidden" r:id="rId9"/>
    <sheet name="สจป.ที่ 6 (อด)" sheetId="10" state="hidden" r:id="rId10"/>
    <sheet name="สจป.ที่ 6 สข.นพ" sheetId="11" state="hidden" r:id="rId11"/>
    <sheet name="สจป.ที่ 7 (ขก)" sheetId="12" state="hidden" r:id="rId12"/>
    <sheet name="สจป.ที่ 7 สข.อบ" sheetId="13" state="hidden" r:id="rId13"/>
    <sheet name="สจป.ที่ 8 (นม)" sheetId="14" state="hidden" r:id="rId14"/>
    <sheet name="สจป.ที่ 9 สข.ปบ" sheetId="16" state="hidden" r:id="rId15"/>
    <sheet name="สจป.ที่ 10 (รบ)" sheetId="17" state="hidden" r:id="rId16"/>
    <sheet name="สจป.ที่ 10 สข.พบ" sheetId="18" state="hidden" r:id="rId17"/>
    <sheet name="สจป.ที่ 12 (นศ)" sheetId="21" state="hidden" r:id="rId18"/>
    <sheet name="สจป.ที่ 12 สข.กบ" sheetId="20" state="hidden" r:id="rId19"/>
  </sheets>
  <externalReferences>
    <externalReference r:id="rId20"/>
  </externalReferences>
  <definedNames>
    <definedName name="_xlnm.Print_Area" localSheetId="1">'สจป.ที่ 1 (ชม)'!$A$1:$Z$148</definedName>
    <definedName name="_xlnm.Print_Area" localSheetId="15">'สจป.ที่ 10 (รบ)'!$A$1:$Z$146</definedName>
    <definedName name="_xlnm.Print_Area" localSheetId="16">'สจป.ที่ 10 สข.พบ'!$A$1:$Z$146</definedName>
    <definedName name="_xlnm.Print_Area" localSheetId="17">'สจป.ที่ 12 (นศ)'!$A$1:$Z$146</definedName>
    <definedName name="_xlnm.Print_Area" localSheetId="18">'สจป.ที่ 12 สข.กบ'!$A$1:$Z$146</definedName>
    <definedName name="_xlnm.Print_Area" localSheetId="2">'สจป.ที่ 2 (ชร)'!$A$1:$Z$147</definedName>
    <definedName name="_xlnm.Print_Area" localSheetId="3">'สจป.ที่ 3 (ลป)'!$A$1:$Z$147</definedName>
    <definedName name="_xlnm.Print_Area" localSheetId="4">'สจป.ที่ 3 สข.พร'!$A$1:$Z$143</definedName>
    <definedName name="_xlnm.Print_Area" localSheetId="5">'สจป.ที่ 4 (ตก)'!$A$1:$Z$148</definedName>
    <definedName name="_xlnm.Print_Area" localSheetId="6">'สจป.ที่ 4 สข.นว'!$A$1:$Z$146</definedName>
    <definedName name="_xlnm.Print_Area" localSheetId="7">'สจป.ที่ 4 สข.พล'!$A$1:$Z$147</definedName>
    <definedName name="_xlnm.Print_Area" localSheetId="8">'สจป.ที่ 5 (สบ)'!$A$1:$Z$146</definedName>
    <definedName name="_xlnm.Print_Area" localSheetId="9">'สจป.ที่ 6 (อด)'!$A$1:$Z$146</definedName>
    <definedName name="_xlnm.Print_Area" localSheetId="10">'สจป.ที่ 6 สข.นพ'!$A$1:$Z$146</definedName>
    <definedName name="_xlnm.Print_Area" localSheetId="11">'สจป.ที่ 7 (ขก)'!$A$1:$Z$146</definedName>
    <definedName name="_xlnm.Print_Area" localSheetId="12">'สจป.ที่ 7 สข.อบ'!$A$1:$Z$146</definedName>
    <definedName name="_xlnm.Print_Area" localSheetId="13">'สจป.ที่ 8 (นม)'!$A$1:$Z$146</definedName>
    <definedName name="_xlnm.Print_Area" localSheetId="14">'สจป.ที่ 9 สข.ปบ'!$A$1:$Z$146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4" i="17" l="1"/>
  <c r="Y12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N23" i="17"/>
  <c r="N22" i="17"/>
  <c r="N21" i="17"/>
  <c r="N20" i="17"/>
  <c r="N19" i="17"/>
  <c r="N17" i="17"/>
  <c r="N16" i="17"/>
  <c r="N15" i="17"/>
  <c r="N14" i="17"/>
  <c r="N13" i="17"/>
  <c r="V58" i="8" l="1"/>
  <c r="V57" i="8"/>
  <c r="V56" i="8"/>
  <c r="V55" i="8"/>
  <c r="V44" i="8" s="1"/>
  <c r="V54" i="8"/>
  <c r="V53" i="8"/>
  <c r="V52" i="8"/>
  <c r="V51" i="8"/>
  <c r="V50" i="8"/>
  <c r="V49" i="8"/>
  <c r="V48" i="8"/>
  <c r="V47" i="8"/>
  <c r="V46" i="8"/>
  <c r="V45" i="8"/>
  <c r="V43" i="8"/>
  <c r="V42" i="8"/>
  <c r="V39" i="8"/>
  <c r="V38" i="8"/>
  <c r="V37" i="8"/>
  <c r="V36" i="8"/>
  <c r="V35" i="8"/>
  <c r="V29" i="8" s="1"/>
  <c r="V59" i="8" s="1"/>
  <c r="V34" i="8"/>
  <c r="V33" i="8"/>
  <c r="V32" i="8"/>
  <c r="V31" i="8"/>
  <c r="V30" i="8"/>
  <c r="N23" i="8"/>
  <c r="N22" i="8"/>
  <c r="N21" i="8"/>
  <c r="N20" i="8"/>
  <c r="N19" i="8"/>
  <c r="N17" i="8"/>
  <c r="N15" i="8"/>
  <c r="N14" i="8"/>
  <c r="N13" i="8"/>
  <c r="Q22" i="3"/>
  <c r="Q21" i="3"/>
  <c r="Q20" i="3"/>
  <c r="Q19" i="3"/>
  <c r="Q18" i="3"/>
  <c r="Q17" i="3"/>
  <c r="Q14" i="3"/>
  <c r="Q12" i="3"/>
  <c r="N22" i="3"/>
  <c r="N21" i="3"/>
  <c r="N20" i="3"/>
  <c r="N19" i="3"/>
  <c r="N17" i="3"/>
  <c r="N14" i="3"/>
  <c r="N23" i="1"/>
  <c r="N22" i="1"/>
  <c r="N21" i="1"/>
  <c r="N20" i="1"/>
  <c r="N19" i="1"/>
  <c r="N17" i="1"/>
  <c r="N14" i="1"/>
  <c r="V58" i="1"/>
  <c r="V57" i="1" s="1"/>
  <c r="Q23" i="1" s="1"/>
  <c r="V56" i="1"/>
  <c r="V55" i="1" s="1"/>
  <c r="Q22" i="1" s="1"/>
  <c r="V54" i="1"/>
  <c r="V53" i="1" s="1"/>
  <c r="Q21" i="1" s="1"/>
  <c r="V52" i="1"/>
  <c r="V51" i="1"/>
  <c r="V49" i="1"/>
  <c r="V47" i="1"/>
  <c r="V48" i="1"/>
  <c r="V46" i="1"/>
  <c r="V37" i="1"/>
  <c r="V36" i="1"/>
  <c r="V43" i="1"/>
  <c r="V42" i="1" s="1"/>
  <c r="Q17" i="1" s="1"/>
  <c r="T50" i="1"/>
  <c r="T45" i="1"/>
  <c r="T44" i="1"/>
  <c r="T29" i="1"/>
  <c r="N50" i="3"/>
  <c r="N50" i="8"/>
  <c r="N50" i="17"/>
  <c r="N50" i="1"/>
  <c r="Q50" i="3"/>
  <c r="Q50" i="8"/>
  <c r="Q50" i="17"/>
  <c r="Q50" i="1"/>
  <c r="K50" i="3"/>
  <c r="K50" i="8"/>
  <c r="K50" i="17"/>
  <c r="K50" i="1"/>
  <c r="N35" i="3"/>
  <c r="Q35" i="3"/>
  <c r="N35" i="8"/>
  <c r="Q35" i="8"/>
  <c r="N35" i="17"/>
  <c r="Q35" i="17"/>
  <c r="N35" i="1"/>
  <c r="Q35" i="1"/>
  <c r="K35" i="3"/>
  <c r="K35" i="8"/>
  <c r="K35" i="17"/>
  <c r="K35" i="1"/>
  <c r="N57" i="1"/>
  <c r="K57" i="1"/>
  <c r="Q55" i="1"/>
  <c r="N55" i="1"/>
  <c r="K55" i="1"/>
  <c r="Q53" i="1"/>
  <c r="N53" i="1"/>
  <c r="K53" i="1"/>
  <c r="N45" i="1"/>
  <c r="K45" i="1"/>
  <c r="N42" i="1"/>
  <c r="K42" i="1"/>
  <c r="V50" i="1" l="1"/>
  <c r="Q20" i="1" s="1"/>
  <c r="V45" i="1"/>
  <c r="Q19" i="1" s="1"/>
  <c r="V35" i="1"/>
  <c r="V29" i="1" s="1"/>
  <c r="Q45" i="1"/>
  <c r="Q57" i="1"/>
  <c r="T35" i="8"/>
  <c r="T29" i="8"/>
  <c r="T44" i="3"/>
  <c r="V45" i="3"/>
  <c r="T29" i="3"/>
  <c r="Q14" i="1" l="1"/>
  <c r="V44" i="1"/>
  <c r="Q18" i="1" s="1"/>
  <c r="Q12" i="1"/>
  <c r="T53" i="1"/>
  <c r="Y12" i="1"/>
  <c r="V59" i="1" l="1"/>
  <c r="Q24" i="1" s="1"/>
  <c r="Y24" i="4"/>
  <c r="Y24" i="5"/>
  <c r="Y24" i="6"/>
  <c r="Y24" i="7"/>
  <c r="Y24" i="9"/>
  <c r="Y24" i="10"/>
  <c r="Y24" i="11"/>
  <c r="Y24" i="12"/>
  <c r="Y24" i="13"/>
  <c r="Y24" i="14"/>
  <c r="Y24" i="16"/>
  <c r="Y24" i="18"/>
  <c r="Y24" i="21"/>
  <c r="Y24" i="20"/>
  <c r="Q23" i="4"/>
  <c r="Q23" i="5"/>
  <c r="Q23" i="6"/>
  <c r="Q23" i="7"/>
  <c r="Q23" i="9"/>
  <c r="Q23" i="10"/>
  <c r="Q23" i="11"/>
  <c r="Q23" i="12"/>
  <c r="Q23" i="13"/>
  <c r="Q23" i="14"/>
  <c r="Q23" i="16"/>
  <c r="Q23" i="18"/>
  <c r="Q23" i="21"/>
  <c r="Q23" i="20"/>
  <c r="Q22" i="4"/>
  <c r="Q22" i="5"/>
  <c r="Q22" i="6"/>
  <c r="Q22" i="7"/>
  <c r="Q22" i="9"/>
  <c r="Q22" i="10"/>
  <c r="Q22" i="11"/>
  <c r="Q22" i="12"/>
  <c r="Q22" i="13"/>
  <c r="Q22" i="14"/>
  <c r="Q22" i="16"/>
  <c r="Q22" i="18"/>
  <c r="Q22" i="21"/>
  <c r="Q22" i="20"/>
  <c r="Q21" i="4"/>
  <c r="Q21" i="5"/>
  <c r="Q21" i="6"/>
  <c r="Q21" i="7"/>
  <c r="Q21" i="9"/>
  <c r="Q21" i="10"/>
  <c r="Q21" i="11"/>
  <c r="Q21" i="12"/>
  <c r="Q21" i="13"/>
  <c r="Q21" i="14"/>
  <c r="Q21" i="16"/>
  <c r="Q21" i="18"/>
  <c r="Q21" i="21"/>
  <c r="Q21" i="20"/>
  <c r="Q20" i="4"/>
  <c r="Q20" i="5"/>
  <c r="Q20" i="6"/>
  <c r="Q20" i="7"/>
  <c r="Q20" i="9"/>
  <c r="Q20" i="10"/>
  <c r="Q20" i="11"/>
  <c r="Q20" i="12"/>
  <c r="Q20" i="13"/>
  <c r="Q20" i="14"/>
  <c r="Q20" i="16"/>
  <c r="Q20" i="18"/>
  <c r="Q20" i="21"/>
  <c r="Q20" i="20"/>
  <c r="Q19" i="4"/>
  <c r="Q19" i="5"/>
  <c r="Q19" i="6"/>
  <c r="Q19" i="7"/>
  <c r="Q19" i="9"/>
  <c r="Q19" i="10"/>
  <c r="Q19" i="11"/>
  <c r="Q19" i="12"/>
  <c r="Q19" i="13"/>
  <c r="Q19" i="14"/>
  <c r="Q19" i="16"/>
  <c r="Q19" i="18"/>
  <c r="Q19" i="21"/>
  <c r="Q19" i="20"/>
  <c r="Q18" i="4"/>
  <c r="Q18" i="5"/>
  <c r="Q18" i="6"/>
  <c r="Q18" i="7"/>
  <c r="Q18" i="9"/>
  <c r="Q18" i="10"/>
  <c r="Q18" i="11"/>
  <c r="Q18" i="12"/>
  <c r="Q18" i="13"/>
  <c r="Q18" i="14"/>
  <c r="Q18" i="16"/>
  <c r="Q18" i="18"/>
  <c r="Q18" i="21"/>
  <c r="Q18" i="20"/>
  <c r="Q17" i="4"/>
  <c r="Q17" i="5"/>
  <c r="Q17" i="6"/>
  <c r="Q17" i="7"/>
  <c r="Q17" i="9"/>
  <c r="Q17" i="10"/>
  <c r="Q17" i="11"/>
  <c r="Q17" i="12"/>
  <c r="Q17" i="13"/>
  <c r="Q17" i="14"/>
  <c r="Q17" i="16"/>
  <c r="Q17" i="18"/>
  <c r="Q17" i="21"/>
  <c r="Q17" i="20"/>
  <c r="Q16" i="4"/>
  <c r="Q16" i="5"/>
  <c r="Q16" i="6"/>
  <c r="Q16" i="7"/>
  <c r="Q16" i="9"/>
  <c r="Q16" i="10"/>
  <c r="Q16" i="11"/>
  <c r="Q16" i="12"/>
  <c r="Q16" i="13"/>
  <c r="Q16" i="14"/>
  <c r="Q16" i="16"/>
  <c r="Q16" i="18"/>
  <c r="Q16" i="21"/>
  <c r="Q16" i="20"/>
  <c r="Q15" i="10"/>
  <c r="Q14" i="10"/>
  <c r="Q13" i="10"/>
  <c r="Q12" i="10"/>
  <c r="A90" i="3"/>
  <c r="A89" i="3"/>
  <c r="A88" i="3"/>
  <c r="A87" i="3"/>
  <c r="A86" i="3"/>
  <c r="A85" i="3"/>
  <c r="A80" i="3"/>
  <c r="A79" i="3"/>
  <c r="A78" i="3"/>
  <c r="A77" i="3"/>
  <c r="A76" i="3"/>
  <c r="A74" i="3"/>
  <c r="A73" i="3"/>
  <c r="A72" i="3"/>
  <c r="A71" i="3"/>
  <c r="A70" i="3"/>
  <c r="A68" i="3"/>
  <c r="A67" i="3"/>
  <c r="A66" i="3"/>
  <c r="A65" i="3"/>
  <c r="A64" i="3"/>
  <c r="V56" i="3"/>
  <c r="V55" i="3" s="1"/>
  <c r="Q55" i="3"/>
  <c r="N55" i="3"/>
  <c r="K55" i="3"/>
  <c r="V54" i="3"/>
  <c r="V53" i="3" s="1"/>
  <c r="T53" i="3"/>
  <c r="Q53" i="3"/>
  <c r="N53" i="3"/>
  <c r="K53" i="3"/>
  <c r="V52" i="3"/>
  <c r="V51" i="3"/>
  <c r="T50" i="3"/>
  <c r="V49" i="3"/>
  <c r="V48" i="3"/>
  <c r="V47" i="3"/>
  <c r="V46" i="3"/>
  <c r="T45" i="3"/>
  <c r="Q45" i="3"/>
  <c r="N45" i="3"/>
  <c r="K45" i="3"/>
  <c r="V43" i="3"/>
  <c r="V42" i="3" s="1"/>
  <c r="Q42" i="3"/>
  <c r="N42" i="3"/>
  <c r="K42" i="3"/>
  <c r="V37" i="3"/>
  <c r="V36" i="3"/>
  <c r="V24" i="3"/>
  <c r="S24" i="3"/>
  <c r="Y24" i="3" s="1"/>
  <c r="Y12" i="3"/>
  <c r="Y12" i="4"/>
  <c r="Y12" i="5"/>
  <c r="Y12" i="6"/>
  <c r="Y12" i="7"/>
  <c r="Y12" i="8"/>
  <c r="Y12" i="9"/>
  <c r="Y12" i="10"/>
  <c r="Y12" i="11"/>
  <c r="Y12" i="12"/>
  <c r="Y12" i="13"/>
  <c r="Y12" i="14"/>
  <c r="Y12" i="16"/>
  <c r="Y12" i="18"/>
  <c r="Y12" i="21"/>
  <c r="Y12" i="20"/>
  <c r="Q24" i="4"/>
  <c r="Q24" i="5"/>
  <c r="Q24" i="6"/>
  <c r="Q24" i="7"/>
  <c r="Q24" i="9"/>
  <c r="Q24" i="10"/>
  <c r="Q24" i="11"/>
  <c r="Q24" i="12"/>
  <c r="Q24" i="13"/>
  <c r="Q24" i="14"/>
  <c r="Q24" i="16"/>
  <c r="Q24" i="18"/>
  <c r="Q24" i="21"/>
  <c r="Q24" i="20"/>
  <c r="Q15" i="4"/>
  <c r="Q15" i="5"/>
  <c r="Q15" i="6"/>
  <c r="Q15" i="7"/>
  <c r="Q15" i="9"/>
  <c r="Q15" i="11"/>
  <c r="Q15" i="12"/>
  <c r="Q15" i="13"/>
  <c r="Q15" i="14"/>
  <c r="Q15" i="16"/>
  <c r="Q15" i="18"/>
  <c r="Q15" i="21"/>
  <c r="Q15" i="20"/>
  <c r="Q14" i="4"/>
  <c r="Q14" i="5"/>
  <c r="Q14" i="6"/>
  <c r="Q14" i="7"/>
  <c r="Q14" i="9"/>
  <c r="Q14" i="11"/>
  <c r="Q14" i="12"/>
  <c r="Q14" i="13"/>
  <c r="Q14" i="14"/>
  <c r="Q14" i="16"/>
  <c r="Q14" i="18"/>
  <c r="Q14" i="21"/>
  <c r="Q14" i="20"/>
  <c r="Q13" i="4"/>
  <c r="Q13" i="5"/>
  <c r="Q13" i="6"/>
  <c r="Q13" i="7"/>
  <c r="Q13" i="9"/>
  <c r="Q13" i="11"/>
  <c r="Q13" i="12"/>
  <c r="Q13" i="13"/>
  <c r="Q13" i="14"/>
  <c r="Q13" i="16"/>
  <c r="Q13" i="18"/>
  <c r="Q13" i="21"/>
  <c r="Q13" i="20"/>
  <c r="Q12" i="4"/>
  <c r="Q12" i="5"/>
  <c r="Q12" i="6"/>
  <c r="Q12" i="7"/>
  <c r="Q12" i="9"/>
  <c r="Q12" i="11"/>
  <c r="Q12" i="12"/>
  <c r="Q12" i="13"/>
  <c r="Q12" i="14"/>
  <c r="Q12" i="16"/>
  <c r="Q12" i="18"/>
  <c r="Q12" i="21"/>
  <c r="Q12" i="20"/>
  <c r="Q57" i="4"/>
  <c r="Q57" i="5"/>
  <c r="Q57" i="6"/>
  <c r="Q57" i="7"/>
  <c r="Q57" i="8"/>
  <c r="Q57" i="9"/>
  <c r="Q57" i="10"/>
  <c r="Q57" i="11"/>
  <c r="Q57" i="12"/>
  <c r="Q57" i="13"/>
  <c r="Q57" i="14"/>
  <c r="Q57" i="16"/>
  <c r="Q57" i="17"/>
  <c r="Q57" i="18"/>
  <c r="Q57" i="21"/>
  <c r="Q57" i="20"/>
  <c r="N57" i="4"/>
  <c r="N57" i="5"/>
  <c r="N57" i="6"/>
  <c r="N57" i="7"/>
  <c r="N57" i="8"/>
  <c r="N57" i="9"/>
  <c r="N57" i="10"/>
  <c r="N57" i="11"/>
  <c r="N57" i="12"/>
  <c r="N57" i="13"/>
  <c r="N57" i="14"/>
  <c r="N57" i="16"/>
  <c r="N57" i="17"/>
  <c r="N57" i="18"/>
  <c r="N57" i="21"/>
  <c r="N57" i="20"/>
  <c r="K57" i="4"/>
  <c r="K57" i="5"/>
  <c r="K57" i="6"/>
  <c r="K57" i="7"/>
  <c r="K57" i="8"/>
  <c r="K57" i="9"/>
  <c r="K57" i="10"/>
  <c r="K57" i="11"/>
  <c r="K57" i="12"/>
  <c r="K57" i="13"/>
  <c r="K57" i="14"/>
  <c r="K57" i="16"/>
  <c r="K57" i="17"/>
  <c r="K57" i="18"/>
  <c r="K57" i="21"/>
  <c r="K57" i="20"/>
  <c r="Q55" i="4"/>
  <c r="Q55" i="5"/>
  <c r="Q55" i="6"/>
  <c r="Q55" i="7"/>
  <c r="Q55" i="8"/>
  <c r="Q55" i="9"/>
  <c r="Q55" i="10"/>
  <c r="Q55" i="11"/>
  <c r="Q55" i="12"/>
  <c r="Q55" i="13"/>
  <c r="Q55" i="14"/>
  <c r="Q55" i="16"/>
  <c r="Q55" i="17"/>
  <c r="Q55" i="18"/>
  <c r="Q55" i="21"/>
  <c r="Q55" i="20"/>
  <c r="N55" i="4"/>
  <c r="N55" i="5"/>
  <c r="N55" i="6"/>
  <c r="N55" i="7"/>
  <c r="N55" i="8"/>
  <c r="N55" i="9"/>
  <c r="N55" i="10"/>
  <c r="N55" i="11"/>
  <c r="N55" i="12"/>
  <c r="N55" i="13"/>
  <c r="N55" i="14"/>
  <c r="N55" i="16"/>
  <c r="N55" i="17"/>
  <c r="N55" i="18"/>
  <c r="N55" i="21"/>
  <c r="N55" i="20"/>
  <c r="K55" i="4"/>
  <c r="K55" i="5"/>
  <c r="K55" i="6"/>
  <c r="K55" i="7"/>
  <c r="K55" i="8"/>
  <c r="K55" i="9"/>
  <c r="K55" i="10"/>
  <c r="K55" i="11"/>
  <c r="K55" i="12"/>
  <c r="K55" i="13"/>
  <c r="K55" i="14"/>
  <c r="K55" i="16"/>
  <c r="K55" i="17"/>
  <c r="K55" i="18"/>
  <c r="K55" i="21"/>
  <c r="K55" i="20"/>
  <c r="Q53" i="4"/>
  <c r="Q53" i="5"/>
  <c r="Q53" i="6"/>
  <c r="Q53" i="7"/>
  <c r="Q53" i="8"/>
  <c r="Q53" i="9"/>
  <c r="Q53" i="10"/>
  <c r="Q53" i="11"/>
  <c r="Q53" i="12"/>
  <c r="Q53" i="13"/>
  <c r="Q53" i="14"/>
  <c r="Q53" i="16"/>
  <c r="Q53" i="17"/>
  <c r="Q53" i="18"/>
  <c r="Q53" i="21"/>
  <c r="Q53" i="20"/>
  <c r="N53" i="4"/>
  <c r="N53" i="5"/>
  <c r="N53" i="6"/>
  <c r="N53" i="7"/>
  <c r="N53" i="8"/>
  <c r="N53" i="9"/>
  <c r="N53" i="10"/>
  <c r="N53" i="11"/>
  <c r="N53" i="12"/>
  <c r="N53" i="13"/>
  <c r="N53" i="14"/>
  <c r="N53" i="16"/>
  <c r="N53" i="17"/>
  <c r="N53" i="18"/>
  <c r="N53" i="21"/>
  <c r="N53" i="20"/>
  <c r="K53" i="4"/>
  <c r="K53" i="5"/>
  <c r="K53" i="6"/>
  <c r="K53" i="7"/>
  <c r="K53" i="8"/>
  <c r="K53" i="9"/>
  <c r="K53" i="10"/>
  <c r="K53" i="11"/>
  <c r="K53" i="12"/>
  <c r="K53" i="13"/>
  <c r="K53" i="14"/>
  <c r="K53" i="16"/>
  <c r="K53" i="17"/>
  <c r="K53" i="18"/>
  <c r="K53" i="21"/>
  <c r="K53" i="20"/>
  <c r="Q50" i="4"/>
  <c r="Q50" i="5"/>
  <c r="Q50" i="6"/>
  <c r="Q50" i="7"/>
  <c r="Q50" i="9"/>
  <c r="Q50" i="10"/>
  <c r="Q50" i="11"/>
  <c r="Q50" i="12"/>
  <c r="Q50" i="13"/>
  <c r="Q50" i="14"/>
  <c r="Q50" i="16"/>
  <c r="Q50" i="18"/>
  <c r="Q50" i="21"/>
  <c r="Q50" i="20"/>
  <c r="N50" i="4"/>
  <c r="N50" i="5"/>
  <c r="N50" i="6"/>
  <c r="N50" i="7"/>
  <c r="N50" i="9"/>
  <c r="N50" i="10"/>
  <c r="N50" i="11"/>
  <c r="N50" i="12"/>
  <c r="N50" i="13"/>
  <c r="N50" i="14"/>
  <c r="N50" i="16"/>
  <c r="N50" i="18"/>
  <c r="N50" i="21"/>
  <c r="N50" i="20"/>
  <c r="K50" i="4"/>
  <c r="K50" i="5"/>
  <c r="K50" i="6"/>
  <c r="K50" i="7"/>
  <c r="K50" i="9"/>
  <c r="K50" i="10"/>
  <c r="K50" i="11"/>
  <c r="K50" i="12"/>
  <c r="K50" i="13"/>
  <c r="K50" i="14"/>
  <c r="K50" i="16"/>
  <c r="K50" i="18"/>
  <c r="K50" i="21"/>
  <c r="K50" i="20"/>
  <c r="Q45" i="4"/>
  <c r="Q45" i="5"/>
  <c r="Q45" i="6"/>
  <c r="Q45" i="7"/>
  <c r="Q45" i="8"/>
  <c r="Q45" i="9"/>
  <c r="Q45" i="10"/>
  <c r="Q45" i="11"/>
  <c r="Q45" i="12"/>
  <c r="Q45" i="13"/>
  <c r="Q45" i="14"/>
  <c r="Q45" i="16"/>
  <c r="Q45" i="17"/>
  <c r="Q45" i="18"/>
  <c r="Q45" i="21"/>
  <c r="Q45" i="20"/>
  <c r="N45" i="4"/>
  <c r="N45" i="5"/>
  <c r="N45" i="6"/>
  <c r="N45" i="7"/>
  <c r="N45" i="8"/>
  <c r="N45" i="9"/>
  <c r="N45" i="10"/>
  <c r="N45" i="11"/>
  <c r="N45" i="12"/>
  <c r="N45" i="13"/>
  <c r="N45" i="14"/>
  <c r="N45" i="16"/>
  <c r="N45" i="17"/>
  <c r="N45" i="18"/>
  <c r="N45" i="21"/>
  <c r="N45" i="20"/>
  <c r="K45" i="4"/>
  <c r="K45" i="5"/>
  <c r="K45" i="6"/>
  <c r="K45" i="7"/>
  <c r="K45" i="8"/>
  <c r="K45" i="9"/>
  <c r="K45" i="10"/>
  <c r="K45" i="11"/>
  <c r="K45" i="12"/>
  <c r="K45" i="13"/>
  <c r="K45" i="14"/>
  <c r="K45" i="16"/>
  <c r="K45" i="17"/>
  <c r="K45" i="18"/>
  <c r="K45" i="21"/>
  <c r="K45" i="20"/>
  <c r="Q42" i="4"/>
  <c r="Q42" i="5"/>
  <c r="Q42" i="6"/>
  <c r="Q42" i="7"/>
  <c r="Q42" i="8"/>
  <c r="Q42" i="9"/>
  <c r="Q42" i="10"/>
  <c r="Q42" i="11"/>
  <c r="Q42" i="12"/>
  <c r="Q42" i="13"/>
  <c r="Q42" i="14"/>
  <c r="Q42" i="16"/>
  <c r="Q42" i="17"/>
  <c r="Q42" i="18"/>
  <c r="Q42" i="21"/>
  <c r="Q42" i="20"/>
  <c r="Q42" i="1"/>
  <c r="N42" i="4"/>
  <c r="N42" i="5"/>
  <c r="N42" i="6"/>
  <c r="N42" i="7"/>
  <c r="N42" i="8"/>
  <c r="N42" i="9"/>
  <c r="N42" i="10"/>
  <c r="N42" i="11"/>
  <c r="N42" i="12"/>
  <c r="N42" i="13"/>
  <c r="N42" i="14"/>
  <c r="N42" i="16"/>
  <c r="N42" i="17"/>
  <c r="N42" i="18"/>
  <c r="N42" i="21"/>
  <c r="N42" i="20"/>
  <c r="K42" i="4"/>
  <c r="K42" i="5"/>
  <c r="K42" i="6"/>
  <c r="K42" i="7"/>
  <c r="K42" i="8"/>
  <c r="K42" i="9"/>
  <c r="K42" i="10"/>
  <c r="K42" i="11"/>
  <c r="K42" i="12"/>
  <c r="K42" i="13"/>
  <c r="K42" i="14"/>
  <c r="K42" i="16"/>
  <c r="K42" i="17"/>
  <c r="K42" i="18"/>
  <c r="K42" i="21"/>
  <c r="K42" i="20"/>
  <c r="Q40" i="4"/>
  <c r="Q40" i="5"/>
  <c r="Q40" i="6"/>
  <c r="Q40" i="7"/>
  <c r="Q40" i="9"/>
  <c r="Q40" i="10"/>
  <c r="Q40" i="11"/>
  <c r="Q40" i="12"/>
  <c r="Q40" i="13"/>
  <c r="Q40" i="14"/>
  <c r="Q40" i="16"/>
  <c r="Q40" i="17"/>
  <c r="Q40" i="18"/>
  <c r="Q40" i="21"/>
  <c r="Q40" i="20"/>
  <c r="N40" i="4"/>
  <c r="N40" i="5"/>
  <c r="N40" i="6"/>
  <c r="N40" i="7"/>
  <c r="N40" i="9"/>
  <c r="N40" i="10"/>
  <c r="N40" i="11"/>
  <c r="N40" i="12"/>
  <c r="N40" i="13"/>
  <c r="N40" i="14"/>
  <c r="N40" i="16"/>
  <c r="N40" i="17"/>
  <c r="N40" i="18"/>
  <c r="N40" i="21"/>
  <c r="N40" i="20"/>
  <c r="K40" i="4"/>
  <c r="K40" i="5"/>
  <c r="K40" i="6"/>
  <c r="K40" i="7"/>
  <c r="K40" i="9"/>
  <c r="K40" i="10"/>
  <c r="K40" i="11"/>
  <c r="K40" i="12"/>
  <c r="K40" i="13"/>
  <c r="K40" i="14"/>
  <c r="K40" i="16"/>
  <c r="K40" i="17"/>
  <c r="K40" i="18"/>
  <c r="K40" i="21"/>
  <c r="K40" i="20"/>
  <c r="V59" i="4"/>
  <c r="V59" i="5"/>
  <c r="V59" i="6"/>
  <c r="V59" i="7"/>
  <c r="V59" i="9"/>
  <c r="V59" i="10"/>
  <c r="V59" i="11"/>
  <c r="V59" i="12"/>
  <c r="V59" i="13"/>
  <c r="V59" i="14"/>
  <c r="V59" i="16"/>
  <c r="V59" i="18"/>
  <c r="V59" i="21"/>
  <c r="V59" i="20"/>
  <c r="V58" i="4"/>
  <c r="V58" i="5"/>
  <c r="V58" i="6"/>
  <c r="V58" i="7"/>
  <c r="Q23" i="8"/>
  <c r="V58" i="9"/>
  <c r="V58" i="10"/>
  <c r="V58" i="11"/>
  <c r="V58" i="12"/>
  <c r="V58" i="13"/>
  <c r="V58" i="14"/>
  <c r="V58" i="16"/>
  <c r="V58" i="17"/>
  <c r="V57" i="17" s="1"/>
  <c r="V58" i="18"/>
  <c r="V58" i="21"/>
  <c r="V58" i="20"/>
  <c r="V57" i="4"/>
  <c r="V57" i="5"/>
  <c r="V57" i="6"/>
  <c r="V57" i="7"/>
  <c r="V57" i="9"/>
  <c r="V57" i="10"/>
  <c r="V57" i="11"/>
  <c r="V57" i="12"/>
  <c r="V57" i="13"/>
  <c r="V57" i="14"/>
  <c r="V57" i="16"/>
  <c r="V57" i="18"/>
  <c r="V57" i="21"/>
  <c r="V57" i="20"/>
  <c r="V56" i="4"/>
  <c r="V56" i="5"/>
  <c r="V56" i="6"/>
  <c r="V56" i="7"/>
  <c r="Q22" i="8"/>
  <c r="V56" i="9"/>
  <c r="V56" i="10"/>
  <c r="V56" i="11"/>
  <c r="V56" i="12"/>
  <c r="V56" i="13"/>
  <c r="V56" i="14"/>
  <c r="V56" i="16"/>
  <c r="V56" i="17"/>
  <c r="V55" i="17" s="1"/>
  <c r="V56" i="18"/>
  <c r="V56" i="21"/>
  <c r="V56" i="20"/>
  <c r="V55" i="4"/>
  <c r="V55" i="5"/>
  <c r="V55" i="6"/>
  <c r="V55" i="7"/>
  <c r="V55" i="9"/>
  <c r="V55" i="10"/>
  <c r="V55" i="11"/>
  <c r="V55" i="12"/>
  <c r="V55" i="13"/>
  <c r="V55" i="14"/>
  <c r="V55" i="16"/>
  <c r="V55" i="18"/>
  <c r="V55" i="21"/>
  <c r="V55" i="20"/>
  <c r="V54" i="4"/>
  <c r="V54" i="5"/>
  <c r="V54" i="6"/>
  <c r="V54" i="7"/>
  <c r="V54" i="9"/>
  <c r="V54" i="10"/>
  <c r="V54" i="11"/>
  <c r="V54" i="12"/>
  <c r="V54" i="13"/>
  <c r="V54" i="14"/>
  <c r="V54" i="16"/>
  <c r="V54" i="17"/>
  <c r="V53" i="17" s="1"/>
  <c r="V54" i="18"/>
  <c r="V54" i="21"/>
  <c r="V54" i="20"/>
  <c r="V53" i="4"/>
  <c r="V53" i="5"/>
  <c r="V53" i="6"/>
  <c r="V53" i="7"/>
  <c r="Q21" i="8"/>
  <c r="V53" i="9"/>
  <c r="V53" i="10"/>
  <c r="V53" i="11"/>
  <c r="V53" i="12"/>
  <c r="V53" i="13"/>
  <c r="V53" i="14"/>
  <c r="V53" i="16"/>
  <c r="V53" i="18"/>
  <c r="V53" i="21"/>
  <c r="V53" i="20"/>
  <c r="V52" i="4"/>
  <c r="V52" i="5"/>
  <c r="V52" i="6"/>
  <c r="V52" i="7"/>
  <c r="V52" i="9"/>
  <c r="V52" i="10"/>
  <c r="V52" i="11"/>
  <c r="V52" i="12"/>
  <c r="V52" i="13"/>
  <c r="V52" i="14"/>
  <c r="V52" i="16"/>
  <c r="V52" i="17"/>
  <c r="V52" i="18"/>
  <c r="V52" i="21"/>
  <c r="V52" i="20"/>
  <c r="V51" i="4"/>
  <c r="V51" i="5"/>
  <c r="V51" i="6"/>
  <c r="V51" i="7"/>
  <c r="V51" i="9"/>
  <c r="V51" i="10"/>
  <c r="V51" i="11"/>
  <c r="V51" i="12"/>
  <c r="V51" i="13"/>
  <c r="V51" i="14"/>
  <c r="V51" i="16"/>
  <c r="V51" i="17"/>
  <c r="V51" i="18"/>
  <c r="V51" i="21"/>
  <c r="V51" i="20"/>
  <c r="V50" i="4"/>
  <c r="V50" i="5"/>
  <c r="V50" i="6"/>
  <c r="V50" i="7"/>
  <c r="V50" i="9"/>
  <c r="V50" i="10"/>
  <c r="V50" i="11"/>
  <c r="V50" i="12"/>
  <c r="V50" i="13"/>
  <c r="V50" i="14"/>
  <c r="V50" i="16"/>
  <c r="V50" i="17"/>
  <c r="V50" i="18"/>
  <c r="V50" i="21"/>
  <c r="V50" i="20"/>
  <c r="V49" i="4"/>
  <c r="V49" i="5"/>
  <c r="V49" i="6"/>
  <c r="V49" i="7"/>
  <c r="V49" i="9"/>
  <c r="V49" i="10"/>
  <c r="V49" i="11"/>
  <c r="V49" i="12"/>
  <c r="V49" i="13"/>
  <c r="V49" i="14"/>
  <c r="V49" i="16"/>
  <c r="V49" i="17"/>
  <c r="V49" i="18"/>
  <c r="V49" i="21"/>
  <c r="V49" i="20"/>
  <c r="V48" i="4"/>
  <c r="V48" i="5"/>
  <c r="V48" i="6"/>
  <c r="V48" i="7"/>
  <c r="V48" i="9"/>
  <c r="V48" i="10"/>
  <c r="V48" i="11"/>
  <c r="V48" i="12"/>
  <c r="V48" i="13"/>
  <c r="V48" i="14"/>
  <c r="V48" i="16"/>
  <c r="V48" i="17"/>
  <c r="V48" i="18"/>
  <c r="V48" i="21"/>
  <c r="V48" i="20"/>
  <c r="V47" i="4"/>
  <c r="V47" i="5"/>
  <c r="V47" i="6"/>
  <c r="V47" i="7"/>
  <c r="V47" i="9"/>
  <c r="V47" i="10"/>
  <c r="V47" i="11"/>
  <c r="V47" i="12"/>
  <c r="V47" i="13"/>
  <c r="V47" i="14"/>
  <c r="V47" i="16"/>
  <c r="V47" i="17"/>
  <c r="V47" i="18"/>
  <c r="V47" i="21"/>
  <c r="V47" i="20"/>
  <c r="V46" i="4"/>
  <c r="V46" i="5"/>
  <c r="V46" i="6"/>
  <c r="V46" i="7"/>
  <c r="V46" i="9"/>
  <c r="V46" i="10"/>
  <c r="V46" i="11"/>
  <c r="V46" i="12"/>
  <c r="V46" i="13"/>
  <c r="V46" i="14"/>
  <c r="V46" i="16"/>
  <c r="V46" i="17"/>
  <c r="V45" i="17" s="1"/>
  <c r="V46" i="18"/>
  <c r="V46" i="21"/>
  <c r="V46" i="20"/>
  <c r="V45" i="4"/>
  <c r="V45" i="5"/>
  <c r="V45" i="6"/>
  <c r="V45" i="7"/>
  <c r="V45" i="9"/>
  <c r="V44" i="9" s="1"/>
  <c r="V45" i="10"/>
  <c r="V44" i="10" s="1"/>
  <c r="V45" i="11"/>
  <c r="V44" i="11" s="1"/>
  <c r="V45" i="12"/>
  <c r="V44" i="12" s="1"/>
  <c r="V45" i="13"/>
  <c r="V44" i="13" s="1"/>
  <c r="V45" i="14"/>
  <c r="V44" i="14" s="1"/>
  <c r="V45" i="16"/>
  <c r="V45" i="18"/>
  <c r="V45" i="21"/>
  <c r="V45" i="20"/>
  <c r="V44" i="4"/>
  <c r="V44" i="5"/>
  <c r="V44" i="6"/>
  <c r="V44" i="7"/>
  <c r="V44" i="16"/>
  <c r="V44" i="18"/>
  <c r="V44" i="21"/>
  <c r="V44" i="20"/>
  <c r="V43" i="4"/>
  <c r="V43" i="5"/>
  <c r="V43" i="6"/>
  <c r="V43" i="7"/>
  <c r="V43" i="9"/>
  <c r="V43" i="10"/>
  <c r="V43" i="11"/>
  <c r="V43" i="12"/>
  <c r="V43" i="13"/>
  <c r="V43" i="14"/>
  <c r="V43" i="16"/>
  <c r="V43" i="17"/>
  <c r="V42" i="17" s="1"/>
  <c r="V43" i="18"/>
  <c r="V43" i="21"/>
  <c r="V43" i="20"/>
  <c r="V42" i="4"/>
  <c r="V42" i="5"/>
  <c r="V42" i="6"/>
  <c r="V42" i="7"/>
  <c r="Q17" i="8"/>
  <c r="V42" i="9"/>
  <c r="V42" i="10"/>
  <c r="V42" i="11"/>
  <c r="V42" i="12"/>
  <c r="V42" i="13"/>
  <c r="V42" i="14"/>
  <c r="V42" i="16"/>
  <c r="V42" i="18"/>
  <c r="V42" i="21"/>
  <c r="V42" i="20"/>
  <c r="V41" i="4"/>
  <c r="V41" i="5"/>
  <c r="V41" i="6"/>
  <c r="V41" i="7"/>
  <c r="V41" i="9"/>
  <c r="V41" i="10"/>
  <c r="V41" i="11"/>
  <c r="V41" i="12"/>
  <c r="V41" i="13"/>
  <c r="V41" i="14"/>
  <c r="V41" i="16"/>
  <c r="V41" i="17"/>
  <c r="V40" i="17" s="1"/>
  <c r="V41" i="18"/>
  <c r="V41" i="21"/>
  <c r="V41" i="20"/>
  <c r="V40" i="4"/>
  <c r="V40" i="5"/>
  <c r="V40" i="6"/>
  <c r="V40" i="7"/>
  <c r="V40" i="9"/>
  <c r="V40" i="10"/>
  <c r="V40" i="11"/>
  <c r="V40" i="12"/>
  <c r="V40" i="13"/>
  <c r="V40" i="14"/>
  <c r="V40" i="16"/>
  <c r="V40" i="18"/>
  <c r="V40" i="21"/>
  <c r="V40" i="20"/>
  <c r="V39" i="4"/>
  <c r="V39" i="5"/>
  <c r="V39" i="6"/>
  <c r="V39" i="7"/>
  <c r="Q15" i="8"/>
  <c r="V39" i="9"/>
  <c r="V39" i="10"/>
  <c r="V39" i="11"/>
  <c r="V39" i="12"/>
  <c r="V39" i="13"/>
  <c r="V39" i="14"/>
  <c r="V39" i="16"/>
  <c r="V39" i="17"/>
  <c r="V38" i="17" s="1"/>
  <c r="V39" i="18"/>
  <c r="V39" i="21"/>
  <c r="V39" i="20"/>
  <c r="V38" i="4"/>
  <c r="V38" i="5"/>
  <c r="V38" i="6"/>
  <c r="V38" i="7"/>
  <c r="V38" i="9"/>
  <c r="V38" i="10"/>
  <c r="V38" i="11"/>
  <c r="V38" i="12"/>
  <c r="V38" i="13"/>
  <c r="V38" i="14"/>
  <c r="V38" i="16"/>
  <c r="V38" i="18"/>
  <c r="V38" i="21"/>
  <c r="V38" i="20"/>
  <c r="V37" i="4"/>
  <c r="V37" i="5"/>
  <c r="V37" i="6"/>
  <c r="V37" i="7"/>
  <c r="V37" i="9"/>
  <c r="V37" i="10"/>
  <c r="V37" i="11"/>
  <c r="V37" i="12"/>
  <c r="V37" i="13"/>
  <c r="V37" i="14"/>
  <c r="V37" i="16"/>
  <c r="V37" i="17"/>
  <c r="V35" i="17" s="1"/>
  <c r="V37" i="18"/>
  <c r="V37" i="21"/>
  <c r="V37" i="20"/>
  <c r="V36" i="4"/>
  <c r="V36" i="5"/>
  <c r="V36" i="6"/>
  <c r="V36" i="7"/>
  <c r="V36" i="9"/>
  <c r="V36" i="10"/>
  <c r="V36" i="11"/>
  <c r="V36" i="12"/>
  <c r="V36" i="13"/>
  <c r="V36" i="14"/>
  <c r="V36" i="16"/>
  <c r="V36" i="17"/>
  <c r="V36" i="18"/>
  <c r="V36" i="21"/>
  <c r="V36" i="20"/>
  <c r="V35" i="4"/>
  <c r="V35" i="5"/>
  <c r="V35" i="6"/>
  <c r="V35" i="7"/>
  <c r="V35" i="9"/>
  <c r="V35" i="10"/>
  <c r="V35" i="11"/>
  <c r="V35" i="12"/>
  <c r="V35" i="13"/>
  <c r="V35" i="14"/>
  <c r="V35" i="16"/>
  <c r="V35" i="18"/>
  <c r="V35" i="21"/>
  <c r="V35" i="20"/>
  <c r="N38" i="4"/>
  <c r="Q38" i="4"/>
  <c r="N38" i="5"/>
  <c r="Q38" i="5"/>
  <c r="N38" i="6"/>
  <c r="Q38" i="6"/>
  <c r="N38" i="7"/>
  <c r="Q38" i="7"/>
  <c r="N38" i="8"/>
  <c r="Q38" i="8"/>
  <c r="N38" i="9"/>
  <c r="Q38" i="9"/>
  <c r="N38" i="10"/>
  <c r="Q38" i="10"/>
  <c r="N38" i="11"/>
  <c r="Q38" i="11"/>
  <c r="N38" i="12"/>
  <c r="Q38" i="12"/>
  <c r="N38" i="13"/>
  <c r="Q38" i="13"/>
  <c r="N38" i="14"/>
  <c r="Q38" i="14"/>
  <c r="N38" i="16"/>
  <c r="Q38" i="16"/>
  <c r="N38" i="17"/>
  <c r="Q38" i="17"/>
  <c r="N38" i="18"/>
  <c r="Q38" i="18"/>
  <c r="N38" i="21"/>
  <c r="Q38" i="21"/>
  <c r="N38" i="20"/>
  <c r="Q38" i="20"/>
  <c r="K38" i="4"/>
  <c r="K38" i="5"/>
  <c r="K38" i="6"/>
  <c r="K38" i="7"/>
  <c r="K38" i="8"/>
  <c r="K38" i="9"/>
  <c r="K38" i="10"/>
  <c r="K38" i="11"/>
  <c r="K38" i="12"/>
  <c r="K38" i="13"/>
  <c r="K38" i="14"/>
  <c r="K38" i="16"/>
  <c r="K38" i="17"/>
  <c r="K38" i="18"/>
  <c r="K38" i="21"/>
  <c r="K38" i="20"/>
  <c r="N35" i="4"/>
  <c r="Q35" i="4"/>
  <c r="N35" i="5"/>
  <c r="Q35" i="5"/>
  <c r="N35" i="6"/>
  <c r="Q35" i="6"/>
  <c r="N35" i="7"/>
  <c r="Q35" i="7"/>
  <c r="N35" i="9"/>
  <c r="Q35" i="9"/>
  <c r="N35" i="10"/>
  <c r="Q35" i="10"/>
  <c r="N35" i="11"/>
  <c r="Q35" i="11"/>
  <c r="N35" i="12"/>
  <c r="Q35" i="12"/>
  <c r="N35" i="13"/>
  <c r="Q35" i="13"/>
  <c r="N35" i="14"/>
  <c r="Q35" i="14"/>
  <c r="N35" i="16"/>
  <c r="Q35" i="16"/>
  <c r="N35" i="18"/>
  <c r="Q35" i="18"/>
  <c r="N35" i="21"/>
  <c r="Q35" i="21"/>
  <c r="N35" i="20"/>
  <c r="Q35" i="20"/>
  <c r="K35" i="4"/>
  <c r="K35" i="5"/>
  <c r="K35" i="6"/>
  <c r="K35" i="7"/>
  <c r="K35" i="9"/>
  <c r="K35" i="10"/>
  <c r="K35" i="11"/>
  <c r="K35" i="12"/>
  <c r="K35" i="13"/>
  <c r="K35" i="14"/>
  <c r="K35" i="16"/>
  <c r="K35" i="18"/>
  <c r="K35" i="21"/>
  <c r="K35" i="20"/>
  <c r="N30" i="4"/>
  <c r="Q30" i="4"/>
  <c r="N30" i="5"/>
  <c r="Q30" i="5"/>
  <c r="N30" i="6"/>
  <c r="Q30" i="6"/>
  <c r="N30" i="7"/>
  <c r="Q30" i="7"/>
  <c r="N30" i="8"/>
  <c r="Q30" i="8"/>
  <c r="N30" i="9"/>
  <c r="Q30" i="9"/>
  <c r="N30" i="10"/>
  <c r="Q30" i="10"/>
  <c r="N30" i="11"/>
  <c r="Q30" i="11"/>
  <c r="N30" i="12"/>
  <c r="Q30" i="12"/>
  <c r="N30" i="13"/>
  <c r="Q30" i="13"/>
  <c r="N30" i="14"/>
  <c r="Q30" i="14"/>
  <c r="N30" i="16"/>
  <c r="Q30" i="16"/>
  <c r="N30" i="17"/>
  <c r="Q30" i="17"/>
  <c r="N30" i="18"/>
  <c r="Q30" i="18"/>
  <c r="N30" i="21"/>
  <c r="Q30" i="21"/>
  <c r="N30" i="20"/>
  <c r="Q30" i="20"/>
  <c r="K30" i="4"/>
  <c r="K30" i="5"/>
  <c r="K30" i="6"/>
  <c r="K30" i="7"/>
  <c r="K30" i="8"/>
  <c r="K30" i="9"/>
  <c r="K30" i="10"/>
  <c r="K30" i="11"/>
  <c r="K30" i="12"/>
  <c r="K30" i="13"/>
  <c r="K30" i="14"/>
  <c r="K30" i="16"/>
  <c r="K30" i="17"/>
  <c r="K30" i="18"/>
  <c r="K30" i="21"/>
  <c r="K30" i="20"/>
  <c r="V34" i="4"/>
  <c r="V34" i="5"/>
  <c r="V34" i="6"/>
  <c r="V34" i="7"/>
  <c r="V34" i="9"/>
  <c r="V34" i="10"/>
  <c r="V34" i="11"/>
  <c r="V34" i="12"/>
  <c r="V34" i="13"/>
  <c r="V34" i="14"/>
  <c r="V34" i="16"/>
  <c r="V34" i="17"/>
  <c r="V34" i="18"/>
  <c r="V34" i="21"/>
  <c r="V34" i="20"/>
  <c r="V33" i="4"/>
  <c r="V33" i="5"/>
  <c r="V33" i="6"/>
  <c r="V33" i="7"/>
  <c r="V33" i="9"/>
  <c r="V33" i="10"/>
  <c r="V33" i="11"/>
  <c r="V33" i="12"/>
  <c r="V33" i="13"/>
  <c r="V33" i="14"/>
  <c r="V33" i="16"/>
  <c r="V33" i="17"/>
  <c r="V33" i="18"/>
  <c r="V33" i="21"/>
  <c r="V33" i="20"/>
  <c r="V32" i="4"/>
  <c r="V32" i="5"/>
  <c r="V32" i="6"/>
  <c r="V32" i="7"/>
  <c r="V32" i="9"/>
  <c r="V32" i="10"/>
  <c r="V32" i="11"/>
  <c r="V32" i="12"/>
  <c r="V32" i="13"/>
  <c r="V32" i="14"/>
  <c r="V32" i="16"/>
  <c r="V32" i="17"/>
  <c r="V32" i="18"/>
  <c r="V32" i="21"/>
  <c r="V32" i="20"/>
  <c r="V31" i="4"/>
  <c r="V31" i="5"/>
  <c r="V31" i="6"/>
  <c r="V31" i="7"/>
  <c r="V31" i="9"/>
  <c r="V31" i="10"/>
  <c r="V31" i="11"/>
  <c r="V31" i="12"/>
  <c r="V31" i="13"/>
  <c r="V31" i="14"/>
  <c r="V31" i="16"/>
  <c r="V31" i="17"/>
  <c r="V31" i="18"/>
  <c r="V31" i="21"/>
  <c r="V31" i="20"/>
  <c r="V30" i="4"/>
  <c r="V29" i="4" s="1"/>
  <c r="V30" i="5"/>
  <c r="V29" i="5" s="1"/>
  <c r="V30" i="6"/>
  <c r="V29" i="6" s="1"/>
  <c r="V30" i="7"/>
  <c r="V29" i="7" s="1"/>
  <c r="V30" i="9"/>
  <c r="V29" i="9" s="1"/>
  <c r="V30" i="10"/>
  <c r="V29" i="10" s="1"/>
  <c r="V30" i="11"/>
  <c r="V29" i="11" s="1"/>
  <c r="V30" i="12"/>
  <c r="V29" i="12" s="1"/>
  <c r="V30" i="13"/>
  <c r="V29" i="13" s="1"/>
  <c r="V30" i="14"/>
  <c r="V29" i="14" s="1"/>
  <c r="V30" i="16"/>
  <c r="V30" i="18"/>
  <c r="V30" i="21"/>
  <c r="V29" i="21" s="1"/>
  <c r="V30" i="20"/>
  <c r="V29" i="16"/>
  <c r="V29" i="18"/>
  <c r="V29" i="20"/>
  <c r="T57" i="4"/>
  <c r="T55" i="4"/>
  <c r="T53" i="4"/>
  <c r="T50" i="4"/>
  <c r="T45" i="4"/>
  <c r="T44" i="4"/>
  <c r="T59" i="4" s="1"/>
  <c r="T42" i="4"/>
  <c r="T40" i="4"/>
  <c r="T38" i="4"/>
  <c r="T35" i="4"/>
  <c r="T30" i="4"/>
  <c r="T29" i="4"/>
  <c r="T57" i="5"/>
  <c r="T55" i="5"/>
  <c r="T53" i="5"/>
  <c r="T50" i="5"/>
  <c r="T45" i="5"/>
  <c r="T44" i="5"/>
  <c r="T42" i="5"/>
  <c r="T40" i="5"/>
  <c r="T38" i="5"/>
  <c r="T35" i="5"/>
  <c r="T30" i="5"/>
  <c r="T29" i="5"/>
  <c r="T57" i="6"/>
  <c r="T55" i="6"/>
  <c r="T53" i="6"/>
  <c r="T50" i="6"/>
  <c r="T45" i="6"/>
  <c r="T44" i="6"/>
  <c r="T59" i="6" s="1"/>
  <c r="T42" i="6"/>
  <c r="T40" i="6"/>
  <c r="T38" i="6"/>
  <c r="T35" i="6"/>
  <c r="T30" i="6"/>
  <c r="T29" i="6"/>
  <c r="T57" i="7"/>
  <c r="T55" i="7"/>
  <c r="T53" i="7"/>
  <c r="T50" i="7"/>
  <c r="T45" i="7"/>
  <c r="T44" i="7"/>
  <c r="T59" i="7" s="1"/>
  <c r="T42" i="7"/>
  <c r="T40" i="7"/>
  <c r="T38" i="7"/>
  <c r="T35" i="7"/>
  <c r="T30" i="7"/>
  <c r="T29" i="7"/>
  <c r="T57" i="8"/>
  <c r="T55" i="8"/>
  <c r="T53" i="8"/>
  <c r="T50" i="8"/>
  <c r="T45" i="8"/>
  <c r="T44" i="8"/>
  <c r="T38" i="8"/>
  <c r="T30" i="8"/>
  <c r="T57" i="9"/>
  <c r="T55" i="9"/>
  <c r="T53" i="9"/>
  <c r="T50" i="9"/>
  <c r="T45" i="9"/>
  <c r="T44" i="9"/>
  <c r="T59" i="9" s="1"/>
  <c r="T42" i="9"/>
  <c r="T40" i="9"/>
  <c r="T38" i="9"/>
  <c r="T35" i="9"/>
  <c r="T30" i="9"/>
  <c r="T29" i="9"/>
  <c r="T57" i="10"/>
  <c r="T55" i="10"/>
  <c r="T53" i="10"/>
  <c r="T50" i="10"/>
  <c r="T45" i="10"/>
  <c r="T44" i="10"/>
  <c r="T59" i="10" s="1"/>
  <c r="T42" i="10"/>
  <c r="T40" i="10"/>
  <c r="T38" i="10"/>
  <c r="T35" i="10"/>
  <c r="T30" i="10"/>
  <c r="T29" i="10"/>
  <c r="T57" i="11"/>
  <c r="T55" i="11"/>
  <c r="T53" i="11"/>
  <c r="T50" i="11"/>
  <c r="T45" i="11"/>
  <c r="T44" i="11"/>
  <c r="T42" i="11"/>
  <c r="T40" i="11"/>
  <c r="T38" i="11"/>
  <c r="T35" i="11"/>
  <c r="T30" i="11"/>
  <c r="T29" i="11"/>
  <c r="T57" i="12"/>
  <c r="T55" i="12"/>
  <c r="T53" i="12"/>
  <c r="T50" i="12"/>
  <c r="T45" i="12"/>
  <c r="T44" i="12"/>
  <c r="T59" i="12" s="1"/>
  <c r="T42" i="12"/>
  <c r="T40" i="12"/>
  <c r="T38" i="12"/>
  <c r="T35" i="12"/>
  <c r="T30" i="12"/>
  <c r="T29" i="12"/>
  <c r="T57" i="13"/>
  <c r="T55" i="13"/>
  <c r="T53" i="13"/>
  <c r="T50" i="13"/>
  <c r="T45" i="13"/>
  <c r="T44" i="13"/>
  <c r="T59" i="13" s="1"/>
  <c r="T42" i="13"/>
  <c r="T40" i="13"/>
  <c r="T38" i="13"/>
  <c r="T35" i="13"/>
  <c r="T30" i="13"/>
  <c r="T29" i="13"/>
  <c r="T57" i="14"/>
  <c r="T55" i="14"/>
  <c r="T53" i="14"/>
  <c r="T50" i="14"/>
  <c r="T45" i="14"/>
  <c r="T44" i="14"/>
  <c r="T42" i="14"/>
  <c r="T40" i="14"/>
  <c r="T38" i="14"/>
  <c r="T35" i="14"/>
  <c r="T30" i="14"/>
  <c r="T29" i="14"/>
  <c r="T57" i="16"/>
  <c r="T55" i="16"/>
  <c r="T53" i="16"/>
  <c r="T50" i="16"/>
  <c r="T45" i="16"/>
  <c r="T44" i="16"/>
  <c r="T59" i="16" s="1"/>
  <c r="T42" i="16"/>
  <c r="T40" i="16"/>
  <c r="T38" i="16"/>
  <c r="T35" i="16"/>
  <c r="T30" i="16"/>
  <c r="T29" i="16"/>
  <c r="T57" i="17"/>
  <c r="T55" i="17"/>
  <c r="T53" i="17"/>
  <c r="T50" i="17"/>
  <c r="T45" i="17"/>
  <c r="T44" i="17"/>
  <c r="T59" i="17" s="1"/>
  <c r="T42" i="17"/>
  <c r="T40" i="17"/>
  <c r="T38" i="17"/>
  <c r="T35" i="17"/>
  <c r="T30" i="17"/>
  <c r="T29" i="17"/>
  <c r="T57" i="18"/>
  <c r="T55" i="18"/>
  <c r="T53" i="18"/>
  <c r="T50" i="18"/>
  <c r="T45" i="18"/>
  <c r="T44" i="18"/>
  <c r="T42" i="18"/>
  <c r="T40" i="18"/>
  <c r="T38" i="18"/>
  <c r="T35" i="18"/>
  <c r="T30" i="18"/>
  <c r="T29" i="18"/>
  <c r="T57" i="21"/>
  <c r="T55" i="21"/>
  <c r="T53" i="21"/>
  <c r="T50" i="21"/>
  <c r="T45" i="21"/>
  <c r="T44" i="21"/>
  <c r="T59" i="21" s="1"/>
  <c r="T42" i="21"/>
  <c r="T40" i="21"/>
  <c r="T38" i="21"/>
  <c r="T35" i="21"/>
  <c r="T30" i="21"/>
  <c r="T29" i="21"/>
  <c r="T57" i="20"/>
  <c r="T55" i="20"/>
  <c r="T53" i="20"/>
  <c r="T50" i="20"/>
  <c r="T45" i="20"/>
  <c r="T44" i="20"/>
  <c r="T59" i="20" s="1"/>
  <c r="T42" i="20"/>
  <c r="T40" i="20"/>
  <c r="T38" i="20"/>
  <c r="T35" i="20"/>
  <c r="T30" i="20"/>
  <c r="T29" i="20"/>
  <c r="T57" i="1"/>
  <c r="T55" i="1"/>
  <c r="T59" i="1"/>
  <c r="A90" i="4"/>
  <c r="A89" i="4"/>
  <c r="A88" i="4"/>
  <c r="A87" i="4"/>
  <c r="A86" i="4"/>
  <c r="A85" i="4"/>
  <c r="A80" i="4"/>
  <c r="A79" i="4"/>
  <c r="A78" i="4"/>
  <c r="A77" i="4"/>
  <c r="A76" i="4"/>
  <c r="A74" i="4"/>
  <c r="A73" i="4"/>
  <c r="A72" i="4"/>
  <c r="A71" i="4"/>
  <c r="A70" i="4"/>
  <c r="A68" i="4"/>
  <c r="A67" i="4"/>
  <c r="A66" i="4"/>
  <c r="A65" i="4"/>
  <c r="A64" i="4"/>
  <c r="V24" i="4"/>
  <c r="S24" i="4"/>
  <c r="A90" i="5"/>
  <c r="A89" i="5"/>
  <c r="A88" i="5"/>
  <c r="A87" i="5"/>
  <c r="A86" i="5"/>
  <c r="A85" i="5"/>
  <c r="A80" i="5"/>
  <c r="A79" i="5"/>
  <c r="A78" i="5"/>
  <c r="A77" i="5"/>
  <c r="A76" i="5"/>
  <c r="A74" i="5"/>
  <c r="A73" i="5"/>
  <c r="A72" i="5"/>
  <c r="A71" i="5"/>
  <c r="A70" i="5"/>
  <c r="A68" i="5"/>
  <c r="A67" i="5"/>
  <c r="A66" i="5"/>
  <c r="A65" i="5"/>
  <c r="A64" i="5"/>
  <c r="T59" i="5"/>
  <c r="V24" i="5"/>
  <c r="S24" i="5"/>
  <c r="A90" i="6"/>
  <c r="A89" i="6"/>
  <c r="A88" i="6"/>
  <c r="A87" i="6"/>
  <c r="A86" i="6"/>
  <c r="A85" i="6"/>
  <c r="A80" i="6"/>
  <c r="A79" i="6"/>
  <c r="A78" i="6"/>
  <c r="A77" i="6"/>
  <c r="A76" i="6"/>
  <c r="A74" i="6"/>
  <c r="A73" i="6"/>
  <c r="A72" i="6"/>
  <c r="A71" i="6"/>
  <c r="A70" i="6"/>
  <c r="A68" i="6"/>
  <c r="A67" i="6"/>
  <c r="A66" i="6"/>
  <c r="A65" i="6"/>
  <c r="A64" i="6"/>
  <c r="V24" i="6"/>
  <c r="S24" i="6"/>
  <c r="A90" i="7"/>
  <c r="A89" i="7"/>
  <c r="A88" i="7"/>
  <c r="A87" i="7"/>
  <c r="A86" i="7"/>
  <c r="A85" i="7"/>
  <c r="A80" i="7"/>
  <c r="A79" i="7"/>
  <c r="A78" i="7"/>
  <c r="A77" i="7"/>
  <c r="A76" i="7"/>
  <c r="A74" i="7"/>
  <c r="A73" i="7"/>
  <c r="A72" i="7"/>
  <c r="A71" i="7"/>
  <c r="A70" i="7"/>
  <c r="A68" i="7"/>
  <c r="A67" i="7"/>
  <c r="A66" i="7"/>
  <c r="A65" i="7"/>
  <c r="A64" i="7"/>
  <c r="V24" i="7"/>
  <c r="S24" i="7"/>
  <c r="A90" i="8"/>
  <c r="A89" i="8"/>
  <c r="A88" i="8"/>
  <c r="A87" i="8"/>
  <c r="A86" i="8"/>
  <c r="A85" i="8"/>
  <c r="A80" i="8"/>
  <c r="A79" i="8"/>
  <c r="A78" i="8"/>
  <c r="A77" i="8"/>
  <c r="A76" i="8"/>
  <c r="A74" i="8"/>
  <c r="A73" i="8"/>
  <c r="A72" i="8"/>
  <c r="A71" i="8"/>
  <c r="A70" i="8"/>
  <c r="A68" i="8"/>
  <c r="A67" i="8"/>
  <c r="A66" i="8"/>
  <c r="A65" i="8"/>
  <c r="A64" i="8"/>
  <c r="T59" i="8"/>
  <c r="V24" i="8"/>
  <c r="S24" i="8"/>
  <c r="Y24" i="8" s="1"/>
  <c r="A90" i="9"/>
  <c r="A89" i="9"/>
  <c r="A88" i="9"/>
  <c r="A87" i="9"/>
  <c r="A86" i="9"/>
  <c r="A85" i="9"/>
  <c r="A80" i="9"/>
  <c r="A79" i="9"/>
  <c r="A78" i="9"/>
  <c r="A77" i="9"/>
  <c r="A76" i="9"/>
  <c r="A74" i="9"/>
  <c r="A73" i="9"/>
  <c r="A72" i="9"/>
  <c r="A71" i="9"/>
  <c r="A70" i="9"/>
  <c r="A68" i="9"/>
  <c r="A67" i="9"/>
  <c r="A66" i="9"/>
  <c r="A65" i="9"/>
  <c r="A64" i="9"/>
  <c r="V24" i="9"/>
  <c r="S24" i="9"/>
  <c r="A90" i="10"/>
  <c r="A89" i="10"/>
  <c r="A88" i="10"/>
  <c r="A87" i="10"/>
  <c r="A86" i="10"/>
  <c r="A85" i="10"/>
  <c r="A80" i="10"/>
  <c r="A79" i="10"/>
  <c r="A78" i="10"/>
  <c r="A77" i="10"/>
  <c r="A76" i="10"/>
  <c r="A74" i="10"/>
  <c r="A73" i="10"/>
  <c r="A72" i="10"/>
  <c r="A71" i="10"/>
  <c r="A70" i="10"/>
  <c r="A68" i="10"/>
  <c r="A67" i="10"/>
  <c r="A66" i="10"/>
  <c r="A65" i="10"/>
  <c r="A64" i="10"/>
  <c r="V24" i="10"/>
  <c r="S24" i="10"/>
  <c r="A90" i="11"/>
  <c r="A89" i="11"/>
  <c r="A88" i="11"/>
  <c r="A87" i="11"/>
  <c r="A86" i="11"/>
  <c r="A85" i="11"/>
  <c r="A80" i="11"/>
  <c r="A79" i="11"/>
  <c r="A78" i="11"/>
  <c r="A77" i="11"/>
  <c r="A76" i="11"/>
  <c r="A74" i="11"/>
  <c r="A73" i="11"/>
  <c r="A72" i="11"/>
  <c r="A71" i="11"/>
  <c r="A70" i="11"/>
  <c r="A68" i="11"/>
  <c r="A67" i="11"/>
  <c r="A66" i="11"/>
  <c r="A65" i="11"/>
  <c r="A64" i="11"/>
  <c r="T59" i="11"/>
  <c r="V24" i="11"/>
  <c r="S24" i="11"/>
  <c r="A90" i="12"/>
  <c r="A89" i="12"/>
  <c r="A88" i="12"/>
  <c r="A87" i="12"/>
  <c r="A86" i="12"/>
  <c r="A85" i="12"/>
  <c r="A80" i="12"/>
  <c r="A79" i="12"/>
  <c r="A78" i="12"/>
  <c r="A77" i="12"/>
  <c r="A76" i="12"/>
  <c r="A74" i="12"/>
  <c r="A73" i="12"/>
  <c r="A72" i="12"/>
  <c r="A71" i="12"/>
  <c r="A70" i="12"/>
  <c r="A68" i="12"/>
  <c r="A67" i="12"/>
  <c r="A66" i="12"/>
  <c r="A65" i="12"/>
  <c r="A64" i="12"/>
  <c r="V24" i="12"/>
  <c r="S24" i="12"/>
  <c r="A90" i="13"/>
  <c r="A89" i="13"/>
  <c r="A88" i="13"/>
  <c r="A87" i="13"/>
  <c r="A86" i="13"/>
  <c r="A85" i="13"/>
  <c r="A80" i="13"/>
  <c r="A79" i="13"/>
  <c r="A78" i="13"/>
  <c r="A77" i="13"/>
  <c r="A76" i="13"/>
  <c r="A74" i="13"/>
  <c r="A73" i="13"/>
  <c r="A72" i="13"/>
  <c r="A71" i="13"/>
  <c r="A70" i="13"/>
  <c r="A68" i="13"/>
  <c r="A67" i="13"/>
  <c r="A66" i="13"/>
  <c r="A65" i="13"/>
  <c r="A64" i="13"/>
  <c r="V24" i="13"/>
  <c r="S24" i="13"/>
  <c r="A90" i="14"/>
  <c r="A89" i="14"/>
  <c r="A88" i="14"/>
  <c r="A87" i="14"/>
  <c r="A86" i="14"/>
  <c r="A85" i="14"/>
  <c r="A80" i="14"/>
  <c r="A79" i="14"/>
  <c r="A78" i="14"/>
  <c r="A77" i="14"/>
  <c r="A76" i="14"/>
  <c r="A74" i="14"/>
  <c r="A73" i="14"/>
  <c r="A72" i="14"/>
  <c r="A71" i="14"/>
  <c r="A70" i="14"/>
  <c r="A68" i="14"/>
  <c r="A67" i="14"/>
  <c r="A66" i="14"/>
  <c r="A65" i="14"/>
  <c r="A64" i="14"/>
  <c r="T59" i="14"/>
  <c r="V24" i="14"/>
  <c r="S24" i="14"/>
  <c r="A90" i="16"/>
  <c r="A89" i="16"/>
  <c r="A88" i="16"/>
  <c r="A87" i="16"/>
  <c r="A86" i="16"/>
  <c r="A85" i="16"/>
  <c r="A80" i="16"/>
  <c r="A79" i="16"/>
  <c r="A78" i="16"/>
  <c r="A77" i="16"/>
  <c r="A76" i="16"/>
  <c r="A74" i="16"/>
  <c r="A73" i="16"/>
  <c r="A72" i="16"/>
  <c r="A71" i="16"/>
  <c r="A70" i="16"/>
  <c r="A68" i="16"/>
  <c r="A67" i="16"/>
  <c r="A66" i="16"/>
  <c r="A65" i="16"/>
  <c r="A64" i="16"/>
  <c r="V24" i="16"/>
  <c r="S24" i="16"/>
  <c r="A90" i="17"/>
  <c r="A89" i="17"/>
  <c r="A88" i="17"/>
  <c r="A87" i="17"/>
  <c r="A86" i="17"/>
  <c r="A85" i="17"/>
  <c r="A80" i="17"/>
  <c r="A79" i="17"/>
  <c r="A78" i="17"/>
  <c r="A77" i="17"/>
  <c r="A76" i="17"/>
  <c r="A74" i="17"/>
  <c r="A73" i="17"/>
  <c r="A72" i="17"/>
  <c r="A71" i="17"/>
  <c r="A70" i="17"/>
  <c r="A68" i="17"/>
  <c r="A67" i="17"/>
  <c r="A66" i="17"/>
  <c r="A65" i="17"/>
  <c r="A64" i="17"/>
  <c r="V24" i="17"/>
  <c r="S24" i="17"/>
  <c r="A90" i="18"/>
  <c r="A89" i="18"/>
  <c r="A88" i="18"/>
  <c r="A87" i="18"/>
  <c r="A86" i="18"/>
  <c r="A85" i="18"/>
  <c r="A80" i="18"/>
  <c r="A79" i="18"/>
  <c r="A78" i="18"/>
  <c r="A77" i="18"/>
  <c r="A76" i="18"/>
  <c r="A74" i="18"/>
  <c r="A73" i="18"/>
  <c r="A72" i="18"/>
  <c r="A71" i="18"/>
  <c r="A70" i="18"/>
  <c r="A68" i="18"/>
  <c r="A67" i="18"/>
  <c r="A66" i="18"/>
  <c r="A65" i="18"/>
  <c r="A64" i="18"/>
  <c r="T59" i="18"/>
  <c r="V24" i="18"/>
  <c r="S24" i="18"/>
  <c r="A90" i="21"/>
  <c r="A89" i="21"/>
  <c r="A88" i="21"/>
  <c r="A87" i="21"/>
  <c r="A86" i="21"/>
  <c r="A85" i="21"/>
  <c r="A80" i="21"/>
  <c r="A79" i="21"/>
  <c r="A78" i="21"/>
  <c r="A77" i="21"/>
  <c r="A76" i="21"/>
  <c r="A74" i="21"/>
  <c r="A73" i="21"/>
  <c r="A72" i="21"/>
  <c r="A71" i="21"/>
  <c r="A70" i="21"/>
  <c r="A68" i="21"/>
  <c r="A67" i="21"/>
  <c r="A66" i="21"/>
  <c r="A65" i="21"/>
  <c r="A64" i="21"/>
  <c r="V24" i="21"/>
  <c r="S24" i="21"/>
  <c r="A90" i="20"/>
  <c r="A89" i="20"/>
  <c r="A88" i="20"/>
  <c r="A87" i="20"/>
  <c r="A86" i="20"/>
  <c r="A85" i="20"/>
  <c r="A80" i="20"/>
  <c r="A79" i="20"/>
  <c r="A78" i="20"/>
  <c r="A77" i="20"/>
  <c r="A76" i="20"/>
  <c r="A74" i="20"/>
  <c r="A73" i="20"/>
  <c r="A72" i="20"/>
  <c r="A71" i="20"/>
  <c r="A70" i="20"/>
  <c r="A68" i="20"/>
  <c r="A67" i="20"/>
  <c r="A66" i="20"/>
  <c r="A65" i="20"/>
  <c r="A64" i="20"/>
  <c r="V24" i="20"/>
  <c r="S24" i="20"/>
  <c r="V44" i="17" l="1"/>
  <c r="V30" i="17"/>
  <c r="V29" i="17" s="1"/>
  <c r="Q20" i="8"/>
  <c r="Q19" i="8"/>
  <c r="Q14" i="8"/>
  <c r="Q24" i="8"/>
  <c r="Q13" i="8"/>
  <c r="V44" i="3"/>
  <c r="V50" i="3"/>
  <c r="V35" i="3"/>
  <c r="T59" i="3"/>
  <c r="V59" i="17" l="1"/>
  <c r="Q12" i="17"/>
  <c r="Q18" i="8"/>
  <c r="Q12" i="8"/>
  <c r="V29" i="3"/>
  <c r="A90" i="1"/>
  <c r="A89" i="1"/>
  <c r="A85" i="1"/>
  <c r="A65" i="1"/>
  <c r="A68" i="1"/>
  <c r="V59" i="3" l="1"/>
  <c r="Q24" i="3" s="1"/>
  <c r="A88" i="1"/>
  <c r="A87" i="1"/>
  <c r="A86" i="1"/>
  <c r="A80" i="1"/>
  <c r="A79" i="1"/>
  <c r="A78" i="1"/>
  <c r="A77" i="1"/>
  <c r="A76" i="1"/>
  <c r="A74" i="1"/>
  <c r="A73" i="1"/>
  <c r="A72" i="1"/>
  <c r="A71" i="1"/>
  <c r="A70" i="1"/>
  <c r="A67" i="1"/>
  <c r="A66" i="1"/>
  <c r="A64" i="1"/>
  <c r="V24" i="1"/>
  <c r="Y24" i="1" s="1"/>
  <c r="S24" i="1"/>
</calcChain>
</file>

<file path=xl/sharedStrings.xml><?xml version="1.0" encoding="utf-8"?>
<sst xmlns="http://schemas.openxmlformats.org/spreadsheetml/2006/main" count="1938" uniqueCount="112">
  <si>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</si>
  <si>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</si>
  <si>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</si>
  <si>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</si>
  <si>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</si>
  <si>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</si>
  <si>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</si>
  <si>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</si>
  <si>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</si>
  <si>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</si>
  <si>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</si>
  <si>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</si>
  <si>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</si>
  <si>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</si>
  <si>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</si>
  <si>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</si>
  <si>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</si>
  <si>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</si>
  <si>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</si>
  <si>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</si>
  <si>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</si>
  <si>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</si>
  <si>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</si>
  <si>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</si>
  <si>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</si>
  <si>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</si>
  <si>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</si>
  <si>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</si>
  <si>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</si>
  <si>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</si>
  <si>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</si>
  <si>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</si>
  <si>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</si>
  <si>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</si>
  <si>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</si>
  <si>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</si>
  <si>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</si>
  <si>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</si>
  <si>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</si>
  <si>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</si>
  <si>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</si>
  <si>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</si>
  <si>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</si>
  <si>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</si>
  <si>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</si>
  <si>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</si>
  <si>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</si>
  <si>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</si>
  <si>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</si>
  <si>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</si>
  <si>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</si>
  <si>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</si>
  <si>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</si>
  <si>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</si>
  <si>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</si>
  <si>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</si>
  <si>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</si>
  <si>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</si>
  <si>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</si>
  <si>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</si>
  <si>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</si>
  <si>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โครงการส่งเสริมการปลูกไม้เศรษฐกิจในพื้นที่ลุ่มน้ำชั้น 3 ,4 และ 5 ก่อนมติ ครม. เมื่อวันที่ 30 มิ.ย. 2541 (ไร่)</t>
  </si>
  <si>
    <t>ประชาสัมพันธ์และรับเกษตรกรเข้าร่วมโครงการ (ไร่)</t>
  </si>
  <si>
    <t>ให้ความรู้ด้านวิชาการและติดตามผลการดำเนินโครงการ (ครั้ง)</t>
  </si>
  <si>
    <t>สนับสนุนการปลูกไม้โตเร็วแก่เกษตรกร ปีที่ 1 ไร่ละ 1,500 บาท (ไร่)</t>
  </si>
  <si>
    <t>สนับสนุนการปลูกไม้โตเร็วแก่เกษตรกร ปีที่ 2 ไร่ละ 800 บาท (ไร่)</t>
  </si>
  <si>
    <t>โครงการส่งเสริมการปลูกไม้โตเร็วเพื่ออุตสาหกรรม (ไร่)</t>
  </si>
  <si>
    <t>สนับสนุนการปลูกไม้โตเร็วแก่เกษตรกร ปีที่ 3 ไร่ละ 700 บาท (ไร่)</t>
  </si>
  <si>
    <t>กิจกรรมโครงการส่งเสริมการปลูกไม้โตเร็วเพื่ออุตสาหกรรม</t>
  </si>
  <si>
    <t>1) ประชาสัมพันธ์โครงการ (ไร่)</t>
  </si>
  <si>
    <t>2) รับสมัครเกษตรกรเข้าร่วมโครงการ (ไร่)</t>
  </si>
  <si>
    <t>4) จัดทำทะเบียนเกษตรกรที่เข้าร่วมโครงการ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</si>
  <si>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 (ครั้ง)</t>
  </si>
  <si>
    <t>2) สำรวจความพึงพอใจของผู้เข้าร่วมโครงการ ไม่น้อยกว่า (ร้อยละ)</t>
  </si>
  <si>
    <t>สำนักจัดการทรัพยากรป่าไม้ที่ 3 (ลำปาง)</t>
  </si>
  <si>
    <t>สำนักจัดการทรัพยากรป่าไม้ที่ 2 (เชียงราย)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</si>
  <si>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</si>
  <si>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</si>
  <si>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</si>
  <si>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</si>
  <si>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</si>
  <si>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</si>
  <si>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</si>
  <si>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</si>
  <si>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</si>
  <si>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</si>
  <si>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</si>
  <si>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</si>
  <si>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</si>
  <si>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</si>
  <si>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</si>
  <si>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</si>
  <si>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</si>
  <si>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</si>
  <si>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</si>
  <si>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</si>
  <si>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</si>
  <si>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</si>
  <si>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</si>
  <si>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</si>
  <si>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</si>
  <si>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 xml:space="preserve">โครงการส่งเสริมการปลูกไม้เศรษฐกิจในพื้นที่ลุ่มน้ำชั้น 3, 4 และ 5  ก่อนมติ ครม. เมื่อวันที่ 30 มิ.ย. 2541 </t>
  </si>
  <si>
    <t>ประชาสัมพันธ์และจัดทำทะเบียนเกษตรกรเข้าร่วมโครงการ (ไร่)</t>
  </si>
  <si>
    <t>3) สำรวจ/ตรวจสอบพื้นที่เหมาะสมและได้รับอนุญาตถูกต้องตามกฏหมายในโครงการจัดที่ดินทำกินให้ชุมชน ตามนโยบายรัฐบาลภายใต้คณะกรรมการนโยบายที่ดินแห่งชาติ (คทช.) (ไร่)</t>
  </si>
  <si>
    <t>ตรวจรับรองผลการปลูก บำรุงรักษาต้นไม้ การเบิกจ่ายเงินสนับสนุนแก่ผู้เข้าร่วมโครงการ ปีที่ 1 (ไร่)</t>
  </si>
  <si>
    <t>ตรวจรับรองผลการบำรุงรักษาต้นไม้ การติดตามผลความก้าวหน้า การเบิกจ่ายเงินสนับสนุนแก่ผู้เข้าร่วมโครงการ ปีที่ 2 (ไร่)</t>
  </si>
  <si>
    <t>ตรวจรับรองผลการบำรุงรักษาต้นไม้ การติดตามผลความก้าวหน้า การเบิกจ่ายเงินสนับสนุนแก่ผู้เข้าร่วมโครงการ ปีที่ 3 (ไร่)</t>
  </si>
  <si>
    <t>3) 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</si>
  <si>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</si>
  <si>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-</t>
  </si>
  <si>
    <t>ตรวจรับรองผลการบำรุงรักษาต้นไม้ การติดตามผลความก้าวหน้าการเบิกจ่ายเงินสนับสนุนแก่ผู้เข้าร่วมโครงการ ปีที่ 3 (ไร่)</t>
  </si>
  <si>
    <t>ตรวจรับรองผลการบำรุงรักษาต้นไม้ การติดตามผลความก้าวหน้าการเบิกจ่ายเงินสนับสนุนแก่ผู้เข้าร่วมโครงการ ปีที่ 2 (ไร่)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</si>
</sst>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8DBAFB"/>
      </left>
      <right style="thin">
        <color rgb="FFB6D2FC"/>
      </right>
      <top/>
      <bottom/>
      <diagonal/>
    </border>
    <border>
      <left style="thin">
        <color rgb="FF8DBAFB"/>
      </left>
      <right style="thin">
        <color rgb="FFB6D2FC"/>
      </right>
      <top style="thin">
        <color rgb="FFB6D2FC"/>
      </top>
      <bottom style="thin">
        <color rgb="FFB6D2FC"/>
      </bottom>
      <diagonal/>
    </border>
    <border>
      <left style="thin">
        <color rgb="FF8DBAFB"/>
      </left>
      <right style="thin">
        <color rgb="FFB6D2FC"/>
      </right>
      <top/>
      <bottom style="thin">
        <color rgb="FFB6D2FC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B6D2FC"/>
      </bottom>
      <diagonal/>
    </border>
    <border>
      <left style="thin">
        <color rgb="FFCDDAE8"/>
      </left>
      <right style="thin">
        <color rgb="FFD3E4FD"/>
      </right>
      <top style="thin">
        <color rgb="FFCDDAE8"/>
      </top>
      <bottom style="thin">
        <color rgb="FFCDDAE8"/>
      </bottom>
      <diagonal/>
    </border>
    <border>
      <left style="thin">
        <color rgb="FFD3E4FD"/>
      </left>
      <right/>
      <top style="thin">
        <color rgb="FFCDDAE8"/>
      </top>
      <bottom style="thin">
        <color rgb="FFD3E4FD"/>
      </bottom>
      <diagonal/>
    </border>
    <border>
      <left/>
      <right/>
      <top style="thin">
        <color rgb="FFCDDAE8"/>
      </top>
      <bottom style="thin">
        <color rgb="FFD3E4FD"/>
      </bottom>
      <diagonal/>
    </border>
    <border>
      <left/>
      <right style="thin">
        <color rgb="FFCDDAE8"/>
      </right>
      <top style="thin">
        <color rgb="FFCDDAE8"/>
      </top>
      <bottom style="thin">
        <color rgb="FFD3E4FD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rgb="FFB6D2FC"/>
      </left>
      <right/>
      <top style="thin">
        <color rgb="FFCDDAE8"/>
      </top>
      <bottom style="thin">
        <color rgb="FFCDDAE8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rgb="FFCDDAE8"/>
      </top>
      <bottom style="thin">
        <color rgb="FFCDDAE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3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3" fillId="7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Alignment="1">
      <alignment horizontal="left" vertical="top"/>
    </xf>
    <xf numFmtId="0" fontId="10" fillId="7" borderId="15" xfId="0" applyFont="1" applyFill="1" applyBorder="1" applyAlignment="1" applyProtection="1">
      <alignment horizontal="center" vertical="center" wrapText="1"/>
      <protection hidden="1"/>
    </xf>
    <xf numFmtId="0" fontId="11" fillId="0" borderId="16" xfId="0" applyFont="1" applyBorder="1" applyAlignment="1" applyProtection="1">
      <alignment horizontal="center" vertical="center"/>
      <protection hidden="1"/>
    </xf>
    <xf numFmtId="0" fontId="10" fillId="7" borderId="17" xfId="0" applyFont="1" applyFill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3" fillId="7" borderId="19" xfId="0" applyFont="1" applyFill="1" applyBorder="1" applyAlignment="1" applyProtection="1">
      <alignment horizontal="center" vertical="center"/>
      <protection hidden="1"/>
    </xf>
    <xf numFmtId="0" fontId="3" fillId="4" borderId="19" xfId="0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center" vertical="top"/>
      <protection hidden="1"/>
    </xf>
    <xf numFmtId="0" fontId="3" fillId="0" borderId="4" xfId="0" applyFont="1" applyBorder="1" applyAlignment="1" applyProtection="1">
      <alignment horizontal="center" vertical="top"/>
      <protection hidden="1"/>
    </xf>
    <xf numFmtId="0" fontId="3" fillId="7" borderId="4" xfId="0" applyFont="1" applyFill="1" applyBorder="1" applyAlignment="1" applyProtection="1">
      <alignment horizontal="center" vertical="top"/>
      <protection hidden="1"/>
    </xf>
    <xf numFmtId="0" fontId="3" fillId="3" borderId="4" xfId="0" applyFont="1" applyFill="1" applyBorder="1" applyAlignment="1" applyProtection="1">
      <alignment horizontal="left" vertical="center"/>
      <protection hidden="1"/>
    </xf>
    <xf numFmtId="0" fontId="3" fillId="3" borderId="4" xfId="0" applyFont="1" applyFill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center"/>
    </xf>
    <xf numFmtId="0" fontId="3" fillId="7" borderId="19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67" fontId="3" fillId="4" borderId="4" xfId="0" applyNumberFormat="1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2" fontId="3" fillId="4" borderId="3" xfId="1" applyNumberFormat="1" applyFont="1" applyFill="1" applyBorder="1" applyAlignment="1" applyProtection="1">
      <alignment horizontal="center" vertical="center"/>
    </xf>
    <xf numFmtId="2" fontId="3" fillId="4" borderId="4" xfId="1" applyNumberFormat="1" applyFont="1" applyFill="1" applyBorder="1" applyAlignment="1" applyProtection="1">
      <alignment horizontal="center" vertical="center"/>
    </xf>
    <xf numFmtId="0" fontId="11" fillId="0" borderId="30" xfId="0" applyFont="1" applyBorder="1" applyAlignment="1">
      <alignment horizontal="center" vertical="center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4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3" xfId="0" applyFont="1" applyBorder="1" applyAlignment="1" applyProtection="1">
      <alignment horizontal="left" vertical="top" wrapText="1"/>
      <protection hidden="1"/>
    </xf>
    <xf numFmtId="167" fontId="2" fillId="0" borderId="4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7" borderId="3" xfId="0" applyFont="1" applyFill="1" applyBorder="1" applyAlignment="1" applyProtection="1">
      <alignment horizontal="left" vertical="center" wrapText="1"/>
      <protection hidden="1"/>
    </xf>
    <xf numFmtId="0" fontId="3" fillId="7" borderId="4" xfId="0" applyFont="1" applyFill="1" applyBorder="1" applyAlignment="1" applyProtection="1">
      <alignment horizontal="left" vertical="center" wrapText="1"/>
      <protection hidden="1"/>
    </xf>
    <xf numFmtId="3" fontId="3" fillId="7" borderId="4" xfId="1" applyNumberFormat="1" applyFont="1" applyFill="1" applyBorder="1" applyAlignment="1" applyProtection="1">
      <alignment horizontal="center" vertical="center" wrapText="1"/>
      <protection hidden="1"/>
    </xf>
    <xf numFmtId="2" fontId="3" fillId="7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3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3" fontId="2" fillId="0" borderId="4" xfId="0" applyNumberFormat="1" applyFont="1" applyBorder="1" applyAlignment="1" applyProtection="1">
      <alignment horizontal="center" vertical="center" wrapText="1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hidden="1"/>
    </xf>
    <xf numFmtId="3" fontId="2" fillId="0" borderId="2" xfId="1" applyNumberFormat="1" applyFont="1" applyFill="1" applyBorder="1" applyAlignment="1" applyProtection="1">
      <alignment horizontal="center" vertical="center"/>
      <protection hidden="1"/>
    </xf>
    <xf numFmtId="3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left" vertical="center"/>
      <protection hidden="1"/>
    </xf>
    <xf numFmtId="2" fontId="3" fillId="7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26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3" fontId="3" fillId="7" borderId="1" xfId="1" applyNumberFormat="1" applyFont="1" applyFill="1" applyBorder="1" applyAlignment="1" applyProtection="1">
      <alignment horizontal="center" vertical="center"/>
      <protection hidden="1"/>
    </xf>
    <xf numFmtId="3" fontId="3" fillId="7" borderId="2" xfId="1" applyNumberFormat="1" applyFont="1" applyFill="1" applyBorder="1" applyAlignment="1" applyProtection="1">
      <alignment horizontal="center" vertical="center"/>
      <protection hidden="1"/>
    </xf>
    <xf numFmtId="3" fontId="3" fillId="7" borderId="3" xfId="1" applyNumberFormat="1" applyFont="1" applyFill="1" applyBorder="1" applyAlignment="1" applyProtection="1">
      <alignment horizontal="center" vertical="center"/>
      <protection hidden="1"/>
    </xf>
    <xf numFmtId="3" fontId="10" fillId="7" borderId="1" xfId="0" applyNumberFormat="1" applyFont="1" applyFill="1" applyBorder="1" applyAlignment="1" applyProtection="1">
      <alignment horizontal="center" vertical="center"/>
      <protection hidden="1"/>
    </xf>
    <xf numFmtId="3" fontId="10" fillId="7" borderId="2" xfId="0" applyNumberFormat="1" applyFont="1" applyFill="1" applyBorder="1" applyAlignment="1" applyProtection="1">
      <alignment horizontal="center" vertical="center"/>
      <protection hidden="1"/>
    </xf>
    <xf numFmtId="3" fontId="10" fillId="7" borderId="3" xfId="0" applyNumberFormat="1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left" vertical="center"/>
      <protection hidden="1"/>
    </xf>
    <xf numFmtId="0" fontId="3" fillId="7" borderId="3" xfId="0" applyFont="1" applyFill="1" applyBorder="1" applyAlignment="1" applyProtection="1">
      <alignment horizontal="left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6" borderId="23" xfId="0" applyFont="1" applyFill="1" applyBorder="1" applyAlignment="1">
      <alignment horizontal="center" vertical="center"/>
    </xf>
    <xf numFmtId="3" fontId="3" fillId="7" borderId="4" xfId="1" applyNumberFormat="1" applyFont="1" applyFill="1" applyBorder="1" applyAlignment="1" applyProtection="1">
      <alignment horizontal="center" vertical="center"/>
    </xf>
    <xf numFmtId="3" fontId="3" fillId="7" borderId="1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 wrapText="1"/>
      <protection hidden="1"/>
    </xf>
    <xf numFmtId="166" fontId="2" fillId="0" borderId="4" xfId="0" applyNumberFormat="1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166" fontId="2" fillId="0" borderId="1" xfId="0" applyNumberFormat="1" applyFont="1" applyBorder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horizontal="center" vertical="center"/>
      <protection hidden="1"/>
    </xf>
    <xf numFmtId="166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166" fontId="3" fillId="4" borderId="1" xfId="0" applyNumberFormat="1" applyFont="1" applyFill="1" applyBorder="1" applyAlignment="1">
      <alignment horizontal="center" vertical="center"/>
    </xf>
    <xf numFmtId="166" fontId="3" fillId="4" borderId="2" xfId="0" applyNumberFormat="1" applyFont="1" applyFill="1" applyBorder="1" applyAlignment="1">
      <alignment horizontal="center" vertical="center"/>
    </xf>
    <xf numFmtId="166" fontId="3" fillId="4" borderId="3" xfId="0" applyNumberFormat="1" applyFont="1" applyFill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top"/>
      <protection hidden="1"/>
    </xf>
    <xf numFmtId="0" fontId="3" fillId="0" borderId="24" xfId="0" applyFont="1" applyBorder="1" applyAlignment="1" applyProtection="1">
      <alignment horizontal="center" vertical="top"/>
      <protection hidden="1"/>
    </xf>
    <xf numFmtId="0" fontId="3" fillId="0" borderId="25" xfId="0" applyFont="1" applyBorder="1" applyAlignment="1" applyProtection="1">
      <alignment horizontal="center" vertical="top"/>
      <protection hidden="1"/>
    </xf>
    <xf numFmtId="0" fontId="3" fillId="3" borderId="23" xfId="0" applyFont="1" applyFill="1" applyBorder="1" applyAlignment="1" applyProtection="1">
      <alignment horizontal="center" vertical="top"/>
      <protection hidden="1"/>
    </xf>
    <xf numFmtId="0" fontId="3" fillId="3" borderId="24" xfId="0" applyFont="1" applyFill="1" applyBorder="1" applyAlignment="1" applyProtection="1">
      <alignment horizontal="center" vertical="top"/>
      <protection hidden="1"/>
    </xf>
    <xf numFmtId="0" fontId="3" fillId="3" borderId="25" xfId="0" applyFont="1" applyFill="1" applyBorder="1" applyAlignment="1" applyProtection="1">
      <alignment horizontal="center" vertical="top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8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0" fontId="10" fillId="7" borderId="30" xfId="0" applyFont="1" applyFill="1" applyBorder="1" applyAlignment="1">
      <alignment horizontal="center" vertical="center" wrapText="1"/>
    </xf>
    <xf numFmtId="2" fontId="3" fillId="7" borderId="3" xfId="1" applyNumberFormat="1" applyFont="1" applyFill="1" applyBorder="1" applyAlignment="1" applyProtection="1">
      <alignment horizontal="center" vertical="center"/>
    </xf>
    <xf numFmtId="2" fontId="3" fillId="7" borderId="4" xfId="1" applyNumberFormat="1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left" vertical="top"/>
      <protection hidden="1"/>
    </xf>
    <xf numFmtId="0" fontId="3" fillId="7" borderId="20" xfId="0" applyFont="1" applyFill="1" applyBorder="1" applyAlignment="1">
      <alignment horizontal="left" vertical="center" wrapText="1"/>
    </xf>
    <xf numFmtId="0" fontId="3" fillId="7" borderId="21" xfId="0" applyFont="1" applyFill="1" applyBorder="1" applyAlignment="1">
      <alignment horizontal="left" vertical="center" wrapText="1"/>
    </xf>
    <xf numFmtId="0" fontId="3" fillId="7" borderId="22" xfId="0" applyFont="1" applyFill="1" applyBorder="1" applyAlignment="1">
      <alignment horizontal="left" vertical="center" wrapText="1"/>
    </xf>
    <xf numFmtId="166" fontId="3" fillId="7" borderId="4" xfId="1" applyNumberFormat="1" applyFont="1" applyFill="1" applyBorder="1" applyAlignment="1" applyProtection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3" fontId="3" fillId="7" borderId="2" xfId="1" applyNumberFormat="1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center" vertical="center"/>
    </xf>
    <xf numFmtId="166" fontId="10" fillId="7" borderId="1" xfId="0" applyNumberFormat="1" applyFont="1" applyFill="1" applyBorder="1" applyAlignment="1">
      <alignment horizontal="center" vertical="center"/>
    </xf>
    <xf numFmtId="166" fontId="10" fillId="7" borderId="2" xfId="0" applyNumberFormat="1" applyFont="1" applyFill="1" applyBorder="1" applyAlignment="1">
      <alignment horizontal="center" vertical="center"/>
    </xf>
    <xf numFmtId="166" fontId="10" fillId="7" borderId="3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164" fontId="3" fillId="5" borderId="1" xfId="1" applyFont="1" applyFill="1" applyBorder="1" applyAlignment="1">
      <alignment horizontal="center" vertical="top"/>
    </xf>
    <xf numFmtId="164" fontId="3" fillId="5" borderId="2" xfId="1" applyFont="1" applyFill="1" applyBorder="1" applyAlignment="1">
      <alignment horizontal="center" vertical="top"/>
    </xf>
    <xf numFmtId="164" fontId="3" fillId="5" borderId="3" xfId="1" applyFont="1" applyFill="1" applyBorder="1" applyAlignment="1">
      <alignment horizontal="center" vertical="top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" fontId="3" fillId="4" borderId="5" xfId="1" applyNumberFormat="1" applyFont="1" applyFill="1" applyBorder="1" applyAlignment="1" applyProtection="1">
      <alignment horizontal="right" vertical="center"/>
      <protection hidden="1"/>
    </xf>
    <xf numFmtId="4" fontId="3" fillId="4" borderId="6" xfId="1" applyNumberFormat="1" applyFont="1" applyFill="1" applyBorder="1" applyAlignment="1" applyProtection="1">
      <alignment horizontal="right" vertical="center"/>
      <protection hidden="1"/>
    </xf>
    <xf numFmtId="4" fontId="3" fillId="4" borderId="7" xfId="1" applyNumberFormat="1" applyFont="1" applyFill="1" applyBorder="1" applyAlignment="1" applyProtection="1">
      <alignment horizontal="right" vertical="center"/>
      <protection hidden="1"/>
    </xf>
    <xf numFmtId="4" fontId="3" fillId="4" borderId="8" xfId="1" applyNumberFormat="1" applyFont="1" applyFill="1" applyBorder="1" applyAlignment="1" applyProtection="1">
      <alignment horizontal="right" vertical="center"/>
      <protection hidden="1"/>
    </xf>
    <xf numFmtId="4" fontId="3" fillId="4" borderId="0" xfId="1" applyNumberFormat="1" applyFont="1" applyFill="1" applyBorder="1" applyAlignment="1" applyProtection="1">
      <alignment horizontal="right" vertical="center"/>
      <protection hidden="1"/>
    </xf>
    <xf numFmtId="4" fontId="3" fillId="4" borderId="9" xfId="1" applyNumberFormat="1" applyFont="1" applyFill="1" applyBorder="1" applyAlignment="1" applyProtection="1">
      <alignment horizontal="right" vertical="center"/>
      <protection hidden="1"/>
    </xf>
    <xf numFmtId="4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1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3" fontId="2" fillId="7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7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7" borderId="4" xfId="1" applyNumberFormat="1" applyFont="1" applyFill="1" applyBorder="1" applyAlignment="1" applyProtection="1">
      <alignment horizontal="center" vertical="center"/>
      <protection hidden="1"/>
    </xf>
    <xf numFmtId="3" fontId="2" fillId="0" borderId="4" xfId="0" applyNumberFormat="1" applyFont="1" applyBorder="1" applyAlignment="1" applyProtection="1">
      <alignment horizontal="center" vertical="center"/>
      <protection hidden="1"/>
    </xf>
    <xf numFmtId="3" fontId="2" fillId="7" borderId="1" xfId="1" applyNumberFormat="1" applyFont="1" applyFill="1" applyBorder="1" applyAlignment="1" applyProtection="1">
      <alignment horizontal="center" vertical="center"/>
      <protection hidden="1"/>
    </xf>
    <xf numFmtId="3" fontId="2" fillId="7" borderId="2" xfId="1" applyNumberFormat="1" applyFont="1" applyFill="1" applyBorder="1" applyAlignment="1" applyProtection="1">
      <alignment horizontal="center" vertical="center"/>
      <protection hidden="1"/>
    </xf>
    <xf numFmtId="3" fontId="2" fillId="7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31" xfId="1" applyNumberFormat="1" applyFont="1" applyFill="1" applyBorder="1" applyAlignment="1" applyProtection="1">
      <alignment horizontal="center" vertical="center"/>
    </xf>
    <xf numFmtId="3" fontId="2" fillId="0" borderId="1" xfId="1" applyNumberFormat="1" applyFont="1" applyFill="1" applyBorder="1" applyAlignment="1" applyProtection="1">
      <alignment horizontal="left" vertical="center"/>
      <protection hidden="1"/>
    </xf>
    <xf numFmtId="3" fontId="2" fillId="0" borderId="2" xfId="1" applyNumberFormat="1" applyFont="1" applyFill="1" applyBorder="1" applyAlignment="1" applyProtection="1">
      <alignment horizontal="left" vertical="center"/>
      <protection hidden="1"/>
    </xf>
    <xf numFmtId="3" fontId="2" fillId="0" borderId="3" xfId="1" applyNumberFormat="1" applyFont="1" applyFill="1" applyBorder="1" applyAlignment="1" applyProtection="1">
      <alignment horizontal="left" vertical="center"/>
      <protection hidden="1"/>
    </xf>
    <xf numFmtId="166" fontId="2" fillId="0" borderId="4" xfId="0" applyNumberFormat="1" applyFont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  <protection locked="0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7" borderId="20" xfId="0" applyFont="1" applyFill="1" applyBorder="1" applyAlignment="1" applyProtection="1">
      <alignment horizontal="left" vertical="center" wrapText="1"/>
      <protection hidden="1"/>
    </xf>
    <xf numFmtId="0" fontId="3" fillId="7" borderId="21" xfId="0" applyFont="1" applyFill="1" applyBorder="1" applyAlignment="1" applyProtection="1">
      <alignment horizontal="left" vertical="center" wrapText="1"/>
      <protection hidden="1"/>
    </xf>
    <xf numFmtId="0" fontId="3" fillId="7" borderId="22" xfId="0" applyFont="1" applyFill="1" applyBorder="1" applyAlignment="1" applyProtection="1">
      <alignment horizontal="left" vertical="center" wrapText="1"/>
      <protection hidden="1"/>
    </xf>
    <xf numFmtId="166" fontId="3" fillId="7" borderId="4" xfId="1" applyNumberFormat="1" applyFont="1" applyFill="1" applyBorder="1" applyAlignment="1" applyProtection="1">
      <alignment horizontal="center" vertical="center"/>
      <protection hidden="1"/>
    </xf>
    <xf numFmtId="3" fontId="2" fillId="7" borderId="4" xfId="1" applyNumberFormat="1" applyFont="1" applyFill="1" applyBorder="1" applyAlignment="1" applyProtection="1">
      <alignment horizontal="center" vertical="center"/>
      <protection hidden="1"/>
    </xf>
    <xf numFmtId="167" fontId="2" fillId="0" borderId="4" xfId="0" applyNumberFormat="1" applyFont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center" wrapText="1"/>
      <protection hidden="1"/>
    </xf>
    <xf numFmtId="0" fontId="3" fillId="4" borderId="2" xfId="0" applyFont="1" applyFill="1" applyBorder="1" applyAlignment="1" applyProtection="1">
      <alignment horizontal="left" vertical="center" wrapText="1"/>
      <protection hidden="1"/>
    </xf>
    <xf numFmtId="0" fontId="3" fillId="4" borderId="3" xfId="0" applyFont="1" applyFill="1" applyBorder="1" applyAlignment="1" applyProtection="1">
      <alignment horizontal="left" vertical="center" wrapText="1"/>
      <protection hidden="1"/>
    </xf>
    <xf numFmtId="166" fontId="3" fillId="4" borderId="1" xfId="0" applyNumberFormat="1" applyFont="1" applyFill="1" applyBorder="1" applyAlignment="1" applyProtection="1">
      <alignment horizontal="center" vertical="center"/>
      <protection hidden="1"/>
    </xf>
    <xf numFmtId="166" fontId="3" fillId="4" borderId="2" xfId="0" applyNumberFormat="1" applyFont="1" applyFill="1" applyBorder="1" applyAlignment="1" applyProtection="1">
      <alignment horizontal="center" vertical="center"/>
      <protection hidden="1"/>
    </xf>
    <xf numFmtId="166" fontId="3" fillId="4" borderId="3" xfId="0" applyNumberFormat="1" applyFont="1" applyFill="1" applyBorder="1" applyAlignment="1" applyProtection="1">
      <alignment horizontal="center" vertical="center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4" borderId="3" xfId="1" applyNumberFormat="1" applyFont="1" applyFill="1" applyBorder="1" applyAlignment="1" applyProtection="1">
      <alignment horizontal="center" vertical="center"/>
      <protection hidden="1"/>
    </xf>
    <xf numFmtId="2" fontId="3" fillId="7" borderId="3" xfId="1" applyNumberFormat="1" applyFont="1" applyFill="1" applyBorder="1" applyAlignment="1" applyProtection="1">
      <alignment horizontal="center" vertical="center"/>
      <protection hidden="1"/>
    </xf>
    <xf numFmtId="0" fontId="3" fillId="4" borderId="11" xfId="0" applyFont="1" applyFill="1" applyBorder="1" applyAlignment="1" applyProtection="1">
      <alignment horizontal="left" vertical="top"/>
      <protection hidden="1"/>
    </xf>
    <xf numFmtId="0" fontId="3" fillId="4" borderId="12" xfId="0" applyFont="1" applyFill="1" applyBorder="1" applyAlignment="1" applyProtection="1">
      <alignment horizontal="left" vertical="top"/>
      <protection hidden="1"/>
    </xf>
    <xf numFmtId="167" fontId="3" fillId="4" borderId="4" xfId="0" applyNumberFormat="1" applyFont="1" applyFill="1" applyBorder="1" applyAlignment="1" applyProtection="1">
      <alignment horizontal="center" vertical="center"/>
      <protection hidden="1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166" fontId="3" fillId="0" borderId="1" xfId="0" applyNumberFormat="1" applyFont="1" applyBorder="1" applyAlignment="1" applyProtection="1">
      <alignment horizontal="center" vertical="center"/>
      <protection hidden="1"/>
    </xf>
    <xf numFmtId="166" fontId="3" fillId="0" borderId="2" xfId="0" applyNumberFormat="1" applyFont="1" applyBorder="1" applyAlignment="1" applyProtection="1">
      <alignment horizontal="center" vertical="center"/>
      <protection hidden="1"/>
    </xf>
    <xf numFmtId="166" fontId="3" fillId="0" borderId="3" xfId="0" applyNumberFormat="1" applyFont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left" vertical="center" wrapText="1"/>
      <protection hidden="1"/>
    </xf>
    <xf numFmtId="0" fontId="3" fillId="7" borderId="2" xfId="0" applyFont="1" applyFill="1" applyBorder="1" applyAlignment="1" applyProtection="1">
      <alignment horizontal="left" vertical="center" wrapText="1"/>
      <protection hidden="1"/>
    </xf>
    <xf numFmtId="166" fontId="10" fillId="7" borderId="1" xfId="0" applyNumberFormat="1" applyFont="1" applyFill="1" applyBorder="1" applyAlignment="1" applyProtection="1">
      <alignment horizontal="center" vertical="center"/>
      <protection hidden="1"/>
    </xf>
    <xf numFmtId="166" fontId="10" fillId="7" borderId="2" xfId="0" applyNumberFormat="1" applyFont="1" applyFill="1" applyBorder="1" applyAlignment="1" applyProtection="1">
      <alignment horizontal="center" vertical="center"/>
      <protection hidden="1"/>
    </xf>
    <xf numFmtId="166" fontId="10" fillId="7" borderId="3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0" fontId="3" fillId="4" borderId="2" xfId="0" applyFont="1" applyFill="1" applyBorder="1" applyAlignment="1" applyProtection="1">
      <alignment horizontal="left" vertical="top" wrapText="1"/>
      <protection hidden="1"/>
    </xf>
    <xf numFmtId="0" fontId="3" fillId="4" borderId="3" xfId="0" applyFont="1" applyFill="1" applyBorder="1" applyAlignment="1" applyProtection="1">
      <alignment horizontal="left" vertical="top" wrapText="1"/>
      <protection hidden="1"/>
    </xf>
    <xf numFmtId="4" fontId="2" fillId="4" borderId="5" xfId="1" applyNumberFormat="1" applyFont="1" applyFill="1" applyBorder="1" applyAlignment="1" applyProtection="1">
      <alignment horizontal="right" vertical="center"/>
      <protection hidden="1"/>
    </xf>
    <xf numFmtId="4" fontId="2" fillId="4" borderId="6" xfId="1" applyNumberFormat="1" applyFont="1" applyFill="1" applyBorder="1" applyAlignment="1" applyProtection="1">
      <alignment horizontal="right" vertical="center"/>
      <protection hidden="1"/>
    </xf>
    <xf numFmtId="4" fontId="2" fillId="4" borderId="7" xfId="1" applyNumberFormat="1" applyFont="1" applyFill="1" applyBorder="1" applyAlignment="1" applyProtection="1">
      <alignment horizontal="right" vertical="center"/>
      <protection hidden="1"/>
    </xf>
    <xf numFmtId="4" fontId="2" fillId="4" borderId="8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9" xfId="1" applyNumberFormat="1" applyFont="1" applyFill="1" applyBorder="1" applyAlignment="1" applyProtection="1">
      <alignment horizontal="right" vertical="center"/>
      <protection hidden="1"/>
    </xf>
    <xf numFmtId="166" fontId="2" fillId="0" borderId="4" xfId="0" applyNumberFormat="1" applyFont="1" applyBorder="1" applyAlignment="1" applyProtection="1">
      <alignment horizontal="center" vertical="center"/>
      <protection hidden="1"/>
    </xf>
    <xf numFmtId="166" fontId="3" fillId="4" borderId="4" xfId="0" applyNumberFormat="1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3E4FD"/>
      <color rgb="FFB6D2FC"/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D1" sqref="A1:XFD1048576"/>
    </sheetView>
  </sheetViews>
  <sheetFormatPr defaultColWidth="8.85546875" defaultRowHeight="20.25" x14ac:dyDescent="0.25"/>
  <cols>
    <col min="1" max="1" width="33.28515625" style="43" customWidth="1"/>
    <col min="2" max="2" width="3.42578125" style="42" customWidth="1"/>
    <col min="3" max="3" width="76.28515625" style="43" customWidth="1"/>
    <col min="4" max="4" width="4.28515625" style="42" customWidth="1"/>
    <col min="5" max="5" width="65" style="43" customWidth="1"/>
    <col min="6" max="6" width="3.42578125" style="42" customWidth="1"/>
    <col min="7" max="7" width="89.140625" style="43" customWidth="1"/>
    <col min="8" max="16384" width="8.85546875" style="43"/>
  </cols>
  <sheetData>
    <row r="1" spans="1:7" x14ac:dyDescent="0.25">
      <c r="A1" s="41" t="s">
        <v>35</v>
      </c>
      <c r="C1" s="41" t="s">
        <v>36</v>
      </c>
      <c r="E1" s="41" t="s">
        <v>37</v>
      </c>
      <c r="G1" s="41" t="s">
        <v>26</v>
      </c>
    </row>
    <row r="2" spans="1:7" x14ac:dyDescent="0.25">
      <c r="A2" s="44" t="s">
        <v>38</v>
      </c>
      <c r="C2" s="44" t="s">
        <v>39</v>
      </c>
      <c r="E2" s="44" t="s">
        <v>40</v>
      </c>
      <c r="G2" s="44" t="s">
        <v>92</v>
      </c>
    </row>
    <row r="3" spans="1:7" ht="40.5" x14ac:dyDescent="0.25">
      <c r="A3" s="44" t="s">
        <v>44</v>
      </c>
      <c r="C3" s="44" t="s">
        <v>41</v>
      </c>
      <c r="E3" s="44" t="s">
        <v>42</v>
      </c>
      <c r="G3" s="44" t="s">
        <v>43</v>
      </c>
    </row>
    <row r="4" spans="1:7" ht="40.5" x14ac:dyDescent="0.25">
      <c r="A4" s="44" t="s">
        <v>47</v>
      </c>
      <c r="C4" s="44" t="s">
        <v>93</v>
      </c>
      <c r="E4" s="44" t="s">
        <v>45</v>
      </c>
      <c r="G4" s="44" t="s">
        <v>46</v>
      </c>
    </row>
    <row r="5" spans="1:7" x14ac:dyDescent="0.25">
      <c r="A5" s="44" t="s">
        <v>51</v>
      </c>
      <c r="C5" s="44" t="s">
        <v>48</v>
      </c>
      <c r="E5" s="44" t="s">
        <v>49</v>
      </c>
      <c r="G5" s="44" t="s">
        <v>50</v>
      </c>
    </row>
    <row r="6" spans="1:7" ht="40.5" x14ac:dyDescent="0.25">
      <c r="C6" s="44" t="s">
        <v>94</v>
      </c>
      <c r="E6" s="44" t="s">
        <v>52</v>
      </c>
      <c r="G6" s="44" t="s">
        <v>95</v>
      </c>
    </row>
    <row r="7" spans="1:7" ht="40.5" x14ac:dyDescent="0.25">
      <c r="C7" s="44" t="s">
        <v>96</v>
      </c>
      <c r="E7" s="44" t="s">
        <v>53</v>
      </c>
      <c r="G7" s="44" t="s">
        <v>54</v>
      </c>
    </row>
    <row r="8" spans="1:7" ht="40.5" x14ac:dyDescent="0.25">
      <c r="C8" s="44" t="s">
        <v>97</v>
      </c>
      <c r="E8" s="44" t="s">
        <v>55</v>
      </c>
      <c r="G8" s="44" t="s">
        <v>56</v>
      </c>
    </row>
    <row r="9" spans="1:7" x14ac:dyDescent="0.25">
      <c r="C9" s="44" t="s">
        <v>51</v>
      </c>
      <c r="E9" s="44" t="s">
        <v>51</v>
      </c>
      <c r="G9" s="44" t="s">
        <v>57</v>
      </c>
    </row>
    <row r="10" spans="1:7" x14ac:dyDescent="0.25">
      <c r="G10" s="44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  <pageSetUpPr fitToPage="1"/>
  </sheetPr>
  <dimension ref="A1:Z146"/>
  <sheetViews>
    <sheetView tabSelected="1" view="pageBreakPreview" topLeftCell="A113" zoomScale="90" zoomScaleNormal="100" zoomScaleSheetLayoutView="90" workbookViewId="0">
      <selection activeCell="M127" sqref="M127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2.855468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79" t="s">
        <v>99</v>
      </c>
      <c r="K2" s="79"/>
      <c r="L2" s="79"/>
      <c r="M2" s="79"/>
      <c r="N2" s="79"/>
      <c r="O2" s="79"/>
      <c r="P2" s="79"/>
      <c r="Q2" s="79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4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87" t="s">
        <v>109</v>
      </c>
      <c r="L12" s="87"/>
      <c r="M12" s="87"/>
      <c r="N12" s="87"/>
      <c r="O12" s="87"/>
      <c r="P12" s="87"/>
      <c r="Q12" s="88">
        <f>V29/T29*100</f>
        <v>0</v>
      </c>
      <c r="R12" s="88"/>
      <c r="S12" s="234">
        <v>370000</v>
      </c>
      <c r="T12" s="235"/>
      <c r="U12" s="236"/>
      <c r="V12" s="240"/>
      <c r="W12" s="241"/>
      <c r="X12" s="242"/>
      <c r="Y12" s="246">
        <f>V12/S12*100</f>
        <v>0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97" t="s">
        <v>109</v>
      </c>
      <c r="L13" s="98"/>
      <c r="M13" s="99"/>
      <c r="N13" s="100" t="s">
        <v>109</v>
      </c>
      <c r="O13" s="100"/>
      <c r="P13" s="100"/>
      <c r="Q13" s="101" t="s">
        <v>109</v>
      </c>
      <c r="R13" s="101"/>
      <c r="S13" s="237"/>
      <c r="T13" s="238"/>
      <c r="U13" s="239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97">
        <v>2</v>
      </c>
      <c r="L14" s="98"/>
      <c r="M14" s="99"/>
      <c r="N14" s="100">
        <f>Q36</f>
        <v>0</v>
      </c>
      <c r="O14" s="100"/>
      <c r="P14" s="100"/>
      <c r="Q14" s="89">
        <f>V35/T35*100</f>
        <v>0</v>
      </c>
      <c r="R14" s="89"/>
      <c r="S14" s="237"/>
      <c r="T14" s="238"/>
      <c r="U14" s="239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97" t="s">
        <v>109</v>
      </c>
      <c r="L15" s="98"/>
      <c r="M15" s="99"/>
      <c r="N15" s="100" t="s">
        <v>109</v>
      </c>
      <c r="O15" s="100"/>
      <c r="P15" s="100"/>
      <c r="Q15" s="89" t="s">
        <v>109</v>
      </c>
      <c r="R15" s="89"/>
      <c r="S15" s="237"/>
      <c r="T15" s="238"/>
      <c r="U15" s="239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 t="s">
        <v>109</v>
      </c>
      <c r="L16" s="98"/>
      <c r="M16" s="99"/>
      <c r="N16" s="105" t="s">
        <v>109</v>
      </c>
      <c r="O16" s="106"/>
      <c r="P16" s="107"/>
      <c r="Q16" s="89" t="s">
        <v>109</v>
      </c>
      <c r="R16" s="89"/>
      <c r="S16" s="237"/>
      <c r="T16" s="238"/>
      <c r="U16" s="239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>
        <v>100</v>
      </c>
      <c r="L17" s="98"/>
      <c r="M17" s="99"/>
      <c r="N17" s="105">
        <f>Q43</f>
        <v>0</v>
      </c>
      <c r="O17" s="106"/>
      <c r="P17" s="107"/>
      <c r="Q17" s="89">
        <f>V42/T42*100</f>
        <v>0</v>
      </c>
      <c r="R17" s="89"/>
      <c r="S17" s="237"/>
      <c r="T17" s="238"/>
      <c r="U17" s="239"/>
      <c r="V17" s="243"/>
      <c r="W17" s="244"/>
      <c r="X17" s="245"/>
      <c r="Y17" s="248"/>
      <c r="Z17" s="249"/>
    </row>
    <row r="18" spans="1:26" s="24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>
        <v>100</v>
      </c>
      <c r="L18" s="117"/>
      <c r="M18" s="118"/>
      <c r="N18" s="113"/>
      <c r="O18" s="114"/>
      <c r="P18" s="115"/>
      <c r="Q18" s="109">
        <f>V44/T44*100</f>
        <v>0</v>
      </c>
      <c r="R18" s="109"/>
      <c r="S18" s="237"/>
      <c r="T18" s="238"/>
      <c r="U18" s="239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>
        <v>100</v>
      </c>
      <c r="L19" s="98"/>
      <c r="M19" s="99"/>
      <c r="N19" s="105">
        <f>Q49</f>
        <v>0</v>
      </c>
      <c r="O19" s="106"/>
      <c r="P19" s="107"/>
      <c r="Q19" s="89">
        <f>V45/T45*100</f>
        <v>0</v>
      </c>
      <c r="R19" s="89"/>
      <c r="S19" s="237"/>
      <c r="T19" s="238"/>
      <c r="U19" s="239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>
        <v>6</v>
      </c>
      <c r="L20" s="98"/>
      <c r="M20" s="99"/>
      <c r="N20" s="105">
        <f>Q51</f>
        <v>0</v>
      </c>
      <c r="O20" s="106"/>
      <c r="P20" s="107"/>
      <c r="Q20" s="89">
        <f>V50/T50*100</f>
        <v>0</v>
      </c>
      <c r="R20" s="89"/>
      <c r="S20" s="237"/>
      <c r="T20" s="238"/>
      <c r="U20" s="239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>
        <v>100</v>
      </c>
      <c r="L21" s="98"/>
      <c r="M21" s="99"/>
      <c r="N21" s="105">
        <f>Q54</f>
        <v>0</v>
      </c>
      <c r="O21" s="106"/>
      <c r="P21" s="107"/>
      <c r="Q21" s="89">
        <f>V53/T53*100</f>
        <v>0</v>
      </c>
      <c r="R21" s="89"/>
      <c r="S21" s="237"/>
      <c r="T21" s="238"/>
      <c r="U21" s="239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>
        <v>100</v>
      </c>
      <c r="L22" s="98"/>
      <c r="M22" s="99"/>
      <c r="N22" s="105">
        <f>Q56</f>
        <v>0</v>
      </c>
      <c r="O22" s="106"/>
      <c r="P22" s="107"/>
      <c r="Q22" s="89">
        <f>V55/T55*100</f>
        <v>0</v>
      </c>
      <c r="R22" s="89"/>
      <c r="S22" s="237"/>
      <c r="T22" s="238"/>
      <c r="U22" s="239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>
        <v>80</v>
      </c>
      <c r="L23" s="104"/>
      <c r="M23" s="104"/>
      <c r="N23" s="100">
        <f>Q58</f>
        <v>0</v>
      </c>
      <c r="O23" s="100"/>
      <c r="P23" s="100"/>
      <c r="Q23" s="89">
        <f>V57/T57*100</f>
        <v>0</v>
      </c>
      <c r="R23" s="89"/>
      <c r="S23" s="237"/>
      <c r="T23" s="238"/>
      <c r="U23" s="239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>
        <f>V59</f>
        <v>0</v>
      </c>
      <c r="R24" s="93"/>
      <c r="S24" s="94">
        <f>SUM(S12)</f>
        <v>370000</v>
      </c>
      <c r="T24" s="94"/>
      <c r="U24" s="94"/>
      <c r="V24" s="94">
        <f>SUM(V12)</f>
        <v>0</v>
      </c>
      <c r="W24" s="94"/>
      <c r="X24" s="94"/>
      <c r="Y24" s="125">
        <f>V24/S24*100</f>
        <v>0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24" customHeight="1" x14ac:dyDescent="0.25">
      <c r="A26" s="28" t="s">
        <v>91</v>
      </c>
      <c r="H26" s="9"/>
      <c r="I26" s="10"/>
      <c r="J26" s="10"/>
      <c r="K26" s="10"/>
      <c r="L26" s="10"/>
      <c r="M26" s="10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52" customFormat="1" ht="48" customHeight="1" x14ac:dyDescent="0.25">
      <c r="A29" s="48">
        <v>1</v>
      </c>
      <c r="B29" s="200" t="s">
        <v>61</v>
      </c>
      <c r="C29" s="201"/>
      <c r="D29" s="201"/>
      <c r="E29" s="201"/>
      <c r="F29" s="201"/>
      <c r="G29" s="202"/>
      <c r="H29" s="203" t="s">
        <v>109</v>
      </c>
      <c r="I29" s="203"/>
      <c r="J29" s="203"/>
      <c r="K29" s="127"/>
      <c r="L29" s="127"/>
      <c r="M29" s="127"/>
      <c r="N29" s="127"/>
      <c r="O29" s="127"/>
      <c r="P29" s="127"/>
      <c r="Q29" s="127"/>
      <c r="R29" s="127"/>
      <c r="S29" s="128"/>
      <c r="T29" s="191">
        <f>T35+T42</f>
        <v>30</v>
      </c>
      <c r="U29" s="191"/>
      <c r="V29" s="192">
        <f>SUM(V35,V42)</f>
        <v>0</v>
      </c>
      <c r="W29" s="193"/>
      <c r="X29" s="225"/>
      <c r="Y29" s="226"/>
      <c r="Z29" s="227"/>
    </row>
    <row r="30" spans="1:26" s="23" customFormat="1" ht="24" customHeight="1" x14ac:dyDescent="0.25">
      <c r="A30" s="49">
        <v>1.1000000000000001</v>
      </c>
      <c r="B30" s="194" t="s">
        <v>102</v>
      </c>
      <c r="C30" s="194"/>
      <c r="D30" s="194"/>
      <c r="E30" s="194"/>
      <c r="F30" s="194"/>
      <c r="G30" s="195"/>
      <c r="H30" s="58" t="s">
        <v>109</v>
      </c>
      <c r="I30" s="58"/>
      <c r="J30" s="58"/>
      <c r="K30" s="58" t="s">
        <v>109</v>
      </c>
      <c r="L30" s="58"/>
      <c r="M30" s="58"/>
      <c r="N30" s="58" t="s">
        <v>109</v>
      </c>
      <c r="O30" s="58"/>
      <c r="P30" s="58"/>
      <c r="Q30" s="58" t="s">
        <v>109</v>
      </c>
      <c r="R30" s="58"/>
      <c r="S30" s="58"/>
      <c r="T30" s="59" t="s">
        <v>109</v>
      </c>
      <c r="U30" s="59"/>
      <c r="V30" s="60" t="s">
        <v>109</v>
      </c>
      <c r="W30" s="61"/>
      <c r="X30" s="228"/>
      <c r="Y30" s="229"/>
      <c r="Z30" s="230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68" t="s">
        <v>109</v>
      </c>
      <c r="I31" s="68"/>
      <c r="J31" s="68"/>
      <c r="K31" s="68" t="s">
        <v>109</v>
      </c>
      <c r="L31" s="68"/>
      <c r="M31" s="68"/>
      <c r="N31" s="68" t="s">
        <v>109</v>
      </c>
      <c r="O31" s="68"/>
      <c r="P31" s="68"/>
      <c r="Q31" s="68" t="s">
        <v>109</v>
      </c>
      <c r="R31" s="68"/>
      <c r="S31" s="68"/>
      <c r="T31" s="62" t="s">
        <v>109</v>
      </c>
      <c r="U31" s="62"/>
      <c r="V31" s="63" t="s">
        <v>109</v>
      </c>
      <c r="W31" s="64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68" t="s">
        <v>109</v>
      </c>
      <c r="I32" s="68"/>
      <c r="J32" s="68"/>
      <c r="K32" s="68" t="s">
        <v>109</v>
      </c>
      <c r="L32" s="68"/>
      <c r="M32" s="68"/>
      <c r="N32" s="68" t="s">
        <v>109</v>
      </c>
      <c r="O32" s="68"/>
      <c r="P32" s="68"/>
      <c r="Q32" s="68" t="s">
        <v>109</v>
      </c>
      <c r="R32" s="68"/>
      <c r="S32" s="68"/>
      <c r="T32" s="62" t="s">
        <v>109</v>
      </c>
      <c r="U32" s="62"/>
      <c r="V32" s="63" t="s">
        <v>109</v>
      </c>
      <c r="W32" s="64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68" t="s">
        <v>109</v>
      </c>
      <c r="I33" s="68"/>
      <c r="J33" s="68"/>
      <c r="K33" s="68" t="s">
        <v>109</v>
      </c>
      <c r="L33" s="68"/>
      <c r="M33" s="68"/>
      <c r="N33" s="68" t="s">
        <v>109</v>
      </c>
      <c r="O33" s="68"/>
      <c r="P33" s="68"/>
      <c r="Q33" s="68" t="s">
        <v>109</v>
      </c>
      <c r="R33" s="68"/>
      <c r="S33" s="68"/>
      <c r="T33" s="62" t="s">
        <v>109</v>
      </c>
      <c r="U33" s="62"/>
      <c r="V33" s="63" t="s">
        <v>109</v>
      </c>
      <c r="W33" s="64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68" t="s">
        <v>109</v>
      </c>
      <c r="I34" s="68"/>
      <c r="J34" s="68"/>
      <c r="K34" s="68" t="s">
        <v>109</v>
      </c>
      <c r="L34" s="68"/>
      <c r="M34" s="68"/>
      <c r="N34" s="68" t="s">
        <v>109</v>
      </c>
      <c r="O34" s="68"/>
      <c r="P34" s="68"/>
      <c r="Q34" s="68" t="s">
        <v>109</v>
      </c>
      <c r="R34" s="68"/>
      <c r="S34" s="68"/>
      <c r="T34" s="62" t="s">
        <v>109</v>
      </c>
      <c r="U34" s="62"/>
      <c r="V34" s="63" t="s">
        <v>109</v>
      </c>
      <c r="W34" s="64"/>
      <c r="X34" s="231"/>
      <c r="Y34" s="232"/>
      <c r="Z34" s="233"/>
    </row>
    <row r="35" spans="1:26" s="23" customFormat="1" ht="24" customHeight="1" x14ac:dyDescent="0.25">
      <c r="A35" s="50">
        <v>1.2</v>
      </c>
      <c r="B35" s="196" t="s">
        <v>63</v>
      </c>
      <c r="C35" s="197"/>
      <c r="D35" s="197"/>
      <c r="E35" s="197"/>
      <c r="F35" s="197"/>
      <c r="G35" s="198"/>
      <c r="H35" s="138">
        <v>2</v>
      </c>
      <c r="I35" s="139"/>
      <c r="J35" s="140"/>
      <c r="K35" s="121">
        <f>K36</f>
        <v>0</v>
      </c>
      <c r="L35" s="122"/>
      <c r="M35" s="123"/>
      <c r="N35" s="121">
        <f t="shared" ref="N35" si="0">N36</f>
        <v>0</v>
      </c>
      <c r="O35" s="122"/>
      <c r="P35" s="123"/>
      <c r="Q35" s="121">
        <f t="shared" ref="Q35" si="1">Q36</f>
        <v>0</v>
      </c>
      <c r="R35" s="122"/>
      <c r="S35" s="123"/>
      <c r="T35" s="59">
        <v>20</v>
      </c>
      <c r="U35" s="59"/>
      <c r="V35" s="60">
        <f>SUM(V36,V37)</f>
        <v>0</v>
      </c>
      <c r="W35" s="61"/>
      <c r="X35" s="228"/>
      <c r="Y35" s="229"/>
      <c r="Z35" s="230"/>
    </row>
    <row r="36" spans="1:26" ht="48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>
        <v>2</v>
      </c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15</v>
      </c>
      <c r="U36" s="62"/>
      <c r="V36" s="124">
        <f>(T36*((K36*0)+(N36*50)+(Q36*100)))/(H36*100)</f>
        <v>0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>
        <v>80</v>
      </c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>
        <f>(T37*((K37*0)+(N37*50)+(Q37*100)))/(H37*100)</f>
        <v>0</v>
      </c>
      <c r="W37" s="89"/>
      <c r="X37" s="231"/>
      <c r="Y37" s="232"/>
      <c r="Z37" s="233"/>
    </row>
    <row r="38" spans="1:26" s="23" customFormat="1" ht="24" customHeight="1" x14ac:dyDescent="0.25">
      <c r="A38" s="50">
        <v>1.3</v>
      </c>
      <c r="B38" s="196" t="s">
        <v>64</v>
      </c>
      <c r="C38" s="197"/>
      <c r="D38" s="197"/>
      <c r="E38" s="197"/>
      <c r="F38" s="197"/>
      <c r="G38" s="198"/>
      <c r="H38" s="138" t="s">
        <v>109</v>
      </c>
      <c r="I38" s="139"/>
      <c r="J38" s="140"/>
      <c r="K38" s="138" t="s">
        <v>109</v>
      </c>
      <c r="L38" s="139"/>
      <c r="M38" s="140"/>
      <c r="N38" s="138" t="s">
        <v>109</v>
      </c>
      <c r="O38" s="139"/>
      <c r="P38" s="140"/>
      <c r="Q38" s="138" t="s">
        <v>109</v>
      </c>
      <c r="R38" s="139"/>
      <c r="S38" s="140"/>
      <c r="T38" s="59" t="s">
        <v>109</v>
      </c>
      <c r="U38" s="59"/>
      <c r="V38" s="60" t="s">
        <v>109</v>
      </c>
      <c r="W38" s="61"/>
      <c r="X38" s="228"/>
      <c r="Y38" s="229"/>
      <c r="Z38" s="230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04" t="s">
        <v>109</v>
      </c>
      <c r="I39" s="205"/>
      <c r="J39" s="206"/>
      <c r="K39" s="204" t="s">
        <v>109</v>
      </c>
      <c r="L39" s="205"/>
      <c r="M39" s="206"/>
      <c r="N39" s="204" t="s">
        <v>109</v>
      </c>
      <c r="O39" s="205"/>
      <c r="P39" s="206"/>
      <c r="Q39" s="204" t="s">
        <v>109</v>
      </c>
      <c r="R39" s="205"/>
      <c r="S39" s="206"/>
      <c r="T39" s="62" t="s">
        <v>109</v>
      </c>
      <c r="U39" s="62"/>
      <c r="V39" s="63" t="s">
        <v>109</v>
      </c>
      <c r="W39" s="64"/>
      <c r="X39" s="231"/>
      <c r="Y39" s="232"/>
      <c r="Z39" s="233"/>
    </row>
    <row r="40" spans="1:26" s="23" customFormat="1" ht="24" customHeight="1" x14ac:dyDescent="0.25">
      <c r="A40" s="50">
        <v>1.4</v>
      </c>
      <c r="B40" s="196" t="s">
        <v>65</v>
      </c>
      <c r="C40" s="197"/>
      <c r="D40" s="197"/>
      <c r="E40" s="197"/>
      <c r="F40" s="197"/>
      <c r="G40" s="198"/>
      <c r="H40" s="138" t="s">
        <v>109</v>
      </c>
      <c r="I40" s="139"/>
      <c r="J40" s="140"/>
      <c r="K40" s="138" t="s">
        <v>109</v>
      </c>
      <c r="L40" s="139"/>
      <c r="M40" s="140"/>
      <c r="N40" s="138" t="s">
        <v>109</v>
      </c>
      <c r="O40" s="139"/>
      <c r="P40" s="140"/>
      <c r="Q40" s="138" t="s">
        <v>109</v>
      </c>
      <c r="R40" s="139"/>
      <c r="S40" s="140"/>
      <c r="T40" s="59" t="s">
        <v>109</v>
      </c>
      <c r="U40" s="59"/>
      <c r="V40" s="60" t="s">
        <v>109</v>
      </c>
      <c r="W40" s="61"/>
      <c r="X40" s="228"/>
      <c r="Y40" s="229"/>
      <c r="Z40" s="230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250" t="s">
        <v>109</v>
      </c>
      <c r="I41" s="251"/>
      <c r="J41" s="252"/>
      <c r="K41" s="250" t="s">
        <v>109</v>
      </c>
      <c r="L41" s="251"/>
      <c r="M41" s="252"/>
      <c r="N41" s="250" t="s">
        <v>109</v>
      </c>
      <c r="O41" s="251"/>
      <c r="P41" s="252"/>
      <c r="Q41" s="250" t="s">
        <v>109</v>
      </c>
      <c r="R41" s="251"/>
      <c r="S41" s="252"/>
      <c r="T41" s="62" t="s">
        <v>109</v>
      </c>
      <c r="U41" s="62"/>
      <c r="V41" s="63" t="s">
        <v>109</v>
      </c>
      <c r="W41" s="64"/>
      <c r="X41" s="231"/>
      <c r="Y41" s="232"/>
      <c r="Z41" s="233"/>
    </row>
    <row r="42" spans="1:26" s="23" customFormat="1" ht="24" customHeight="1" x14ac:dyDescent="0.25">
      <c r="A42" s="50">
        <v>1.5</v>
      </c>
      <c r="B42" s="196" t="s">
        <v>67</v>
      </c>
      <c r="C42" s="197"/>
      <c r="D42" s="197"/>
      <c r="E42" s="197"/>
      <c r="F42" s="197"/>
      <c r="G42" s="198"/>
      <c r="H42" s="138">
        <v>100</v>
      </c>
      <c r="I42" s="139"/>
      <c r="J42" s="140"/>
      <c r="K42" s="121">
        <f>K43</f>
        <v>0</v>
      </c>
      <c r="L42" s="122"/>
      <c r="M42" s="123"/>
      <c r="N42" s="121">
        <f>N43</f>
        <v>0</v>
      </c>
      <c r="O42" s="122"/>
      <c r="P42" s="123"/>
      <c r="Q42" s="121">
        <f>Q43</f>
        <v>0</v>
      </c>
      <c r="R42" s="122"/>
      <c r="S42" s="122"/>
      <c r="T42" s="59">
        <v>10</v>
      </c>
      <c r="U42" s="59"/>
      <c r="V42" s="60">
        <f>SUM(V43)</f>
        <v>0</v>
      </c>
      <c r="W42" s="61"/>
      <c r="X42" s="228"/>
      <c r="Y42" s="229"/>
      <c r="Z42" s="230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>
        <v>100</v>
      </c>
      <c r="I43" s="133"/>
      <c r="J43" s="134"/>
      <c r="K43" s="132"/>
      <c r="L43" s="133"/>
      <c r="M43" s="134"/>
      <c r="N43" s="132"/>
      <c r="O43" s="133"/>
      <c r="P43" s="134"/>
      <c r="Q43" s="132"/>
      <c r="R43" s="133"/>
      <c r="S43" s="134"/>
      <c r="T43" s="62">
        <v>10</v>
      </c>
      <c r="U43" s="62"/>
      <c r="V43" s="124">
        <f>(T43*((K43*0)+(N43*50)+(Q43*100)))/(H43*100)</f>
        <v>0</v>
      </c>
      <c r="W43" s="89"/>
      <c r="X43" s="231"/>
      <c r="Y43" s="232"/>
      <c r="Z43" s="233"/>
    </row>
    <row r="44" spans="1:26" s="22" customFormat="1" ht="24" customHeight="1" x14ac:dyDescent="0.25">
      <c r="A44" s="51">
        <v>2</v>
      </c>
      <c r="B44" s="212" t="s">
        <v>66</v>
      </c>
      <c r="C44" s="213"/>
      <c r="D44" s="213"/>
      <c r="E44" s="213"/>
      <c r="F44" s="213"/>
      <c r="G44" s="214"/>
      <c r="H44" s="209">
        <v>100</v>
      </c>
      <c r="I44" s="210"/>
      <c r="J44" s="211"/>
      <c r="K44" s="128"/>
      <c r="L44" s="207"/>
      <c r="M44" s="208"/>
      <c r="N44" s="128"/>
      <c r="O44" s="207"/>
      <c r="P44" s="208"/>
      <c r="Q44" s="128"/>
      <c r="R44" s="207"/>
      <c r="S44" s="207"/>
      <c r="T44" s="191">
        <f>T45+T50+T53+T55+T57</f>
        <v>70</v>
      </c>
      <c r="U44" s="191"/>
      <c r="V44" s="192">
        <f>SUM(V45,V50,V53,V55,V57)</f>
        <v>0</v>
      </c>
      <c r="W44" s="193"/>
      <c r="X44" s="228"/>
      <c r="Y44" s="229"/>
      <c r="Z44" s="230"/>
    </row>
    <row r="45" spans="1:26" s="23" customFormat="1" ht="24" customHeight="1" x14ac:dyDescent="0.25">
      <c r="A45" s="50">
        <v>2.1</v>
      </c>
      <c r="B45" s="196" t="s">
        <v>62</v>
      </c>
      <c r="C45" s="197"/>
      <c r="D45" s="197"/>
      <c r="E45" s="197"/>
      <c r="F45" s="197"/>
      <c r="G45" s="198"/>
      <c r="H45" s="138">
        <v>100</v>
      </c>
      <c r="I45" s="139"/>
      <c r="J45" s="140"/>
      <c r="K45" s="121">
        <f>K49</f>
        <v>0</v>
      </c>
      <c r="L45" s="122"/>
      <c r="M45" s="123"/>
      <c r="N45" s="121">
        <f>N49</f>
        <v>0</v>
      </c>
      <c r="O45" s="122"/>
      <c r="P45" s="123"/>
      <c r="Q45" s="121">
        <f>Q49</f>
        <v>0</v>
      </c>
      <c r="R45" s="122"/>
      <c r="S45" s="122"/>
      <c r="T45" s="59">
        <f>SUM(T46:U49)</f>
        <v>35</v>
      </c>
      <c r="U45" s="59"/>
      <c r="V45" s="60">
        <f>SUM(V46:W49)</f>
        <v>0</v>
      </c>
      <c r="W45" s="61"/>
      <c r="X45" s="228"/>
      <c r="Y45" s="229"/>
      <c r="Z45" s="230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>
        <v>100</v>
      </c>
      <c r="I46" s="133"/>
      <c r="J46" s="134"/>
      <c r="K46" s="132"/>
      <c r="L46" s="133"/>
      <c r="M46" s="134"/>
      <c r="N46" s="132"/>
      <c r="O46" s="133"/>
      <c r="P46" s="134"/>
      <c r="Q46" s="132"/>
      <c r="R46" s="133"/>
      <c r="S46" s="134"/>
      <c r="T46" s="62">
        <v>15</v>
      </c>
      <c r="U46" s="62"/>
      <c r="V46" s="124">
        <f>(T46*((K46*0)+(N46*50)+(Q46*100)))/(H46*100)</f>
        <v>0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>
        <v>100</v>
      </c>
      <c r="I47" s="133"/>
      <c r="J47" s="134"/>
      <c r="K47" s="132"/>
      <c r="L47" s="133"/>
      <c r="M47" s="134"/>
      <c r="N47" s="132"/>
      <c r="O47" s="133"/>
      <c r="P47" s="134"/>
      <c r="Q47" s="132"/>
      <c r="R47" s="133"/>
      <c r="S47" s="134"/>
      <c r="T47" s="62">
        <v>10</v>
      </c>
      <c r="U47" s="62"/>
      <c r="V47" s="124">
        <f>(T47*((K47*0)+(N47*50)+(Q47*100)))/(H47*100)</f>
        <v>0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>
        <v>100</v>
      </c>
      <c r="I48" s="133"/>
      <c r="J48" s="134"/>
      <c r="K48" s="132"/>
      <c r="L48" s="133"/>
      <c r="M48" s="134"/>
      <c r="N48" s="132"/>
      <c r="O48" s="133"/>
      <c r="P48" s="134"/>
      <c r="Q48" s="132"/>
      <c r="R48" s="133"/>
      <c r="S48" s="134"/>
      <c r="T48" s="62">
        <v>5</v>
      </c>
      <c r="U48" s="62"/>
      <c r="V48" s="124">
        <f>(T48*((K48*0)+(N48*50)+(Q48*100)))/(H48*100)</f>
        <v>0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>
        <v>100</v>
      </c>
      <c r="I49" s="133"/>
      <c r="J49" s="134"/>
      <c r="K49" s="132"/>
      <c r="L49" s="133"/>
      <c r="M49" s="134"/>
      <c r="N49" s="132"/>
      <c r="O49" s="133"/>
      <c r="P49" s="134"/>
      <c r="Q49" s="132"/>
      <c r="R49" s="133"/>
      <c r="S49" s="134"/>
      <c r="T49" s="62">
        <v>5</v>
      </c>
      <c r="U49" s="62"/>
      <c r="V49" s="124">
        <f>(T49*((K49*0)+(N49*50)+(Q49*100)))/(H49*100)</f>
        <v>0</v>
      </c>
      <c r="W49" s="89"/>
      <c r="X49" s="231"/>
      <c r="Y49" s="232"/>
      <c r="Z49" s="233"/>
    </row>
    <row r="50" spans="1:26" s="23" customFormat="1" ht="24" customHeight="1" x14ac:dyDescent="0.25">
      <c r="A50" s="50">
        <v>2.2000000000000002</v>
      </c>
      <c r="B50" s="196" t="s">
        <v>63</v>
      </c>
      <c r="C50" s="197"/>
      <c r="D50" s="197"/>
      <c r="E50" s="197"/>
      <c r="F50" s="197"/>
      <c r="G50" s="198"/>
      <c r="H50" s="138">
        <v>6</v>
      </c>
      <c r="I50" s="139"/>
      <c r="J50" s="140"/>
      <c r="K50" s="121">
        <f>K51</f>
        <v>0</v>
      </c>
      <c r="L50" s="122"/>
      <c r="M50" s="123"/>
      <c r="N50" s="121">
        <f>N51</f>
        <v>0</v>
      </c>
      <c r="O50" s="122"/>
      <c r="P50" s="123"/>
      <c r="Q50" s="121">
        <f t="shared" ref="Q50" si="2">Q51</f>
        <v>0</v>
      </c>
      <c r="R50" s="122"/>
      <c r="S50" s="123"/>
      <c r="T50" s="59">
        <f>SUM(T51:U52)</f>
        <v>20</v>
      </c>
      <c r="U50" s="59"/>
      <c r="V50" s="60">
        <f>SUM(V51:W52)</f>
        <v>0</v>
      </c>
      <c r="W50" s="61"/>
      <c r="X50" s="228"/>
      <c r="Y50" s="229"/>
      <c r="Z50" s="230"/>
    </row>
    <row r="51" spans="1:26" ht="48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>
        <v>6</v>
      </c>
      <c r="I51" s="133"/>
      <c r="J51" s="134"/>
      <c r="K51" s="132"/>
      <c r="L51" s="133"/>
      <c r="M51" s="134"/>
      <c r="N51" s="132"/>
      <c r="O51" s="133"/>
      <c r="P51" s="134"/>
      <c r="Q51" s="132"/>
      <c r="R51" s="133"/>
      <c r="S51" s="134"/>
      <c r="T51" s="62">
        <v>15</v>
      </c>
      <c r="U51" s="62"/>
      <c r="V51" s="124">
        <f>(T51*((K51*0)+(N51*50)+(Q51*100)))/(H51*100)</f>
        <v>0</v>
      </c>
      <c r="W51" s="89"/>
      <c r="X51" s="231"/>
      <c r="Y51" s="232"/>
      <c r="Z51" s="233"/>
    </row>
    <row r="52" spans="1:26" ht="24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>
        <v>80</v>
      </c>
      <c r="I52" s="133"/>
      <c r="J52" s="134"/>
      <c r="K52" s="132"/>
      <c r="L52" s="133"/>
      <c r="M52" s="134"/>
      <c r="N52" s="132"/>
      <c r="O52" s="133"/>
      <c r="P52" s="134"/>
      <c r="Q52" s="132"/>
      <c r="R52" s="133"/>
      <c r="S52" s="134"/>
      <c r="T52" s="62">
        <v>5</v>
      </c>
      <c r="U52" s="62"/>
      <c r="V52" s="124">
        <f>(T52*((K52*0)+(N52*50)+(Q52*100)))/(H52*100)</f>
        <v>0</v>
      </c>
      <c r="W52" s="89"/>
      <c r="X52" s="231"/>
      <c r="Y52" s="232"/>
      <c r="Z52" s="233"/>
    </row>
    <row r="53" spans="1:26" s="23" customFormat="1" ht="24" customHeight="1" x14ac:dyDescent="0.25">
      <c r="A53" s="50">
        <v>2.2999999999999998</v>
      </c>
      <c r="B53" s="196" t="s">
        <v>64</v>
      </c>
      <c r="C53" s="197"/>
      <c r="D53" s="197"/>
      <c r="E53" s="197"/>
      <c r="F53" s="197"/>
      <c r="G53" s="198"/>
      <c r="H53" s="138">
        <v>100</v>
      </c>
      <c r="I53" s="139"/>
      <c r="J53" s="140"/>
      <c r="K53" s="121">
        <f>K54</f>
        <v>0</v>
      </c>
      <c r="L53" s="122"/>
      <c r="M53" s="123"/>
      <c r="N53" s="121">
        <f>N54</f>
        <v>0</v>
      </c>
      <c r="O53" s="122"/>
      <c r="P53" s="123"/>
      <c r="Q53" s="121">
        <f>Q54</f>
        <v>0</v>
      </c>
      <c r="R53" s="122"/>
      <c r="S53" s="122"/>
      <c r="T53" s="59">
        <f>SUM(T54)</f>
        <v>10</v>
      </c>
      <c r="U53" s="59"/>
      <c r="V53" s="60">
        <f>SUM(V54)</f>
        <v>0</v>
      </c>
      <c r="W53" s="61"/>
      <c r="X53" s="228"/>
      <c r="Y53" s="229"/>
      <c r="Z53" s="230"/>
    </row>
    <row r="54" spans="1:26" s="15" customFormat="1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>
        <v>100</v>
      </c>
      <c r="I54" s="133"/>
      <c r="J54" s="134"/>
      <c r="K54" s="132"/>
      <c r="L54" s="133"/>
      <c r="M54" s="134"/>
      <c r="N54" s="132"/>
      <c r="O54" s="133"/>
      <c r="P54" s="134"/>
      <c r="Q54" s="132"/>
      <c r="R54" s="133"/>
      <c r="S54" s="134"/>
      <c r="T54" s="62">
        <v>10</v>
      </c>
      <c r="U54" s="62"/>
      <c r="V54" s="124">
        <f>(T54*((K54*0)+(N54*50)+(Q54*100)))/(H54*100)</f>
        <v>0</v>
      </c>
      <c r="W54" s="89"/>
      <c r="X54" s="231"/>
      <c r="Y54" s="232"/>
      <c r="Z54" s="233"/>
    </row>
    <row r="55" spans="1:26" s="23" customFormat="1" ht="24" customHeight="1" x14ac:dyDescent="0.25">
      <c r="A55" s="50">
        <v>2.4</v>
      </c>
      <c r="B55" s="196" t="s">
        <v>65</v>
      </c>
      <c r="C55" s="197"/>
      <c r="D55" s="197"/>
      <c r="E55" s="197"/>
      <c r="F55" s="197"/>
      <c r="G55" s="198"/>
      <c r="H55" s="138">
        <v>100</v>
      </c>
      <c r="I55" s="139"/>
      <c r="J55" s="140"/>
      <c r="K55" s="121">
        <f>K56</f>
        <v>0</v>
      </c>
      <c r="L55" s="122"/>
      <c r="M55" s="123"/>
      <c r="N55" s="121">
        <f>N56</f>
        <v>0</v>
      </c>
      <c r="O55" s="122"/>
      <c r="P55" s="123"/>
      <c r="Q55" s="121">
        <f>Q56</f>
        <v>0</v>
      </c>
      <c r="R55" s="122"/>
      <c r="S55" s="122"/>
      <c r="T55" s="59">
        <f>T56</f>
        <v>3</v>
      </c>
      <c r="U55" s="59"/>
      <c r="V55" s="60">
        <f>SUM(V56)</f>
        <v>0</v>
      </c>
      <c r="W55" s="61"/>
      <c r="X55" s="228"/>
      <c r="Y55" s="229"/>
      <c r="Z55" s="230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>
        <v>100</v>
      </c>
      <c r="I56" s="133"/>
      <c r="J56" s="134"/>
      <c r="K56" s="132"/>
      <c r="L56" s="133"/>
      <c r="M56" s="134"/>
      <c r="N56" s="132"/>
      <c r="O56" s="133"/>
      <c r="P56" s="134"/>
      <c r="Q56" s="132"/>
      <c r="R56" s="133"/>
      <c r="S56" s="134"/>
      <c r="T56" s="62">
        <v>3</v>
      </c>
      <c r="U56" s="62"/>
      <c r="V56" s="124">
        <f>(T56*((K56*0)+(N56*50)+(Q56*100)))/(H56*100)</f>
        <v>0</v>
      </c>
      <c r="W56" s="89"/>
      <c r="X56" s="231"/>
      <c r="Y56" s="232"/>
      <c r="Z56" s="233"/>
    </row>
    <row r="57" spans="1:26" s="23" customFormat="1" ht="24" customHeight="1" x14ac:dyDescent="0.25">
      <c r="A57" s="50">
        <v>2.5</v>
      </c>
      <c r="B57" s="196" t="s">
        <v>67</v>
      </c>
      <c r="C57" s="197"/>
      <c r="D57" s="197"/>
      <c r="E57" s="197"/>
      <c r="F57" s="197"/>
      <c r="G57" s="198"/>
      <c r="H57" s="138">
        <v>80</v>
      </c>
      <c r="I57" s="139"/>
      <c r="J57" s="140"/>
      <c r="K57" s="121">
        <f>K58</f>
        <v>0</v>
      </c>
      <c r="L57" s="122"/>
      <c r="M57" s="123"/>
      <c r="N57" s="121">
        <f>N58</f>
        <v>0</v>
      </c>
      <c r="O57" s="122"/>
      <c r="P57" s="123"/>
      <c r="Q57" s="121">
        <f>Q58</f>
        <v>0</v>
      </c>
      <c r="R57" s="122"/>
      <c r="S57" s="122"/>
      <c r="T57" s="59">
        <f>T58</f>
        <v>2</v>
      </c>
      <c r="U57" s="59"/>
      <c r="V57" s="60">
        <f>SUM(V58)</f>
        <v>0</v>
      </c>
      <c r="W57" s="61"/>
      <c r="X57" s="228"/>
      <c r="Y57" s="229"/>
      <c r="Z57" s="230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>
        <v>80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62">
        <v>2</v>
      </c>
      <c r="U58" s="62"/>
      <c r="V58" s="124">
        <f>(T58*((K58*0)+(N58*50)+(Q58*100)))/(H58*100)</f>
        <v>0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>
        <f>SUM(V29,V44)</f>
        <v>0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2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310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2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ht="21" customHeight="1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ht="21" customHeight="1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ht="21" customHeight="1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ht="24" customHeight="1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ht="24" customHeight="1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ht="24" customHeight="1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sheetProtection algorithmName="SHA-512" hashValue="vsfr+11Pc5Hc9fAnVbM54pKwK67lyW81B8kJaMaz0qXm/1810TpPVpd5hZgOv9303iNv17vvKsQwjHY2LlxcXg==" saltValue="q0/LoHcATq7WNZmrr5DW8w==" spinCount="100000" sheet="1"/>
  <protectedRanges>
    <protectedRange sqref="M7 H8 V12 K36:S37 K43:S43 K46:S49 K51:S52 K54:S54 K56:S56 K58:S58 X29 B64:Z68 B70:Z74 B76:Z80 B85:Z90 B94 B102 J102 S102 S112 J112 B112 B115 B125 J115 J125 S115 S125 B128 J128 S128 S138 J138 B138 F142:J146 R142 R143 Q144 R145" name="ช่วง1"/>
  </protectedRanges>
  <mergeCells count="408">
    <mergeCell ref="M68:X68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X29:Z58"/>
    <mergeCell ref="S12:U23"/>
    <mergeCell ref="V12:X23"/>
    <mergeCell ref="Y12:Z23"/>
    <mergeCell ref="T58:U58"/>
    <mergeCell ref="K58:M58"/>
    <mergeCell ref="N58:P58"/>
    <mergeCell ref="Q58:S58"/>
    <mergeCell ref="V58:W58"/>
    <mergeCell ref="Q56:S56"/>
    <mergeCell ref="N56:P56"/>
    <mergeCell ref="K56:M56"/>
    <mergeCell ref="Q51:S51"/>
    <mergeCell ref="N51:P51"/>
    <mergeCell ref="K51:M51"/>
    <mergeCell ref="V50:W50"/>
    <mergeCell ref="T50:U50"/>
    <mergeCell ref="Q50:S50"/>
    <mergeCell ref="N50:P50"/>
    <mergeCell ref="K50:M50"/>
    <mergeCell ref="V47:W47"/>
    <mergeCell ref="V46:W46"/>
    <mergeCell ref="T46:U46"/>
    <mergeCell ref="Q46:S46"/>
    <mergeCell ref="A59:S59"/>
    <mergeCell ref="T59:U59"/>
    <mergeCell ref="V59:W59"/>
    <mergeCell ref="X59:Z59"/>
    <mergeCell ref="V57:W57"/>
    <mergeCell ref="T57:U57"/>
    <mergeCell ref="V53:W53"/>
    <mergeCell ref="T53:U53"/>
    <mergeCell ref="V51:W51"/>
    <mergeCell ref="T51:U51"/>
    <mergeCell ref="Q57:S57"/>
    <mergeCell ref="N57:P57"/>
    <mergeCell ref="K57:M57"/>
    <mergeCell ref="H57:J57"/>
    <mergeCell ref="B57:G57"/>
    <mergeCell ref="V55:W55"/>
    <mergeCell ref="T55:U55"/>
    <mergeCell ref="Q55:S55"/>
    <mergeCell ref="N55:P55"/>
    <mergeCell ref="K55:M55"/>
    <mergeCell ref="H55:J55"/>
    <mergeCell ref="B55:G55"/>
    <mergeCell ref="V56:W56"/>
    <mergeCell ref="T56:U56"/>
    <mergeCell ref="H56:J56"/>
    <mergeCell ref="B56:G56"/>
    <mergeCell ref="Q53:S53"/>
    <mergeCell ref="N53:P53"/>
    <mergeCell ref="K53:M53"/>
    <mergeCell ref="H53:J53"/>
    <mergeCell ref="B53:G53"/>
    <mergeCell ref="V54:W54"/>
    <mergeCell ref="T54:U54"/>
    <mergeCell ref="Q54:S54"/>
    <mergeCell ref="N54:P54"/>
    <mergeCell ref="K54:M54"/>
    <mergeCell ref="H54:J54"/>
    <mergeCell ref="B54:G54"/>
    <mergeCell ref="H51:J51"/>
    <mergeCell ref="B51:G51"/>
    <mergeCell ref="V52:W52"/>
    <mergeCell ref="T52:U52"/>
    <mergeCell ref="Q52:S52"/>
    <mergeCell ref="N52:P52"/>
    <mergeCell ref="K52:M52"/>
    <mergeCell ref="H52:J52"/>
    <mergeCell ref="B52:G52"/>
    <mergeCell ref="H50:J50"/>
    <mergeCell ref="B50:G50"/>
    <mergeCell ref="V49:W49"/>
    <mergeCell ref="T49:U49"/>
    <mergeCell ref="V48:W48"/>
    <mergeCell ref="T48:U48"/>
    <mergeCell ref="Q48:S48"/>
    <mergeCell ref="N48:P48"/>
    <mergeCell ref="K48:M48"/>
    <mergeCell ref="H48:J48"/>
    <mergeCell ref="B48:G48"/>
    <mergeCell ref="Q49:S49"/>
    <mergeCell ref="N49:P49"/>
    <mergeCell ref="K49:M49"/>
    <mergeCell ref="H49:J49"/>
    <mergeCell ref="B49:G49"/>
    <mergeCell ref="N46:P46"/>
    <mergeCell ref="K46:M46"/>
    <mergeCell ref="H46:J46"/>
    <mergeCell ref="B46:G46"/>
    <mergeCell ref="T47:U47"/>
    <mergeCell ref="Q47:S47"/>
    <mergeCell ref="N47:P47"/>
    <mergeCell ref="K47:M47"/>
    <mergeCell ref="H47:J47"/>
    <mergeCell ref="B47:G47"/>
    <mergeCell ref="V44:W44"/>
    <mergeCell ref="T44:U44"/>
    <mergeCell ref="Q44:S44"/>
    <mergeCell ref="N44:P44"/>
    <mergeCell ref="K44:M44"/>
    <mergeCell ref="H44:J44"/>
    <mergeCell ref="B44:G44"/>
    <mergeCell ref="V45:W45"/>
    <mergeCell ref="T45:U45"/>
    <mergeCell ref="Q45:S45"/>
    <mergeCell ref="N45:P45"/>
    <mergeCell ref="K45:M45"/>
    <mergeCell ref="H45:J45"/>
    <mergeCell ref="B45:G45"/>
    <mergeCell ref="V42:W42"/>
    <mergeCell ref="T42:U42"/>
    <mergeCell ref="Q42:S42"/>
    <mergeCell ref="N42:P42"/>
    <mergeCell ref="K42:M42"/>
    <mergeCell ref="H42:J42"/>
    <mergeCell ref="B42:G42"/>
    <mergeCell ref="V43:W43"/>
    <mergeCell ref="T43:U43"/>
    <mergeCell ref="Q43:S43"/>
    <mergeCell ref="N43:P43"/>
    <mergeCell ref="K43:M43"/>
    <mergeCell ref="H43:J43"/>
    <mergeCell ref="B43:G43"/>
    <mergeCell ref="H38:J38"/>
    <mergeCell ref="B38:G38"/>
    <mergeCell ref="V39:W39"/>
    <mergeCell ref="T39:U39"/>
    <mergeCell ref="Q39:S39"/>
    <mergeCell ref="N39:P39"/>
    <mergeCell ref="K39:M39"/>
    <mergeCell ref="H39:J39"/>
    <mergeCell ref="B39:G39"/>
    <mergeCell ref="B88:G88"/>
    <mergeCell ref="H88:P88"/>
    <mergeCell ref="T29:U29"/>
    <mergeCell ref="V29:W29"/>
    <mergeCell ref="B30:G30"/>
    <mergeCell ref="Q88:X88"/>
    <mergeCell ref="Y88:Z88"/>
    <mergeCell ref="B86:G86"/>
    <mergeCell ref="H86:P86"/>
    <mergeCell ref="H30:J30"/>
    <mergeCell ref="K35:M35"/>
    <mergeCell ref="H35:J35"/>
    <mergeCell ref="B35:G35"/>
    <mergeCell ref="N34:P34"/>
    <mergeCell ref="K34:M34"/>
    <mergeCell ref="H34:J34"/>
    <mergeCell ref="B34:G34"/>
    <mergeCell ref="B31:G31"/>
    <mergeCell ref="H31:J31"/>
    <mergeCell ref="N35:P35"/>
    <mergeCell ref="B29:G29"/>
    <mergeCell ref="H29:J29"/>
    <mergeCell ref="K29:M29"/>
    <mergeCell ref="N29:P29"/>
    <mergeCell ref="B102:H111"/>
    <mergeCell ref="J102:Q111"/>
    <mergeCell ref="S102:Y111"/>
    <mergeCell ref="B112:H113"/>
    <mergeCell ref="J112:Q113"/>
    <mergeCell ref="S112:Y113"/>
    <mergeCell ref="B90:G90"/>
    <mergeCell ref="H90:P90"/>
    <mergeCell ref="Q90:X90"/>
    <mergeCell ref="Y90:Z90"/>
    <mergeCell ref="B94:Y98"/>
    <mergeCell ref="B138:H139"/>
    <mergeCell ref="J138:Q139"/>
    <mergeCell ref="S138:Y139"/>
    <mergeCell ref="B115:H124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F145:J145"/>
    <mergeCell ref="R145:W145"/>
    <mergeCell ref="F146:J146"/>
    <mergeCell ref="F142:J142"/>
    <mergeCell ref="R142:W142"/>
    <mergeCell ref="F143:J143"/>
    <mergeCell ref="R143:W143"/>
    <mergeCell ref="F144:J144"/>
    <mergeCell ref="Q144:X144"/>
    <mergeCell ref="Q86:X86"/>
    <mergeCell ref="Y86:Z86"/>
    <mergeCell ref="B87:G87"/>
    <mergeCell ref="H87:P87"/>
    <mergeCell ref="Q87:X87"/>
    <mergeCell ref="Y87:Z87"/>
    <mergeCell ref="B84:G84"/>
    <mergeCell ref="H84:P84"/>
    <mergeCell ref="Q84:X84"/>
    <mergeCell ref="Y84:Z84"/>
    <mergeCell ref="B85:G85"/>
    <mergeCell ref="H85:P85"/>
    <mergeCell ref="Q85:X85"/>
    <mergeCell ref="Y85:Z85"/>
    <mergeCell ref="B79:L79"/>
    <mergeCell ref="M79:X79"/>
    <mergeCell ref="Y79:Z79"/>
    <mergeCell ref="B80:L80"/>
    <mergeCell ref="M80:X80"/>
    <mergeCell ref="Y80:Z80"/>
    <mergeCell ref="B77:L77"/>
    <mergeCell ref="M77:X77"/>
    <mergeCell ref="Y77:Z77"/>
    <mergeCell ref="B78:L78"/>
    <mergeCell ref="M78:X78"/>
    <mergeCell ref="Y78:Z78"/>
    <mergeCell ref="B74:L74"/>
    <mergeCell ref="M74:X74"/>
    <mergeCell ref="Y74:Z74"/>
    <mergeCell ref="A75:Z75"/>
    <mergeCell ref="B76:L76"/>
    <mergeCell ref="M76:X76"/>
    <mergeCell ref="Y76:Z76"/>
    <mergeCell ref="B72:L72"/>
    <mergeCell ref="M72:X72"/>
    <mergeCell ref="Y72:Z72"/>
    <mergeCell ref="B73:L73"/>
    <mergeCell ref="M73:X73"/>
    <mergeCell ref="Y73:Z73"/>
    <mergeCell ref="A69:Z69"/>
    <mergeCell ref="B70:L70"/>
    <mergeCell ref="M70:X70"/>
    <mergeCell ref="Y70:Z70"/>
    <mergeCell ref="B71:L71"/>
    <mergeCell ref="M71:X71"/>
    <mergeCell ref="Y71:Z71"/>
    <mergeCell ref="A31:A34"/>
    <mergeCell ref="A36:A37"/>
    <mergeCell ref="A46:A49"/>
    <mergeCell ref="A51:A52"/>
    <mergeCell ref="B67:L67"/>
    <mergeCell ref="M67:X67"/>
    <mergeCell ref="Y67:Z67"/>
    <mergeCell ref="B68:L68"/>
    <mergeCell ref="Y68:Z68"/>
    <mergeCell ref="M65:X65"/>
    <mergeCell ref="Y65:Z65"/>
    <mergeCell ref="B66:L66"/>
    <mergeCell ref="M66:X66"/>
    <mergeCell ref="Y66:Z66"/>
    <mergeCell ref="B65:L65"/>
    <mergeCell ref="K31:M31"/>
    <mergeCell ref="N31:P31"/>
    <mergeCell ref="B62:L62"/>
    <mergeCell ref="V32:W32"/>
    <mergeCell ref="T33:U33"/>
    <mergeCell ref="V33:W33"/>
    <mergeCell ref="B58:G58"/>
    <mergeCell ref="H58:J58"/>
    <mergeCell ref="B33:G33"/>
    <mergeCell ref="H33:J33"/>
    <mergeCell ref="K33:M33"/>
    <mergeCell ref="N33:P33"/>
    <mergeCell ref="Q33:S33"/>
    <mergeCell ref="V35:W35"/>
    <mergeCell ref="V36:W36"/>
    <mergeCell ref="T36:U36"/>
    <mergeCell ref="H36:J36"/>
    <mergeCell ref="B36:G36"/>
    <mergeCell ref="H37:J37"/>
    <mergeCell ref="B37:G37"/>
    <mergeCell ref="V38:W38"/>
    <mergeCell ref="T38:U38"/>
    <mergeCell ref="Q38:S38"/>
    <mergeCell ref="N38:P38"/>
    <mergeCell ref="K38:M38"/>
    <mergeCell ref="T35:U35"/>
    <mergeCell ref="Q35:S35"/>
    <mergeCell ref="V37:W37"/>
    <mergeCell ref="T37:U37"/>
    <mergeCell ref="Q37:S37"/>
    <mergeCell ref="N37:P37"/>
    <mergeCell ref="K37:M37"/>
    <mergeCell ref="Y24:Z24"/>
    <mergeCell ref="A25:Z25"/>
    <mergeCell ref="B28:G28"/>
    <mergeCell ref="H28:J28"/>
    <mergeCell ref="K28:M28"/>
    <mergeCell ref="N28:P28"/>
    <mergeCell ref="Q28:S28"/>
    <mergeCell ref="T28:U28"/>
    <mergeCell ref="V28:W28"/>
    <mergeCell ref="X28:Z28"/>
    <mergeCell ref="Q31:S31"/>
    <mergeCell ref="V34:W34"/>
    <mergeCell ref="T34:U34"/>
    <mergeCell ref="Q34:S34"/>
    <mergeCell ref="Q36:S36"/>
    <mergeCell ref="N36:P36"/>
    <mergeCell ref="K36:M36"/>
    <mergeCell ref="Q29:S29"/>
    <mergeCell ref="B21:J21"/>
    <mergeCell ref="B20:J20"/>
    <mergeCell ref="B19:J19"/>
    <mergeCell ref="K16:M16"/>
    <mergeCell ref="N16:P16"/>
    <mergeCell ref="Q16:R16"/>
    <mergeCell ref="Q22:R22"/>
    <mergeCell ref="Q21:R21"/>
    <mergeCell ref="Q20:R20"/>
    <mergeCell ref="Q19:R19"/>
    <mergeCell ref="Q18:R18"/>
    <mergeCell ref="B17:J17"/>
    <mergeCell ref="K17:M17"/>
    <mergeCell ref="N17:P17"/>
    <mergeCell ref="Q17:R17"/>
    <mergeCell ref="B16:J16"/>
    <mergeCell ref="N18:P18"/>
    <mergeCell ref="K22:M22"/>
    <mergeCell ref="K21:M21"/>
    <mergeCell ref="K20:M20"/>
    <mergeCell ref="K19:M19"/>
    <mergeCell ref="K18:M18"/>
    <mergeCell ref="B18:J18"/>
    <mergeCell ref="B22:J22"/>
    <mergeCell ref="Q23:R23"/>
    <mergeCell ref="A24:P24"/>
    <mergeCell ref="Q24:R24"/>
    <mergeCell ref="S24:U24"/>
    <mergeCell ref="V24:X24"/>
    <mergeCell ref="B13:J13"/>
    <mergeCell ref="K13:M13"/>
    <mergeCell ref="N13:P13"/>
    <mergeCell ref="Q13:R13"/>
    <mergeCell ref="B14:J14"/>
    <mergeCell ref="K14:M14"/>
    <mergeCell ref="N14:P14"/>
    <mergeCell ref="Q14:R14"/>
    <mergeCell ref="B15:J15"/>
    <mergeCell ref="K15:M15"/>
    <mergeCell ref="N15:P15"/>
    <mergeCell ref="Q15:R15"/>
    <mergeCell ref="B23:J23"/>
    <mergeCell ref="K23:M23"/>
    <mergeCell ref="N23:P23"/>
    <mergeCell ref="N22:P22"/>
    <mergeCell ref="N21:P21"/>
    <mergeCell ref="N20:P20"/>
    <mergeCell ref="N19:P19"/>
    <mergeCell ref="A1:Z1"/>
    <mergeCell ref="J2:Q2"/>
    <mergeCell ref="A3:Z3"/>
    <mergeCell ref="A4:Z4"/>
    <mergeCell ref="M7:P7"/>
    <mergeCell ref="A10:A11"/>
    <mergeCell ref="B12:J12"/>
    <mergeCell ref="K12:M12"/>
    <mergeCell ref="N12:P12"/>
    <mergeCell ref="Q12:R12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89:G89"/>
    <mergeCell ref="H89:P89"/>
    <mergeCell ref="Q89:X89"/>
    <mergeCell ref="Y89:Z89"/>
    <mergeCell ref="K30:M30"/>
    <mergeCell ref="N30:P30"/>
    <mergeCell ref="Q30:S30"/>
    <mergeCell ref="T30:U30"/>
    <mergeCell ref="V30:W30"/>
    <mergeCell ref="T31:U31"/>
    <mergeCell ref="V31:W31"/>
    <mergeCell ref="B32:G32"/>
    <mergeCell ref="H32:J32"/>
    <mergeCell ref="K32:M32"/>
    <mergeCell ref="N32:P32"/>
    <mergeCell ref="Q32:S32"/>
    <mergeCell ref="T32:U32"/>
    <mergeCell ref="M62:X62"/>
    <mergeCell ref="Y62:Z62"/>
    <mergeCell ref="A63:Z63"/>
    <mergeCell ref="B64:L64"/>
    <mergeCell ref="M64:X64"/>
    <mergeCell ref="Y64:Z64"/>
    <mergeCell ref="A60:Z60"/>
  </mergeCells>
  <dataValidations count="3">
    <dataValidation type="whole" operator="greaterThanOrEqual" allowBlank="1" showInputMessage="1" showErrorMessage="1" error="กรุณากรอกข้อมูลเป็นตัวเลข" sqref="K29:S29 K57 Q35:Q37 K35:K37 N35:N37 Q57 N42 Q42 K42 K44:K45 N44:N45 Q44:Q45 Q50 K50 N50 N53 Q53 K53 K55 N55 Q55 N57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2" xr:uid="{42B1F2DA-14E3-4DF5-AC9A-FCA4E1E97D27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rowBreaks count="6" manualBreakCount="6">
    <brk id="25" max="25" man="1"/>
    <brk id="43" max="25" man="1"/>
    <brk id="60" max="25" man="1"/>
    <brk id="81" max="25" man="1"/>
    <brk id="99" max="25" man="1"/>
    <brk id="12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B85:B90 C85:G88 C90:G90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46"/>
  <sheetViews>
    <sheetView view="pageBreakPreview" topLeftCell="A34" zoomScale="70" zoomScaleNormal="85" zoomScaleSheetLayoutView="70" workbookViewId="0">
      <selection activeCell="N15" sqref="N15:P15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2.855468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79" t="s">
        <v>99</v>
      </c>
      <c r="K2" s="79"/>
      <c r="L2" s="79"/>
      <c r="M2" s="79"/>
      <c r="N2" s="79"/>
      <c r="O2" s="79"/>
      <c r="P2" s="79"/>
      <c r="Q2" s="79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 t="s">
        <v>109</v>
      </c>
      <c r="L12" s="253"/>
      <c r="M12" s="253"/>
      <c r="N12" s="253"/>
      <c r="O12" s="253"/>
      <c r="P12" s="253"/>
      <c r="Q12" s="254">
        <f>V29/T29*100</f>
        <v>0</v>
      </c>
      <c r="R12" s="254"/>
      <c r="S12" s="234">
        <v>513700</v>
      </c>
      <c r="T12" s="235"/>
      <c r="U12" s="236"/>
      <c r="V12" s="240"/>
      <c r="W12" s="241"/>
      <c r="X12" s="242"/>
      <c r="Y12" s="246">
        <f>V12/S12*100</f>
        <v>0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 t="s">
        <v>109</v>
      </c>
      <c r="L13" s="256"/>
      <c r="M13" s="256"/>
      <c r="N13" s="256" t="s">
        <v>109</v>
      </c>
      <c r="O13" s="256"/>
      <c r="P13" s="256"/>
      <c r="Q13" s="101" t="s">
        <v>109</v>
      </c>
      <c r="R13" s="101"/>
      <c r="S13" s="237"/>
      <c r="T13" s="238"/>
      <c r="U13" s="239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>
        <v>1</v>
      </c>
      <c r="L14" s="256"/>
      <c r="M14" s="256"/>
      <c r="N14" s="100">
        <f>Q36</f>
        <v>0</v>
      </c>
      <c r="O14" s="100"/>
      <c r="P14" s="100"/>
      <c r="Q14" s="89">
        <f>V35/T35*100</f>
        <v>0</v>
      </c>
      <c r="R14" s="89"/>
      <c r="S14" s="237"/>
      <c r="T14" s="238"/>
      <c r="U14" s="239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 t="s">
        <v>109</v>
      </c>
      <c r="L15" s="256"/>
      <c r="M15" s="256"/>
      <c r="N15" s="100" t="s">
        <v>109</v>
      </c>
      <c r="O15" s="100"/>
      <c r="P15" s="100"/>
      <c r="Q15" s="89" t="s">
        <v>109</v>
      </c>
      <c r="R15" s="89"/>
      <c r="S15" s="237"/>
      <c r="T15" s="238"/>
      <c r="U15" s="239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 t="s">
        <v>109</v>
      </c>
      <c r="L16" s="98"/>
      <c r="M16" s="99"/>
      <c r="N16" s="105" t="s">
        <v>109</v>
      </c>
      <c r="O16" s="106"/>
      <c r="P16" s="107"/>
      <c r="Q16" s="89" t="s">
        <v>109</v>
      </c>
      <c r="R16" s="89"/>
      <c r="S16" s="237"/>
      <c r="T16" s="238"/>
      <c r="U16" s="239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>
        <v>50</v>
      </c>
      <c r="L17" s="98"/>
      <c r="M17" s="99"/>
      <c r="N17" s="105">
        <f>Q43</f>
        <v>0</v>
      </c>
      <c r="O17" s="106"/>
      <c r="P17" s="107"/>
      <c r="Q17" s="89">
        <f>V42/T42*100</f>
        <v>0</v>
      </c>
      <c r="R17" s="89"/>
      <c r="S17" s="237"/>
      <c r="T17" s="238"/>
      <c r="U17" s="239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>
        <v>200</v>
      </c>
      <c r="L18" s="117"/>
      <c r="M18" s="118"/>
      <c r="N18" s="257"/>
      <c r="O18" s="258"/>
      <c r="P18" s="259"/>
      <c r="Q18" s="255">
        <f>V44/T44*100</f>
        <v>0</v>
      </c>
      <c r="R18" s="255"/>
      <c r="S18" s="237"/>
      <c r="T18" s="238"/>
      <c r="U18" s="239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>
        <v>200</v>
      </c>
      <c r="L19" s="98"/>
      <c r="M19" s="99"/>
      <c r="N19" s="105">
        <f>Q49</f>
        <v>0</v>
      </c>
      <c r="O19" s="106"/>
      <c r="P19" s="107"/>
      <c r="Q19" s="89">
        <f>V45/T45*100</f>
        <v>0</v>
      </c>
      <c r="R19" s="89"/>
      <c r="S19" s="237"/>
      <c r="T19" s="238"/>
      <c r="U19" s="239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>
        <v>8</v>
      </c>
      <c r="L20" s="98"/>
      <c r="M20" s="99"/>
      <c r="N20" s="105">
        <f>Q51</f>
        <v>0</v>
      </c>
      <c r="O20" s="106"/>
      <c r="P20" s="107"/>
      <c r="Q20" s="89">
        <f>V50/T50*100</f>
        <v>0</v>
      </c>
      <c r="R20" s="89"/>
      <c r="S20" s="237"/>
      <c r="T20" s="238"/>
      <c r="U20" s="239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>
        <v>200</v>
      </c>
      <c r="L21" s="98"/>
      <c r="M21" s="99"/>
      <c r="N21" s="105">
        <f>Q54</f>
        <v>0</v>
      </c>
      <c r="O21" s="106"/>
      <c r="P21" s="107"/>
      <c r="Q21" s="89">
        <f>V53/T53*100</f>
        <v>0</v>
      </c>
      <c r="R21" s="89"/>
      <c r="S21" s="237"/>
      <c r="T21" s="238"/>
      <c r="U21" s="239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>
        <v>200</v>
      </c>
      <c r="L22" s="98"/>
      <c r="M22" s="99"/>
      <c r="N22" s="105">
        <f>Q56</f>
        <v>0</v>
      </c>
      <c r="O22" s="106"/>
      <c r="P22" s="107"/>
      <c r="Q22" s="89">
        <f>V55/T55*100</f>
        <v>0</v>
      </c>
      <c r="R22" s="89"/>
      <c r="S22" s="237"/>
      <c r="T22" s="238"/>
      <c r="U22" s="239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 t="s">
        <v>109</v>
      </c>
      <c r="L23" s="104"/>
      <c r="M23" s="104"/>
      <c r="N23" s="100" t="s">
        <v>109</v>
      </c>
      <c r="O23" s="100"/>
      <c r="P23" s="100"/>
      <c r="Q23" s="89" t="s">
        <v>109</v>
      </c>
      <c r="R23" s="89"/>
      <c r="S23" s="237"/>
      <c r="T23" s="238"/>
      <c r="U23" s="239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>
        <f>V59</f>
        <v>0</v>
      </c>
      <c r="R24" s="93"/>
      <c r="S24" s="94">
        <f>SUM(S12)</f>
        <v>513700</v>
      </c>
      <c r="T24" s="94"/>
      <c r="U24" s="94"/>
      <c r="V24" s="94">
        <f>SUM(V12)</f>
        <v>0</v>
      </c>
      <c r="W24" s="94"/>
      <c r="X24" s="94"/>
      <c r="Y24" s="125">
        <f>V24/S24*100</f>
        <v>0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24" customHeight="1" x14ac:dyDescent="0.25">
      <c r="A26" s="28" t="s">
        <v>91</v>
      </c>
      <c r="H26" s="9"/>
      <c r="I26" s="10"/>
      <c r="J26" s="10"/>
      <c r="K26" s="10"/>
      <c r="L26" s="10"/>
      <c r="M26" s="10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52" customFormat="1" ht="48" customHeight="1" x14ac:dyDescent="0.25">
      <c r="A29" s="48">
        <v>1</v>
      </c>
      <c r="B29" s="200" t="s">
        <v>61</v>
      </c>
      <c r="C29" s="201"/>
      <c r="D29" s="201"/>
      <c r="E29" s="201"/>
      <c r="F29" s="201"/>
      <c r="G29" s="202"/>
      <c r="H29" s="203"/>
      <c r="I29" s="203"/>
      <c r="J29" s="203"/>
      <c r="K29" s="127"/>
      <c r="L29" s="127"/>
      <c r="M29" s="127"/>
      <c r="N29" s="127"/>
      <c r="O29" s="127"/>
      <c r="P29" s="127"/>
      <c r="Q29" s="127"/>
      <c r="R29" s="127"/>
      <c r="S29" s="128"/>
      <c r="T29" s="191">
        <f>T35+T42</f>
        <v>30</v>
      </c>
      <c r="U29" s="191"/>
      <c r="V29" s="192">
        <f>SUM(V30,V35,V38,V40,V42)</f>
        <v>0</v>
      </c>
      <c r="W29" s="193"/>
      <c r="X29" s="225"/>
      <c r="Y29" s="226"/>
      <c r="Z29" s="227"/>
    </row>
    <row r="30" spans="1:26" s="23" customFormat="1" ht="24" customHeight="1" x14ac:dyDescent="0.25">
      <c r="A30" s="49">
        <v>1.1000000000000001</v>
      </c>
      <c r="B30" s="194" t="s">
        <v>102</v>
      </c>
      <c r="C30" s="194"/>
      <c r="D30" s="194"/>
      <c r="E30" s="194"/>
      <c r="F30" s="194"/>
      <c r="G30" s="195"/>
      <c r="H30" s="58" t="s">
        <v>109</v>
      </c>
      <c r="I30" s="58"/>
      <c r="J30" s="58"/>
      <c r="K30" s="58" t="s">
        <v>109</v>
      </c>
      <c r="L30" s="58"/>
      <c r="M30" s="58"/>
      <c r="N30" s="58" t="s">
        <v>109</v>
      </c>
      <c r="O30" s="58"/>
      <c r="P30" s="58"/>
      <c r="Q30" s="58" t="s">
        <v>109</v>
      </c>
      <c r="R30" s="58"/>
      <c r="S30" s="58"/>
      <c r="T30" s="59" t="s">
        <v>109</v>
      </c>
      <c r="U30" s="59"/>
      <c r="V30" s="60" t="s">
        <v>109</v>
      </c>
      <c r="W30" s="61"/>
      <c r="X30" s="228"/>
      <c r="Y30" s="229"/>
      <c r="Z30" s="230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68" t="s">
        <v>109</v>
      </c>
      <c r="I31" s="68"/>
      <c r="J31" s="68"/>
      <c r="K31" s="68" t="s">
        <v>109</v>
      </c>
      <c r="L31" s="68"/>
      <c r="M31" s="68"/>
      <c r="N31" s="68" t="s">
        <v>109</v>
      </c>
      <c r="O31" s="68"/>
      <c r="P31" s="68"/>
      <c r="Q31" s="68" t="s">
        <v>109</v>
      </c>
      <c r="R31" s="68"/>
      <c r="S31" s="68"/>
      <c r="T31" s="62" t="s">
        <v>109</v>
      </c>
      <c r="U31" s="62"/>
      <c r="V31" s="63" t="s">
        <v>109</v>
      </c>
      <c r="W31" s="64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68" t="s">
        <v>109</v>
      </c>
      <c r="I32" s="68"/>
      <c r="J32" s="68"/>
      <c r="K32" s="68" t="s">
        <v>109</v>
      </c>
      <c r="L32" s="68"/>
      <c r="M32" s="68"/>
      <c r="N32" s="68" t="s">
        <v>109</v>
      </c>
      <c r="O32" s="68"/>
      <c r="P32" s="68"/>
      <c r="Q32" s="68" t="s">
        <v>109</v>
      </c>
      <c r="R32" s="68"/>
      <c r="S32" s="68"/>
      <c r="T32" s="62" t="s">
        <v>109</v>
      </c>
      <c r="U32" s="62"/>
      <c r="V32" s="63" t="s">
        <v>109</v>
      </c>
      <c r="W32" s="64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68" t="s">
        <v>109</v>
      </c>
      <c r="I33" s="68"/>
      <c r="J33" s="68"/>
      <c r="K33" s="68" t="s">
        <v>109</v>
      </c>
      <c r="L33" s="68"/>
      <c r="M33" s="68"/>
      <c r="N33" s="68" t="s">
        <v>109</v>
      </c>
      <c r="O33" s="68"/>
      <c r="P33" s="68"/>
      <c r="Q33" s="68" t="s">
        <v>109</v>
      </c>
      <c r="R33" s="68"/>
      <c r="S33" s="68"/>
      <c r="T33" s="62" t="s">
        <v>109</v>
      </c>
      <c r="U33" s="62"/>
      <c r="V33" s="63" t="s">
        <v>109</v>
      </c>
      <c r="W33" s="64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68" t="s">
        <v>109</v>
      </c>
      <c r="I34" s="68"/>
      <c r="J34" s="68"/>
      <c r="K34" s="68" t="s">
        <v>109</v>
      </c>
      <c r="L34" s="68"/>
      <c r="M34" s="68"/>
      <c r="N34" s="68" t="s">
        <v>109</v>
      </c>
      <c r="O34" s="68"/>
      <c r="P34" s="68"/>
      <c r="Q34" s="68" t="s">
        <v>109</v>
      </c>
      <c r="R34" s="68"/>
      <c r="S34" s="68"/>
      <c r="T34" s="62" t="s">
        <v>109</v>
      </c>
      <c r="U34" s="62"/>
      <c r="V34" s="63" t="s">
        <v>109</v>
      </c>
      <c r="W34" s="64"/>
      <c r="X34" s="231"/>
      <c r="Y34" s="232"/>
      <c r="Z34" s="233"/>
    </row>
    <row r="35" spans="1:26" s="23" customFormat="1" ht="24" customHeight="1" x14ac:dyDescent="0.25">
      <c r="A35" s="50">
        <v>1.2</v>
      </c>
      <c r="B35" s="196" t="s">
        <v>63</v>
      </c>
      <c r="C35" s="197"/>
      <c r="D35" s="197"/>
      <c r="E35" s="197"/>
      <c r="F35" s="197"/>
      <c r="G35" s="198"/>
      <c r="H35" s="138">
        <v>1</v>
      </c>
      <c r="I35" s="139"/>
      <c r="J35" s="140"/>
      <c r="K35" s="121">
        <f>K36</f>
        <v>0</v>
      </c>
      <c r="L35" s="122"/>
      <c r="M35" s="123"/>
      <c r="N35" s="121">
        <f t="shared" ref="N35" si="0">N36</f>
        <v>0</v>
      </c>
      <c r="O35" s="122"/>
      <c r="P35" s="123"/>
      <c r="Q35" s="121">
        <f t="shared" ref="Q35" si="1">Q36</f>
        <v>0</v>
      </c>
      <c r="R35" s="122"/>
      <c r="S35" s="123"/>
      <c r="T35" s="59">
        <v>20</v>
      </c>
      <c r="U35" s="59"/>
      <c r="V35" s="60">
        <f>SUM(V36,V37)</f>
        <v>0</v>
      </c>
      <c r="W35" s="61"/>
      <c r="X35" s="228"/>
      <c r="Y35" s="229"/>
      <c r="Z35" s="230"/>
    </row>
    <row r="36" spans="1:26" ht="48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>
        <v>1</v>
      </c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15</v>
      </c>
      <c r="U36" s="62"/>
      <c r="V36" s="124">
        <f>(T36*((K36*0)+(N36*50)+(Q36*100)))/(H36*100)</f>
        <v>0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>
        <v>80</v>
      </c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>
        <f>(T37*((K37*0)+(N37*50)+(Q37*100)))/(H37*100)</f>
        <v>0</v>
      </c>
      <c r="W37" s="89"/>
      <c r="X37" s="231"/>
      <c r="Y37" s="232"/>
      <c r="Z37" s="233"/>
    </row>
    <row r="38" spans="1:26" s="23" customFormat="1" ht="24" customHeight="1" x14ac:dyDescent="0.25">
      <c r="A38" s="50">
        <v>1.3</v>
      </c>
      <c r="B38" s="196" t="s">
        <v>64</v>
      </c>
      <c r="C38" s="197"/>
      <c r="D38" s="197"/>
      <c r="E38" s="197"/>
      <c r="F38" s="197"/>
      <c r="G38" s="198"/>
      <c r="H38" s="138" t="s">
        <v>109</v>
      </c>
      <c r="I38" s="139"/>
      <c r="J38" s="140"/>
      <c r="K38" s="138" t="s">
        <v>109</v>
      </c>
      <c r="L38" s="139"/>
      <c r="M38" s="140"/>
      <c r="N38" s="138" t="s">
        <v>109</v>
      </c>
      <c r="O38" s="139"/>
      <c r="P38" s="140"/>
      <c r="Q38" s="138" t="s">
        <v>109</v>
      </c>
      <c r="R38" s="139"/>
      <c r="S38" s="140"/>
      <c r="T38" s="59" t="s">
        <v>109</v>
      </c>
      <c r="U38" s="59"/>
      <c r="V38" s="60" t="s">
        <v>109</v>
      </c>
      <c r="W38" s="61"/>
      <c r="X38" s="228"/>
      <c r="Y38" s="229"/>
      <c r="Z38" s="230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04" t="s">
        <v>109</v>
      </c>
      <c r="I39" s="205"/>
      <c r="J39" s="206"/>
      <c r="K39" s="204" t="s">
        <v>109</v>
      </c>
      <c r="L39" s="205"/>
      <c r="M39" s="206"/>
      <c r="N39" s="204" t="s">
        <v>109</v>
      </c>
      <c r="O39" s="205"/>
      <c r="P39" s="206"/>
      <c r="Q39" s="204" t="s">
        <v>109</v>
      </c>
      <c r="R39" s="205"/>
      <c r="S39" s="206"/>
      <c r="T39" s="62" t="s">
        <v>109</v>
      </c>
      <c r="U39" s="62"/>
      <c r="V39" s="63" t="s">
        <v>109</v>
      </c>
      <c r="W39" s="64"/>
      <c r="X39" s="231"/>
      <c r="Y39" s="232"/>
      <c r="Z39" s="233"/>
    </row>
    <row r="40" spans="1:26" s="23" customFormat="1" ht="24" customHeight="1" x14ac:dyDescent="0.25">
      <c r="A40" s="50">
        <v>1.4</v>
      </c>
      <c r="B40" s="196" t="s">
        <v>65</v>
      </c>
      <c r="C40" s="197"/>
      <c r="D40" s="197"/>
      <c r="E40" s="197"/>
      <c r="F40" s="197"/>
      <c r="G40" s="198"/>
      <c r="H40" s="138" t="s">
        <v>109</v>
      </c>
      <c r="I40" s="139"/>
      <c r="J40" s="140"/>
      <c r="K40" s="138" t="s">
        <v>109</v>
      </c>
      <c r="L40" s="139"/>
      <c r="M40" s="140"/>
      <c r="N40" s="138" t="s">
        <v>109</v>
      </c>
      <c r="O40" s="139"/>
      <c r="P40" s="140"/>
      <c r="Q40" s="138" t="s">
        <v>109</v>
      </c>
      <c r="R40" s="139"/>
      <c r="S40" s="140"/>
      <c r="T40" s="59" t="s">
        <v>109</v>
      </c>
      <c r="U40" s="59"/>
      <c r="V40" s="60" t="s">
        <v>109</v>
      </c>
      <c r="W40" s="61"/>
      <c r="X40" s="228"/>
      <c r="Y40" s="229"/>
      <c r="Z40" s="230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250" t="s">
        <v>109</v>
      </c>
      <c r="I41" s="251"/>
      <c r="J41" s="252"/>
      <c r="K41" s="250" t="s">
        <v>109</v>
      </c>
      <c r="L41" s="251"/>
      <c r="M41" s="252"/>
      <c r="N41" s="250" t="s">
        <v>109</v>
      </c>
      <c r="O41" s="251"/>
      <c r="P41" s="252"/>
      <c r="Q41" s="250" t="s">
        <v>109</v>
      </c>
      <c r="R41" s="251"/>
      <c r="S41" s="252"/>
      <c r="T41" s="62" t="s">
        <v>109</v>
      </c>
      <c r="U41" s="62"/>
      <c r="V41" s="63" t="s">
        <v>109</v>
      </c>
      <c r="W41" s="64"/>
      <c r="X41" s="231"/>
      <c r="Y41" s="232"/>
      <c r="Z41" s="233"/>
    </row>
    <row r="42" spans="1:26" s="23" customFormat="1" ht="24" customHeight="1" x14ac:dyDescent="0.25">
      <c r="A42" s="50">
        <v>1.5</v>
      </c>
      <c r="B42" s="196" t="s">
        <v>67</v>
      </c>
      <c r="C42" s="197"/>
      <c r="D42" s="197"/>
      <c r="E42" s="197"/>
      <c r="F42" s="197"/>
      <c r="G42" s="198"/>
      <c r="H42" s="138">
        <v>50</v>
      </c>
      <c r="I42" s="139"/>
      <c r="J42" s="140"/>
      <c r="K42" s="121">
        <f>K43</f>
        <v>0</v>
      </c>
      <c r="L42" s="122"/>
      <c r="M42" s="123"/>
      <c r="N42" s="121">
        <f>N43</f>
        <v>0</v>
      </c>
      <c r="O42" s="122"/>
      <c r="P42" s="123"/>
      <c r="Q42" s="121">
        <f>Q43</f>
        <v>0</v>
      </c>
      <c r="R42" s="122"/>
      <c r="S42" s="122"/>
      <c r="T42" s="59">
        <v>10</v>
      </c>
      <c r="U42" s="59"/>
      <c r="V42" s="60">
        <f>SUM(V43)</f>
        <v>0</v>
      </c>
      <c r="W42" s="61"/>
      <c r="X42" s="228"/>
      <c r="Y42" s="229"/>
      <c r="Z42" s="230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>
        <v>50</v>
      </c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10</v>
      </c>
      <c r="U43" s="62"/>
      <c r="V43" s="124">
        <f>(T43*((K43*0)+(N43*50)+(Q43*100)))/(H43*100)</f>
        <v>0</v>
      </c>
      <c r="W43" s="89"/>
      <c r="X43" s="231"/>
      <c r="Y43" s="232"/>
      <c r="Z43" s="233"/>
    </row>
    <row r="44" spans="1:26" s="22" customFormat="1" ht="24" customHeight="1" x14ac:dyDescent="0.25">
      <c r="A44" s="51">
        <v>2</v>
      </c>
      <c r="B44" s="212" t="s">
        <v>66</v>
      </c>
      <c r="C44" s="213"/>
      <c r="D44" s="213"/>
      <c r="E44" s="213"/>
      <c r="F44" s="213"/>
      <c r="G44" s="214"/>
      <c r="H44" s="209">
        <v>200</v>
      </c>
      <c r="I44" s="210"/>
      <c r="J44" s="211"/>
      <c r="K44" s="128"/>
      <c r="L44" s="207"/>
      <c r="M44" s="208"/>
      <c r="N44" s="128"/>
      <c r="O44" s="207"/>
      <c r="P44" s="208"/>
      <c r="Q44" s="128"/>
      <c r="R44" s="207"/>
      <c r="S44" s="207"/>
      <c r="T44" s="191">
        <f>T45+T50+T53+T55</f>
        <v>70</v>
      </c>
      <c r="U44" s="191"/>
      <c r="V44" s="192">
        <f>SUM(V45,V50,V53,V55)</f>
        <v>0</v>
      </c>
      <c r="W44" s="193"/>
      <c r="X44" s="228"/>
      <c r="Y44" s="229"/>
      <c r="Z44" s="230"/>
    </row>
    <row r="45" spans="1:26" s="23" customFormat="1" ht="24" customHeight="1" x14ac:dyDescent="0.25">
      <c r="A45" s="50">
        <v>2.1</v>
      </c>
      <c r="B45" s="196" t="s">
        <v>62</v>
      </c>
      <c r="C45" s="197"/>
      <c r="D45" s="197"/>
      <c r="E45" s="197"/>
      <c r="F45" s="197"/>
      <c r="G45" s="198"/>
      <c r="H45" s="138">
        <v>200</v>
      </c>
      <c r="I45" s="139"/>
      <c r="J45" s="140"/>
      <c r="K45" s="121">
        <f>K49</f>
        <v>0</v>
      </c>
      <c r="L45" s="122"/>
      <c r="M45" s="123"/>
      <c r="N45" s="121">
        <f>N49</f>
        <v>0</v>
      </c>
      <c r="O45" s="122"/>
      <c r="P45" s="123"/>
      <c r="Q45" s="121">
        <f>Q49</f>
        <v>0</v>
      </c>
      <c r="R45" s="122"/>
      <c r="S45" s="122"/>
      <c r="T45" s="59">
        <f>SUM(T46:T49)</f>
        <v>35</v>
      </c>
      <c r="U45" s="59"/>
      <c r="V45" s="260">
        <f>SUM(V46:W49)</f>
        <v>0</v>
      </c>
      <c r="W45" s="60"/>
      <c r="X45" s="228"/>
      <c r="Y45" s="229"/>
      <c r="Z45" s="230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>
        <v>200</v>
      </c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>
        <f>(T46*((K46*0)+(N46*50)+(Q46*100)))/(H46*100)</f>
        <v>0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>
        <v>200</v>
      </c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>
        <f>(T47*((K47*0)+(N47*50)+(Q47*100)))/(H47*100)</f>
        <v>0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>
        <v>200</v>
      </c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>
        <f>(T48*((K48*0)+(N48*50)+(Q48*100)))/(H48*100)</f>
        <v>0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>
        <v>200</v>
      </c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>
        <f>(T49*((K49*0)+(N49*50)+(Q49*100)))/(H49*100)</f>
        <v>0</v>
      </c>
      <c r="W49" s="89"/>
      <c r="X49" s="231"/>
      <c r="Y49" s="232"/>
      <c r="Z49" s="233"/>
    </row>
    <row r="50" spans="1:26" s="23" customFormat="1" ht="24" customHeight="1" x14ac:dyDescent="0.25">
      <c r="A50" s="50">
        <v>2.2000000000000002</v>
      </c>
      <c r="B50" s="196" t="s">
        <v>63</v>
      </c>
      <c r="C50" s="197"/>
      <c r="D50" s="197"/>
      <c r="E50" s="197"/>
      <c r="F50" s="197"/>
      <c r="G50" s="198"/>
      <c r="H50" s="138">
        <v>8</v>
      </c>
      <c r="I50" s="139"/>
      <c r="J50" s="140"/>
      <c r="K50" s="121">
        <f>K51</f>
        <v>0</v>
      </c>
      <c r="L50" s="122"/>
      <c r="M50" s="123"/>
      <c r="N50" s="121">
        <f>N51</f>
        <v>0</v>
      </c>
      <c r="O50" s="122"/>
      <c r="P50" s="123"/>
      <c r="Q50" s="121">
        <f t="shared" ref="Q50" si="2">Q51</f>
        <v>0</v>
      </c>
      <c r="R50" s="122"/>
      <c r="S50" s="123"/>
      <c r="T50" s="59">
        <f>SUM(T51:T52)</f>
        <v>20</v>
      </c>
      <c r="U50" s="59"/>
      <c r="V50" s="60">
        <f>SUM(V51:W52)</f>
        <v>0</v>
      </c>
      <c r="W50" s="61"/>
      <c r="X50" s="228"/>
      <c r="Y50" s="229"/>
      <c r="Z50" s="230"/>
    </row>
    <row r="51" spans="1:26" ht="48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>
        <v>8</v>
      </c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>
        <f>(T51*((K51*0)+(N51*50)+(Q51*100)))/(H51*100)</f>
        <v>0</v>
      </c>
      <c r="W51" s="89"/>
      <c r="X51" s="231"/>
      <c r="Y51" s="232"/>
      <c r="Z51" s="233"/>
    </row>
    <row r="52" spans="1:26" ht="24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>
        <v>80</v>
      </c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>
        <f>(T52*((K52*0)+(N52*50)+(Q52*100)))/(H52*100)</f>
        <v>0</v>
      </c>
      <c r="W52" s="89"/>
      <c r="X52" s="231"/>
      <c r="Y52" s="232"/>
      <c r="Z52" s="233"/>
    </row>
    <row r="53" spans="1:26" s="23" customFormat="1" ht="24" customHeight="1" x14ac:dyDescent="0.25">
      <c r="A53" s="50">
        <v>2.2999999999999998</v>
      </c>
      <c r="B53" s="196" t="s">
        <v>64</v>
      </c>
      <c r="C53" s="197"/>
      <c r="D53" s="197"/>
      <c r="E53" s="197"/>
      <c r="F53" s="197"/>
      <c r="G53" s="198"/>
      <c r="H53" s="138">
        <v>200</v>
      </c>
      <c r="I53" s="139"/>
      <c r="J53" s="140"/>
      <c r="K53" s="121">
        <f>K54</f>
        <v>0</v>
      </c>
      <c r="L53" s="122"/>
      <c r="M53" s="123"/>
      <c r="N53" s="121">
        <f>N54</f>
        <v>0</v>
      </c>
      <c r="O53" s="122"/>
      <c r="P53" s="123"/>
      <c r="Q53" s="121">
        <f>Q54</f>
        <v>0</v>
      </c>
      <c r="R53" s="122"/>
      <c r="S53" s="122"/>
      <c r="T53" s="59">
        <f>SUM(T54)</f>
        <v>10</v>
      </c>
      <c r="U53" s="59"/>
      <c r="V53" s="60">
        <f>SUM(V54)</f>
        <v>0</v>
      </c>
      <c r="W53" s="61"/>
      <c r="X53" s="228"/>
      <c r="Y53" s="229"/>
      <c r="Z53" s="230"/>
    </row>
    <row r="54" spans="1:26" s="15" customFormat="1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>
        <v>200</v>
      </c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>
        <f>(T54*((K54*0)+(N54*50)+(Q54*100)))/(H54*100)</f>
        <v>0</v>
      </c>
      <c r="W54" s="89"/>
      <c r="X54" s="231"/>
      <c r="Y54" s="232"/>
      <c r="Z54" s="233"/>
    </row>
    <row r="55" spans="1:26" s="23" customFormat="1" ht="24" customHeight="1" x14ac:dyDescent="0.25">
      <c r="A55" s="50">
        <v>2.4</v>
      </c>
      <c r="B55" s="196" t="s">
        <v>65</v>
      </c>
      <c r="C55" s="197"/>
      <c r="D55" s="197"/>
      <c r="E55" s="197"/>
      <c r="F55" s="197"/>
      <c r="G55" s="198"/>
      <c r="H55" s="138">
        <v>200</v>
      </c>
      <c r="I55" s="139"/>
      <c r="J55" s="140"/>
      <c r="K55" s="121">
        <f>K56</f>
        <v>0</v>
      </c>
      <c r="L55" s="122"/>
      <c r="M55" s="123"/>
      <c r="N55" s="121">
        <f>N56</f>
        <v>0</v>
      </c>
      <c r="O55" s="122"/>
      <c r="P55" s="123"/>
      <c r="Q55" s="121">
        <f>Q56</f>
        <v>0</v>
      </c>
      <c r="R55" s="122"/>
      <c r="S55" s="122"/>
      <c r="T55" s="59">
        <v>5</v>
      </c>
      <c r="U55" s="59"/>
      <c r="V55" s="60">
        <f>SUM(V56)</f>
        <v>0</v>
      </c>
      <c r="W55" s="61"/>
      <c r="X55" s="228"/>
      <c r="Y55" s="229"/>
      <c r="Z55" s="230"/>
    </row>
    <row r="56" spans="1:26" ht="48" customHeight="1" x14ac:dyDescent="0.25">
      <c r="A56" s="40"/>
      <c r="B56" s="215" t="s">
        <v>111</v>
      </c>
      <c r="C56" s="216"/>
      <c r="D56" s="216"/>
      <c r="E56" s="216"/>
      <c r="F56" s="216"/>
      <c r="G56" s="102"/>
      <c r="H56" s="132">
        <v>200</v>
      </c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5</v>
      </c>
      <c r="U56" s="62"/>
      <c r="V56" s="124">
        <f>(T56*((K56*0)+(N56*50)+(Q56*100)))/(H56*100)</f>
        <v>0</v>
      </c>
      <c r="W56" s="89"/>
      <c r="X56" s="231"/>
      <c r="Y56" s="232"/>
      <c r="Z56" s="233"/>
    </row>
    <row r="57" spans="1:26" s="23" customFormat="1" ht="24" customHeight="1" x14ac:dyDescent="0.25">
      <c r="A57" s="50">
        <v>2.5</v>
      </c>
      <c r="B57" s="196" t="s">
        <v>67</v>
      </c>
      <c r="C57" s="197"/>
      <c r="D57" s="197"/>
      <c r="E57" s="197"/>
      <c r="F57" s="197"/>
      <c r="G57" s="198"/>
      <c r="H57" s="138" t="s">
        <v>109</v>
      </c>
      <c r="I57" s="139"/>
      <c r="J57" s="140"/>
      <c r="K57" s="138" t="s">
        <v>109</v>
      </c>
      <c r="L57" s="139"/>
      <c r="M57" s="140"/>
      <c r="N57" s="138" t="s">
        <v>109</v>
      </c>
      <c r="O57" s="139"/>
      <c r="P57" s="140"/>
      <c r="Q57" s="138" t="s">
        <v>109</v>
      </c>
      <c r="R57" s="139"/>
      <c r="S57" s="140"/>
      <c r="T57" s="59" t="s">
        <v>109</v>
      </c>
      <c r="U57" s="59"/>
      <c r="V57" s="60" t="s">
        <v>109</v>
      </c>
      <c r="W57" s="61"/>
      <c r="X57" s="228"/>
      <c r="Y57" s="229"/>
      <c r="Z57" s="230"/>
    </row>
    <row r="58" spans="1:26" ht="48" customHeight="1" x14ac:dyDescent="0.25">
      <c r="A58" s="37"/>
      <c r="B58" s="129" t="s">
        <v>110</v>
      </c>
      <c r="C58" s="129"/>
      <c r="D58" s="129"/>
      <c r="E58" s="129"/>
      <c r="F58" s="129"/>
      <c r="G58" s="129"/>
      <c r="H58" s="264" t="s">
        <v>109</v>
      </c>
      <c r="I58" s="264"/>
      <c r="J58" s="264"/>
      <c r="K58" s="264" t="s">
        <v>109</v>
      </c>
      <c r="L58" s="264"/>
      <c r="M58" s="264"/>
      <c r="N58" s="264" t="s">
        <v>109</v>
      </c>
      <c r="O58" s="264"/>
      <c r="P58" s="264"/>
      <c r="Q58" s="264" t="s">
        <v>109</v>
      </c>
      <c r="R58" s="264"/>
      <c r="S58" s="264"/>
      <c r="T58" s="62" t="s">
        <v>109</v>
      </c>
      <c r="U58" s="62"/>
      <c r="V58" s="63" t="s">
        <v>109</v>
      </c>
      <c r="W58" s="64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>
        <f>SUM(V29,V44)</f>
        <v>0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8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ht="21" customHeight="1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ht="21" customHeight="1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ht="21" customHeight="1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ht="24" customHeight="1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ht="24" customHeight="1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ht="24" customHeight="1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29 K35:S37 K42:S56" name="ช่วง1"/>
  </protectedRanges>
  <mergeCells count="407">
    <mergeCell ref="H33:J33"/>
    <mergeCell ref="K33:M33"/>
    <mergeCell ref="N33:P33"/>
    <mergeCell ref="Q33:S33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40:G40"/>
    <mergeCell ref="H40:J40"/>
    <mergeCell ref="K40:M40"/>
    <mergeCell ref="N40:P40"/>
    <mergeCell ref="Q40:S40"/>
    <mergeCell ref="B35:G35"/>
    <mergeCell ref="H35:J35"/>
    <mergeCell ref="K35:M35"/>
    <mergeCell ref="N35:P35"/>
    <mergeCell ref="Q35:S35"/>
    <mergeCell ref="K36:M36"/>
    <mergeCell ref="N36:P36"/>
    <mergeCell ref="Q36:S36"/>
    <mergeCell ref="B36:G36"/>
    <mergeCell ref="B115:H124"/>
    <mergeCell ref="J115:Q124"/>
    <mergeCell ref="S115:Y124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25:H126"/>
    <mergeCell ref="J125:Q126"/>
    <mergeCell ref="S125:Y126"/>
    <mergeCell ref="B90:G90"/>
    <mergeCell ref="H90:P90"/>
    <mergeCell ref="Q90:X90"/>
    <mergeCell ref="Y90:Z90"/>
    <mergeCell ref="B94:Y98"/>
    <mergeCell ref="B102:H111"/>
    <mergeCell ref="J102:Q111"/>
    <mergeCell ref="S102:Y111"/>
    <mergeCell ref="B112:H113"/>
    <mergeCell ref="J112:Q113"/>
    <mergeCell ref="S112:Y113"/>
    <mergeCell ref="B88:G88"/>
    <mergeCell ref="H88:P88"/>
    <mergeCell ref="Q88:X88"/>
    <mergeCell ref="Y88:Z88"/>
    <mergeCell ref="B86:G86"/>
    <mergeCell ref="B89:G89"/>
    <mergeCell ref="H89:P89"/>
    <mergeCell ref="Q89:X89"/>
    <mergeCell ref="Y89:Z89"/>
    <mergeCell ref="B73:L73"/>
    <mergeCell ref="M73:X73"/>
    <mergeCell ref="Y73:Z73"/>
    <mergeCell ref="B74:L74"/>
    <mergeCell ref="M74:X74"/>
    <mergeCell ref="A75:Z75"/>
    <mergeCell ref="Y74:Z74"/>
    <mergeCell ref="H85:P85"/>
    <mergeCell ref="Q85:X85"/>
    <mergeCell ref="Y85:Z85"/>
    <mergeCell ref="B84:G84"/>
    <mergeCell ref="H84:P84"/>
    <mergeCell ref="Q84:X84"/>
    <mergeCell ref="Y84:Z84"/>
    <mergeCell ref="B85:G85"/>
    <mergeCell ref="Y77:Z77"/>
    <mergeCell ref="Y78:Z78"/>
    <mergeCell ref="Y79:Z79"/>
    <mergeCell ref="B77:L77"/>
    <mergeCell ref="M77:X77"/>
    <mergeCell ref="B78:L78"/>
    <mergeCell ref="M78:X78"/>
    <mergeCell ref="B79:L79"/>
    <mergeCell ref="M79:X79"/>
    <mergeCell ref="A69:Z69"/>
    <mergeCell ref="B71:L71"/>
    <mergeCell ref="M71:X71"/>
    <mergeCell ref="Y71:Z71"/>
    <mergeCell ref="B62:L62"/>
    <mergeCell ref="M62:X62"/>
    <mergeCell ref="Y62:Z62"/>
    <mergeCell ref="B72:L72"/>
    <mergeCell ref="M72:X72"/>
    <mergeCell ref="Y72:Z72"/>
    <mergeCell ref="Y80:Z80"/>
    <mergeCell ref="B80:L80"/>
    <mergeCell ref="M80:X80"/>
    <mergeCell ref="H86:P86"/>
    <mergeCell ref="Q86:X86"/>
    <mergeCell ref="Y86:Z86"/>
    <mergeCell ref="B87:G87"/>
    <mergeCell ref="H87:P87"/>
    <mergeCell ref="Q87:X87"/>
    <mergeCell ref="Y87:Z87"/>
    <mergeCell ref="B57:G57"/>
    <mergeCell ref="H57:J57"/>
    <mergeCell ref="K57:M57"/>
    <mergeCell ref="N57:P57"/>
    <mergeCell ref="X59:Z59"/>
    <mergeCell ref="A60:Z60"/>
    <mergeCell ref="A63:Z63"/>
    <mergeCell ref="B65:L65"/>
    <mergeCell ref="M65:X65"/>
    <mergeCell ref="Y65:Z65"/>
    <mergeCell ref="Q58:S58"/>
    <mergeCell ref="N58:P58"/>
    <mergeCell ref="K58:M58"/>
    <mergeCell ref="H58:J58"/>
    <mergeCell ref="T59:U59"/>
    <mergeCell ref="V59:W59"/>
    <mergeCell ref="T57:U57"/>
    <mergeCell ref="V57:W57"/>
    <mergeCell ref="B58:G58"/>
    <mergeCell ref="T58:U58"/>
    <mergeCell ref="V58:W58"/>
    <mergeCell ref="A59:S59"/>
    <mergeCell ref="Q57:S57"/>
    <mergeCell ref="X29:Z58"/>
    <mergeCell ref="T52:U52"/>
    <mergeCell ref="V52:W52"/>
    <mergeCell ref="T54:U54"/>
    <mergeCell ref="V54:W54"/>
    <mergeCell ref="Q54:S54"/>
    <mergeCell ref="Y76:Z76"/>
    <mergeCell ref="B76:L76"/>
    <mergeCell ref="M76:X76"/>
    <mergeCell ref="B68:L68"/>
    <mergeCell ref="Y68:Z68"/>
    <mergeCell ref="B70:L70"/>
    <mergeCell ref="M70:X70"/>
    <mergeCell ref="Y70:Z70"/>
    <mergeCell ref="B64:L64"/>
    <mergeCell ref="M64:X64"/>
    <mergeCell ref="Y64:Z64"/>
    <mergeCell ref="B66:L66"/>
    <mergeCell ref="M66:X66"/>
    <mergeCell ref="Y66:Z66"/>
    <mergeCell ref="B67:L67"/>
    <mergeCell ref="M67:X67"/>
    <mergeCell ref="Y67:Z67"/>
    <mergeCell ref="T56:U56"/>
    <mergeCell ref="V56:W56"/>
    <mergeCell ref="H56:J56"/>
    <mergeCell ref="K56:M56"/>
    <mergeCell ref="N56:P56"/>
    <mergeCell ref="Q56:S56"/>
    <mergeCell ref="B50:G50"/>
    <mergeCell ref="H50:J50"/>
    <mergeCell ref="K50:M50"/>
    <mergeCell ref="N50:P50"/>
    <mergeCell ref="Q50:S50"/>
    <mergeCell ref="B55:G55"/>
    <mergeCell ref="H55:J55"/>
    <mergeCell ref="K55:M55"/>
    <mergeCell ref="N55:P55"/>
    <mergeCell ref="Q55:S55"/>
    <mergeCell ref="B52:G52"/>
    <mergeCell ref="H52:J52"/>
    <mergeCell ref="K52:M52"/>
    <mergeCell ref="N52:P52"/>
    <mergeCell ref="Q52:S52"/>
    <mergeCell ref="B54:G54"/>
    <mergeCell ref="H54:J54"/>
    <mergeCell ref="K54:M54"/>
    <mergeCell ref="N54:P54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T42:U42"/>
    <mergeCell ref="V42:W42"/>
    <mergeCell ref="T44:U44"/>
    <mergeCell ref="V44:W44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B38:G38"/>
    <mergeCell ref="H38:J38"/>
    <mergeCell ref="K38:M38"/>
    <mergeCell ref="N38:P38"/>
    <mergeCell ref="Q38:S38"/>
    <mergeCell ref="V36:W36"/>
    <mergeCell ref="B37:G37"/>
    <mergeCell ref="H37:J37"/>
    <mergeCell ref="K37:M37"/>
    <mergeCell ref="N37:P37"/>
    <mergeCell ref="Y24:Z24"/>
    <mergeCell ref="A25:Z25"/>
    <mergeCell ref="X28:Z28"/>
    <mergeCell ref="B31:G31"/>
    <mergeCell ref="H31:J31"/>
    <mergeCell ref="K31:M31"/>
    <mergeCell ref="N31:P31"/>
    <mergeCell ref="Q31:S31"/>
    <mergeCell ref="B32:G32"/>
    <mergeCell ref="H32:J32"/>
    <mergeCell ref="K32:M32"/>
    <mergeCell ref="N32:P32"/>
    <mergeCell ref="Q32:S32"/>
    <mergeCell ref="T32:U32"/>
    <mergeCell ref="V32:W32"/>
    <mergeCell ref="N30:P30"/>
    <mergeCell ref="Q30:S30"/>
    <mergeCell ref="T30:U30"/>
    <mergeCell ref="T31:U31"/>
    <mergeCell ref="V29:W29"/>
    <mergeCell ref="A31:A34"/>
    <mergeCell ref="V31:W31"/>
    <mergeCell ref="N28:P28"/>
    <mergeCell ref="B14:J14"/>
    <mergeCell ref="B53:G53"/>
    <mergeCell ref="H53:J53"/>
    <mergeCell ref="K53:M53"/>
    <mergeCell ref="N53:P53"/>
    <mergeCell ref="Q53:S53"/>
    <mergeCell ref="T53:U53"/>
    <mergeCell ref="V53:W53"/>
    <mergeCell ref="V28:W28"/>
    <mergeCell ref="T29:U29"/>
    <mergeCell ref="K18:M18"/>
    <mergeCell ref="N23:P23"/>
    <mergeCell ref="S12:U23"/>
    <mergeCell ref="T35:U35"/>
    <mergeCell ref="V35:W35"/>
    <mergeCell ref="Q37:S37"/>
    <mergeCell ref="T37:U37"/>
    <mergeCell ref="V37:W37"/>
    <mergeCell ref="T36:U36"/>
    <mergeCell ref="V34:W34"/>
    <mergeCell ref="T55:U55"/>
    <mergeCell ref="V55:W55"/>
    <mergeCell ref="B56:G56"/>
    <mergeCell ref="K23:M23"/>
    <mergeCell ref="Q28:S28"/>
    <mergeCell ref="T28:U28"/>
    <mergeCell ref="N13:P13"/>
    <mergeCell ref="T33:U33"/>
    <mergeCell ref="V33:W33"/>
    <mergeCell ref="B34:G34"/>
    <mergeCell ref="H34:J34"/>
    <mergeCell ref="K34:M34"/>
    <mergeCell ref="N34:P34"/>
    <mergeCell ref="Q34:S34"/>
    <mergeCell ref="K22:M22"/>
    <mergeCell ref="N22:P22"/>
    <mergeCell ref="Q22:R22"/>
    <mergeCell ref="B23:J23"/>
    <mergeCell ref="Q23:R23"/>
    <mergeCell ref="A24:P24"/>
    <mergeCell ref="S24:U24"/>
    <mergeCell ref="V24:X24"/>
    <mergeCell ref="T34:U34"/>
    <mergeCell ref="V30:W30"/>
    <mergeCell ref="V12:X23"/>
    <mergeCell ref="Q13:R13"/>
    <mergeCell ref="Y11:Z11"/>
    <mergeCell ref="Y12:Z23"/>
    <mergeCell ref="B19:J19"/>
    <mergeCell ref="K19:M19"/>
    <mergeCell ref="N19:P19"/>
    <mergeCell ref="B20:J20"/>
    <mergeCell ref="K20:M20"/>
    <mergeCell ref="N20:P20"/>
    <mergeCell ref="Q20:R20"/>
    <mergeCell ref="B21:J21"/>
    <mergeCell ref="K21:M21"/>
    <mergeCell ref="N21:P21"/>
    <mergeCell ref="Q21:R21"/>
    <mergeCell ref="B22:J22"/>
    <mergeCell ref="Q19:R19"/>
    <mergeCell ref="B16:J16"/>
    <mergeCell ref="K15:M15"/>
    <mergeCell ref="N15:P15"/>
    <mergeCell ref="Q15:R15"/>
    <mergeCell ref="B12:J12"/>
    <mergeCell ref="K12:M12"/>
    <mergeCell ref="N18:P18"/>
    <mergeCell ref="A51:A52"/>
    <mergeCell ref="B30:G30"/>
    <mergeCell ref="H30:J30"/>
    <mergeCell ref="K30:M30"/>
    <mergeCell ref="K14:M14"/>
    <mergeCell ref="N14:P14"/>
    <mergeCell ref="Q14:R14"/>
    <mergeCell ref="B15:J15"/>
    <mergeCell ref="A36:A37"/>
    <mergeCell ref="A46:A49"/>
    <mergeCell ref="H36:J36"/>
    <mergeCell ref="B42:G42"/>
    <mergeCell ref="H42:J42"/>
    <mergeCell ref="K42:M42"/>
    <mergeCell ref="N42:P42"/>
    <mergeCell ref="Q42:S42"/>
    <mergeCell ref="B45:G45"/>
    <mergeCell ref="H45:J45"/>
    <mergeCell ref="K45:M45"/>
    <mergeCell ref="N45:P45"/>
    <mergeCell ref="Q45:S45"/>
    <mergeCell ref="B47:G47"/>
    <mergeCell ref="H47:J47"/>
    <mergeCell ref="B33:G33"/>
    <mergeCell ref="Q18:R18"/>
    <mergeCell ref="B13:J13"/>
    <mergeCell ref="K13:M13"/>
    <mergeCell ref="B29:G29"/>
    <mergeCell ref="H29:J29"/>
    <mergeCell ref="K29:M29"/>
    <mergeCell ref="N29:P29"/>
    <mergeCell ref="Q29:S29"/>
    <mergeCell ref="B17:J17"/>
    <mergeCell ref="K17:M17"/>
    <mergeCell ref="N17:P17"/>
    <mergeCell ref="Q17:R17"/>
    <mergeCell ref="Q24:R24"/>
    <mergeCell ref="A1:Z1"/>
    <mergeCell ref="J2:Q2"/>
    <mergeCell ref="A3:Z3"/>
    <mergeCell ref="A4:Z4"/>
    <mergeCell ref="M7:P7"/>
    <mergeCell ref="A10:A11"/>
    <mergeCell ref="B28:G28"/>
    <mergeCell ref="H28:J28"/>
    <mergeCell ref="K28:M28"/>
    <mergeCell ref="N12:P12"/>
    <mergeCell ref="Q12:R12"/>
    <mergeCell ref="H8:J8"/>
    <mergeCell ref="B10:J11"/>
    <mergeCell ref="K10:R10"/>
    <mergeCell ref="S10:Z10"/>
    <mergeCell ref="K11:M11"/>
    <mergeCell ref="K16:M16"/>
    <mergeCell ref="N16:P16"/>
    <mergeCell ref="Q16:R16"/>
    <mergeCell ref="B18:J18"/>
    <mergeCell ref="S11:U11"/>
    <mergeCell ref="V11:X11"/>
    <mergeCell ref="N11:P11"/>
    <mergeCell ref="Q11:R11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F641BFB1-15EA-4DD8-8717-26DCD29FACAC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BAC8C777-F41E-4DC0-8A0B-59547C4F7100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Q35:Q37 N35:N37 K35:K37 K42:K56 N42:N56 Q42:Q56" xr:uid="{CFC3A78F-CEA8-4277-9446-13728F461B0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5" manualBreakCount="5">
    <brk id="25" max="25" man="1"/>
    <brk id="60" max="25" man="1"/>
    <brk id="80" max="25" man="1"/>
    <brk id="98" max="25" man="1"/>
    <brk id="12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84DF4B7-D2B7-4A58-A85A-D4071A7D62F8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BF764FA1-BD7A-4E51-BEC3-FE1223FAAAF8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63EACAF5-9770-414E-AD9A-7379831128F7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3514F119-8FDA-4CDE-B621-793DB17D7CB7}">
          <x14:formula1>
            <xm:f>LIST!$E$2:$E$9</xm:f>
          </x14:formula1>
          <xm:sqref>B76:L80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46"/>
  <sheetViews>
    <sheetView view="pageBreakPreview" topLeftCell="B59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24" customHeight="1" x14ac:dyDescent="0.25">
      <c r="A26" s="28" t="s">
        <v>91</v>
      </c>
      <c r="H26" s="9"/>
      <c r="I26" s="10"/>
      <c r="J26" s="10"/>
      <c r="K26" s="10"/>
      <c r="L26" s="10"/>
      <c r="M26" s="10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5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0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s="15" customFormat="1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2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ht="21" customHeight="1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ht="21" customHeight="1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ht="21" customHeight="1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ht="24" customHeight="1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ht="24" customHeight="1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ht="24" customHeight="1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17:J17"/>
    <mergeCell ref="K17:M17"/>
    <mergeCell ref="N17:P17"/>
    <mergeCell ref="Q17:R17"/>
    <mergeCell ref="B40:G40"/>
    <mergeCell ref="H40:J40"/>
    <mergeCell ref="K40:M40"/>
    <mergeCell ref="N40:P40"/>
    <mergeCell ref="Q40:S40"/>
    <mergeCell ref="B38:G38"/>
    <mergeCell ref="H38:J38"/>
    <mergeCell ref="K38:M38"/>
    <mergeCell ref="N38:P38"/>
    <mergeCell ref="Q38:S38"/>
    <mergeCell ref="B35:G35"/>
    <mergeCell ref="H35:J35"/>
    <mergeCell ref="K35:M35"/>
    <mergeCell ref="N35:P35"/>
    <mergeCell ref="Q35:S35"/>
    <mergeCell ref="B33:G33"/>
    <mergeCell ref="H33:J33"/>
    <mergeCell ref="K33:M33"/>
    <mergeCell ref="N33:P33"/>
    <mergeCell ref="S12:U23"/>
    <mergeCell ref="V12:X23"/>
    <mergeCell ref="Y12:Z23"/>
    <mergeCell ref="T57:U57"/>
    <mergeCell ref="X29:Z58"/>
    <mergeCell ref="B57:G57"/>
    <mergeCell ref="B102:H111"/>
    <mergeCell ref="J102:Q111"/>
    <mergeCell ref="S102:Y111"/>
    <mergeCell ref="B89:G89"/>
    <mergeCell ref="H89:P89"/>
    <mergeCell ref="Q89:X89"/>
    <mergeCell ref="Y89:Z89"/>
    <mergeCell ref="B90:G90"/>
    <mergeCell ref="H90:P90"/>
    <mergeCell ref="Q90:X90"/>
    <mergeCell ref="Y90:Z90"/>
    <mergeCell ref="B94:Y98"/>
    <mergeCell ref="A59:S59"/>
    <mergeCell ref="T59:U59"/>
    <mergeCell ref="V59:W59"/>
    <mergeCell ref="X59:Z59"/>
    <mergeCell ref="A60:Z60"/>
    <mergeCell ref="A31:A34"/>
    <mergeCell ref="Y76:Z76"/>
    <mergeCell ref="B112:H113"/>
    <mergeCell ref="J112:Q113"/>
    <mergeCell ref="S112:Y113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S125:Y126"/>
    <mergeCell ref="Y77:Z77"/>
    <mergeCell ref="A75:Z75"/>
    <mergeCell ref="B76:L76"/>
    <mergeCell ref="M76:X76"/>
    <mergeCell ref="B77:L77"/>
    <mergeCell ref="M77:X77"/>
    <mergeCell ref="B70:L70"/>
    <mergeCell ref="M70:X70"/>
    <mergeCell ref="Y70:Z70"/>
    <mergeCell ref="Y74:Z74"/>
    <mergeCell ref="B74:L74"/>
    <mergeCell ref="M74:X74"/>
    <mergeCell ref="Y78:Z78"/>
    <mergeCell ref="Y79:Z79"/>
    <mergeCell ref="Y80:Z80"/>
    <mergeCell ref="B78:L78"/>
    <mergeCell ref="M78:X78"/>
    <mergeCell ref="B79:L79"/>
    <mergeCell ref="M79:X79"/>
    <mergeCell ref="B80:L80"/>
    <mergeCell ref="M80:X80"/>
    <mergeCell ref="A69:Z69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6:L66"/>
    <mergeCell ref="M66:X66"/>
    <mergeCell ref="Y66:Z66"/>
    <mergeCell ref="B67:L67"/>
    <mergeCell ref="M67:X67"/>
    <mergeCell ref="Y67:Z67"/>
    <mergeCell ref="B68:L68"/>
    <mergeCell ref="Y68:Z68"/>
    <mergeCell ref="B62:L62"/>
    <mergeCell ref="M62:X62"/>
    <mergeCell ref="Y62:Z62"/>
    <mergeCell ref="B64:L64"/>
    <mergeCell ref="M64:X64"/>
    <mergeCell ref="Y64:Z64"/>
    <mergeCell ref="A63:Z63"/>
    <mergeCell ref="B65:L65"/>
    <mergeCell ref="M65:X65"/>
    <mergeCell ref="Y65:Z65"/>
    <mergeCell ref="N57:P57"/>
    <mergeCell ref="Q57:S57"/>
    <mergeCell ref="V57:W57"/>
    <mergeCell ref="H58:J58"/>
    <mergeCell ref="K58:M58"/>
    <mergeCell ref="N58:P58"/>
    <mergeCell ref="Q58:S58"/>
    <mergeCell ref="V58:W58"/>
    <mergeCell ref="B58:G58"/>
    <mergeCell ref="H57:J57"/>
    <mergeCell ref="K57:M57"/>
    <mergeCell ref="T58:U58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42:G42"/>
    <mergeCell ref="H42:J42"/>
    <mergeCell ref="K42:M42"/>
    <mergeCell ref="N42:P42"/>
    <mergeCell ref="Q42:S42"/>
    <mergeCell ref="T42:U42"/>
    <mergeCell ref="V42:W42"/>
    <mergeCell ref="Q44:S44"/>
    <mergeCell ref="T44:U44"/>
    <mergeCell ref="V44:W44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5:U35"/>
    <mergeCell ref="V35:W35"/>
    <mergeCell ref="T37:U37"/>
    <mergeCell ref="V37:W37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A24:P24"/>
    <mergeCell ref="Q24:R24"/>
    <mergeCell ref="S24:U24"/>
    <mergeCell ref="V24:X24"/>
    <mergeCell ref="Y24:Z24"/>
    <mergeCell ref="A25:Z25"/>
    <mergeCell ref="X28:Z28"/>
    <mergeCell ref="B31:G31"/>
    <mergeCell ref="H31:J31"/>
    <mergeCell ref="K31:M31"/>
    <mergeCell ref="N31:P31"/>
    <mergeCell ref="Q31:S31"/>
    <mergeCell ref="T31:U31"/>
    <mergeCell ref="V31:W31"/>
    <mergeCell ref="N29:P29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Q21:R21"/>
    <mergeCell ref="B22:J22"/>
    <mergeCell ref="K22:M22"/>
    <mergeCell ref="N22:P22"/>
    <mergeCell ref="Q22:R22"/>
    <mergeCell ref="B23:J23"/>
    <mergeCell ref="Q23:R23"/>
    <mergeCell ref="K23:M23"/>
    <mergeCell ref="N23:P23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Y86:Z86"/>
    <mergeCell ref="B87:G87"/>
    <mergeCell ref="H87:P87"/>
    <mergeCell ref="Q87:X87"/>
    <mergeCell ref="Y87:Z87"/>
    <mergeCell ref="B88:G88"/>
    <mergeCell ref="H88:P88"/>
    <mergeCell ref="Q88:X88"/>
    <mergeCell ref="Y88:Z88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T56:U56"/>
    <mergeCell ref="V56:W56"/>
    <mergeCell ref="B84:G84"/>
    <mergeCell ref="H84:P84"/>
    <mergeCell ref="K15:M15"/>
    <mergeCell ref="N15:P15"/>
    <mergeCell ref="Q15:R15"/>
    <mergeCell ref="V30:W30"/>
    <mergeCell ref="B29:G29"/>
    <mergeCell ref="H29:J29"/>
    <mergeCell ref="K29:M29"/>
    <mergeCell ref="B32:G32"/>
    <mergeCell ref="H32:J32"/>
    <mergeCell ref="B28:G28"/>
    <mergeCell ref="H28:J28"/>
    <mergeCell ref="K28:M28"/>
    <mergeCell ref="N28:P28"/>
    <mergeCell ref="Q28:S28"/>
    <mergeCell ref="T28:U28"/>
    <mergeCell ref="V28:W28"/>
    <mergeCell ref="K32:M32"/>
    <mergeCell ref="N32:P32"/>
    <mergeCell ref="Q32:S32"/>
    <mergeCell ref="T32:U32"/>
    <mergeCell ref="V32:W32"/>
    <mergeCell ref="B21:J21"/>
    <mergeCell ref="K21:M21"/>
    <mergeCell ref="N21:P21"/>
    <mergeCell ref="B12:J12"/>
    <mergeCell ref="K12:M12"/>
    <mergeCell ref="N12:P12"/>
    <mergeCell ref="Q12:R12"/>
    <mergeCell ref="B18:J18"/>
    <mergeCell ref="K18:M18"/>
    <mergeCell ref="N18:P18"/>
    <mergeCell ref="Q18:R18"/>
    <mergeCell ref="H8:J8"/>
    <mergeCell ref="B10:J11"/>
    <mergeCell ref="K10:R10"/>
    <mergeCell ref="K11:M11"/>
    <mergeCell ref="N11:P11"/>
    <mergeCell ref="Q11:R11"/>
    <mergeCell ref="B16:J16"/>
    <mergeCell ref="K16:M16"/>
    <mergeCell ref="N16:P16"/>
    <mergeCell ref="Q16:R16"/>
    <mergeCell ref="B13:J13"/>
    <mergeCell ref="K13:M13"/>
    <mergeCell ref="N13:P13"/>
    <mergeCell ref="Q13:R13"/>
    <mergeCell ref="B14:J14"/>
    <mergeCell ref="B15:J15"/>
    <mergeCell ref="A36:A37"/>
    <mergeCell ref="A46:A49"/>
    <mergeCell ref="A51:A52"/>
    <mergeCell ref="A1:Z1"/>
    <mergeCell ref="J2:Q2"/>
    <mergeCell ref="A3:Z3"/>
    <mergeCell ref="A4:Z4"/>
    <mergeCell ref="M7:P7"/>
    <mergeCell ref="A10:A11"/>
    <mergeCell ref="K14:M14"/>
    <mergeCell ref="N14:P14"/>
    <mergeCell ref="Q14:R14"/>
    <mergeCell ref="S10:Z10"/>
    <mergeCell ref="S11:U11"/>
    <mergeCell ref="V11:X11"/>
    <mergeCell ref="Y11:Z11"/>
    <mergeCell ref="B19:J19"/>
    <mergeCell ref="K19:M19"/>
    <mergeCell ref="N19:P19"/>
    <mergeCell ref="B20:J20"/>
    <mergeCell ref="K20:M20"/>
    <mergeCell ref="N20:P20"/>
    <mergeCell ref="Q20:R20"/>
    <mergeCell ref="Q19:R1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258AB360-C09B-4BEC-8E8A-4D17FB446461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A83F1DBA-9366-4B62-8308-94E2277BA4BF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382DE021-36F2-4EA6-B887-AEB0951D398F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9EF7A87F-4BB5-4AF1-9569-9F6D3A42EE9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137B599-98E9-455D-BE41-69123625EC3D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B25EC843-5000-4FCC-9639-9369D0910A0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A879A82E-3765-44B8-9630-6B17A171D913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01558B71-E0ED-4BC5-9AAD-12D027353F93}">
          <x14:formula1>
            <xm:f>LIST!$E$2:$E$9</xm:f>
          </x14:formula1>
          <xm:sqref>B76:L80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46"/>
  <sheetViews>
    <sheetView view="pageBreakPreview" topLeftCell="A79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s="16" customFormat="1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24" customHeight="1" x14ac:dyDescent="0.25">
      <c r="A26" s="28" t="s">
        <v>91</v>
      </c>
      <c r="H26" s="9"/>
      <c r="I26" s="10"/>
      <c r="J26" s="10"/>
      <c r="K26" s="10"/>
      <c r="L26" s="10"/>
      <c r="M26" s="10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6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s="19" customFormat="1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s="19" customFormat="1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s="19" customFormat="1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s="20" customFormat="1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47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9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s="20" customFormat="1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s="20" customFormat="1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s="19" customFormat="1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42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42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72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F144:J144"/>
    <mergeCell ref="Q144:X144"/>
    <mergeCell ref="F145:J145"/>
    <mergeCell ref="R145:W145"/>
    <mergeCell ref="F146:J146"/>
    <mergeCell ref="B17:J17"/>
    <mergeCell ref="K17:M17"/>
    <mergeCell ref="N17:P17"/>
    <mergeCell ref="Q17:R17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125:H126"/>
    <mergeCell ref="S138:Y139"/>
    <mergeCell ref="B80:L80"/>
    <mergeCell ref="M80:X80"/>
    <mergeCell ref="Y80:Z80"/>
    <mergeCell ref="B88:G88"/>
    <mergeCell ref="H88:P88"/>
    <mergeCell ref="Q88:X88"/>
    <mergeCell ref="Y88:Z88"/>
    <mergeCell ref="B89:G89"/>
    <mergeCell ref="H89:P89"/>
    <mergeCell ref="Q89:X89"/>
    <mergeCell ref="Y89:Z89"/>
    <mergeCell ref="B102:H111"/>
    <mergeCell ref="J102:Q111"/>
    <mergeCell ref="S102:Y111"/>
    <mergeCell ref="B112:H113"/>
    <mergeCell ref="J112:Q113"/>
    <mergeCell ref="S112:Y113"/>
    <mergeCell ref="B115:H124"/>
    <mergeCell ref="J115:Q124"/>
    <mergeCell ref="S115:Y124"/>
    <mergeCell ref="Y84:Z84"/>
    <mergeCell ref="B85:G85"/>
    <mergeCell ref="A75:Z75"/>
    <mergeCell ref="B78:L78"/>
    <mergeCell ref="M78:X78"/>
    <mergeCell ref="Y78:Z78"/>
    <mergeCell ref="B79:L79"/>
    <mergeCell ref="M79:X79"/>
    <mergeCell ref="Y79:Z79"/>
    <mergeCell ref="Y77:Z77"/>
    <mergeCell ref="B77:L77"/>
    <mergeCell ref="M77:X77"/>
    <mergeCell ref="X28:Z28"/>
    <mergeCell ref="X29:Z58"/>
    <mergeCell ref="A31:A34"/>
    <mergeCell ref="A36:A37"/>
    <mergeCell ref="A46:A49"/>
    <mergeCell ref="A51:A52"/>
    <mergeCell ref="A24:P24"/>
    <mergeCell ref="Q24:R24"/>
    <mergeCell ref="S24:U24"/>
    <mergeCell ref="V24:X24"/>
    <mergeCell ref="Y24:Z24"/>
    <mergeCell ref="A25:Z25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F142:J142"/>
    <mergeCell ref="R142:W142"/>
    <mergeCell ref="F143:J143"/>
    <mergeCell ref="R143:W143"/>
    <mergeCell ref="B86:G86"/>
    <mergeCell ref="H86:P86"/>
    <mergeCell ref="Q86:X86"/>
    <mergeCell ref="Y86:Z86"/>
    <mergeCell ref="B87:G87"/>
    <mergeCell ref="H87:P87"/>
    <mergeCell ref="Q87:X87"/>
    <mergeCell ref="Y87:Z87"/>
    <mergeCell ref="B90:G90"/>
    <mergeCell ref="H90:P90"/>
    <mergeCell ref="Q90:X90"/>
    <mergeCell ref="Y90:Z90"/>
    <mergeCell ref="B94:Y98"/>
    <mergeCell ref="J125:Q126"/>
    <mergeCell ref="S125:Y126"/>
    <mergeCell ref="B128:H137"/>
    <mergeCell ref="J128:Q137"/>
    <mergeCell ref="S128:Y137"/>
    <mergeCell ref="B138:H139"/>
    <mergeCell ref="J138:Q139"/>
    <mergeCell ref="A60:Z60"/>
    <mergeCell ref="B62:L62"/>
    <mergeCell ref="M62:X62"/>
    <mergeCell ref="Y62:Z62"/>
    <mergeCell ref="A59:S59"/>
    <mergeCell ref="T59:U59"/>
    <mergeCell ref="V59:W59"/>
    <mergeCell ref="X59:Z59"/>
    <mergeCell ref="Y76:Z76"/>
    <mergeCell ref="B76:L76"/>
    <mergeCell ref="M76:X76"/>
    <mergeCell ref="Y73:Z73"/>
    <mergeCell ref="Y74:Z74"/>
    <mergeCell ref="B73:L73"/>
    <mergeCell ref="M73:X73"/>
    <mergeCell ref="B74:L74"/>
    <mergeCell ref="M74:X74"/>
    <mergeCell ref="B67:L67"/>
    <mergeCell ref="M67:X67"/>
    <mergeCell ref="Y67:Z67"/>
    <mergeCell ref="Y71:Z71"/>
    <mergeCell ref="B71:L71"/>
    <mergeCell ref="M71:X71"/>
    <mergeCell ref="B68:L68"/>
    <mergeCell ref="Y68:Z68"/>
    <mergeCell ref="B70:L70"/>
    <mergeCell ref="M70:X70"/>
    <mergeCell ref="Y70:Z70"/>
    <mergeCell ref="A69:Z69"/>
    <mergeCell ref="B72:L72"/>
    <mergeCell ref="B65:L65"/>
    <mergeCell ref="Y65:Z65"/>
    <mergeCell ref="B64:L64"/>
    <mergeCell ref="M64:X64"/>
    <mergeCell ref="Y64:Z64"/>
    <mergeCell ref="M72:X72"/>
    <mergeCell ref="Y72:Z72"/>
    <mergeCell ref="A63:Z63"/>
    <mergeCell ref="M65:X65"/>
    <mergeCell ref="B66:L66"/>
    <mergeCell ref="M66:X66"/>
    <mergeCell ref="Y66:Z66"/>
    <mergeCell ref="B51:G51"/>
    <mergeCell ref="H51:J51"/>
    <mergeCell ref="K51:M51"/>
    <mergeCell ref="N51:P51"/>
    <mergeCell ref="Q51:S51"/>
    <mergeCell ref="T51:U51"/>
    <mergeCell ref="V51:W51"/>
    <mergeCell ref="T53:U53"/>
    <mergeCell ref="V53:W53"/>
    <mergeCell ref="N53:P53"/>
    <mergeCell ref="Q53:S53"/>
    <mergeCell ref="T52:U52"/>
    <mergeCell ref="V52:W52"/>
    <mergeCell ref="B53:G53"/>
    <mergeCell ref="H53:J53"/>
    <mergeCell ref="K53:M53"/>
    <mergeCell ref="B58:G58"/>
    <mergeCell ref="B57:G57"/>
    <mergeCell ref="H55:J55"/>
    <mergeCell ref="T50:U50"/>
    <mergeCell ref="V50:W50"/>
    <mergeCell ref="B46:G46"/>
    <mergeCell ref="H46:J46"/>
    <mergeCell ref="K46:M46"/>
    <mergeCell ref="N46:P46"/>
    <mergeCell ref="Q46:S46"/>
    <mergeCell ref="T46:U46"/>
    <mergeCell ref="V46:W46"/>
    <mergeCell ref="Q48:S48"/>
    <mergeCell ref="T48:U48"/>
    <mergeCell ref="V48:W48"/>
    <mergeCell ref="B47:G47"/>
    <mergeCell ref="H47:J47"/>
    <mergeCell ref="K47:M47"/>
    <mergeCell ref="N47:P47"/>
    <mergeCell ref="Q47:S47"/>
    <mergeCell ref="T47:U47"/>
    <mergeCell ref="V47:W47"/>
    <mergeCell ref="B48:G48"/>
    <mergeCell ref="H48:J48"/>
    <mergeCell ref="K48:M48"/>
    <mergeCell ref="N48:P4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T31:U31"/>
    <mergeCell ref="V31:W31"/>
    <mergeCell ref="T29:U29"/>
    <mergeCell ref="V29:W29"/>
    <mergeCell ref="T30:U30"/>
    <mergeCell ref="V30:W30"/>
    <mergeCell ref="T28:U28"/>
    <mergeCell ref="V28:W28"/>
    <mergeCell ref="B84:G84"/>
    <mergeCell ref="H84:P84"/>
    <mergeCell ref="Q84:X84"/>
    <mergeCell ref="T54:U54"/>
    <mergeCell ref="V54:W54"/>
    <mergeCell ref="V56:W56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B44:G44"/>
    <mergeCell ref="H85:P85"/>
    <mergeCell ref="Q85:X85"/>
    <mergeCell ref="Y85:Z85"/>
    <mergeCell ref="T55:U55"/>
    <mergeCell ref="Q58:S58"/>
    <mergeCell ref="T58:U58"/>
    <mergeCell ref="V58:W58"/>
    <mergeCell ref="T57:U57"/>
    <mergeCell ref="H58:J58"/>
    <mergeCell ref="K58:M58"/>
    <mergeCell ref="N58:P58"/>
    <mergeCell ref="V55:W55"/>
    <mergeCell ref="H56:J56"/>
    <mergeCell ref="K56:M56"/>
    <mergeCell ref="N56:P56"/>
    <mergeCell ref="Q56:S56"/>
    <mergeCell ref="H57:J57"/>
    <mergeCell ref="K57:M57"/>
    <mergeCell ref="N57:P57"/>
    <mergeCell ref="Q57:S57"/>
    <mergeCell ref="V57:W57"/>
    <mergeCell ref="T56:U56"/>
    <mergeCell ref="K55:M55"/>
    <mergeCell ref="N55:P55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B21:J21"/>
    <mergeCell ref="K21:M21"/>
    <mergeCell ref="Q19:R19"/>
    <mergeCell ref="B16:J16"/>
    <mergeCell ref="N18:P18"/>
    <mergeCell ref="Q18:R18"/>
    <mergeCell ref="K16:M16"/>
    <mergeCell ref="H44:J44"/>
    <mergeCell ref="K44:M44"/>
    <mergeCell ref="N44:P44"/>
    <mergeCell ref="Q44:S44"/>
    <mergeCell ref="B36:G36"/>
    <mergeCell ref="H36:J36"/>
    <mergeCell ref="K36:M36"/>
    <mergeCell ref="N36:P36"/>
    <mergeCell ref="Q36:S36"/>
    <mergeCell ref="B38:G38"/>
    <mergeCell ref="H38:J38"/>
    <mergeCell ref="K38:M38"/>
    <mergeCell ref="N38:P38"/>
    <mergeCell ref="Q38:S38"/>
    <mergeCell ref="V12:X23"/>
    <mergeCell ref="Y12:Z23"/>
    <mergeCell ref="B54:G54"/>
    <mergeCell ref="H54:J54"/>
    <mergeCell ref="K54:M54"/>
    <mergeCell ref="N54:P54"/>
    <mergeCell ref="Q54:S54"/>
    <mergeCell ref="B15:J15"/>
    <mergeCell ref="K15:M15"/>
    <mergeCell ref="B29:G29"/>
    <mergeCell ref="H29:J29"/>
    <mergeCell ref="K29:M29"/>
    <mergeCell ref="N29:P29"/>
    <mergeCell ref="Q29:S29"/>
    <mergeCell ref="N15:P15"/>
    <mergeCell ref="Q15:R15"/>
    <mergeCell ref="N21:P21"/>
    <mergeCell ref="N14:P14"/>
    <mergeCell ref="Q14:R14"/>
    <mergeCell ref="B12:J12"/>
    <mergeCell ref="K12:M12"/>
    <mergeCell ref="N12:P12"/>
    <mergeCell ref="Q12:R12"/>
    <mergeCell ref="N22:P22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42:G42"/>
    <mergeCell ref="H42:J42"/>
    <mergeCell ref="K42:M42"/>
    <mergeCell ref="N42:P42"/>
    <mergeCell ref="Q42:S42"/>
    <mergeCell ref="B56:G56"/>
    <mergeCell ref="B52:G52"/>
    <mergeCell ref="H52:J52"/>
    <mergeCell ref="K52:M52"/>
    <mergeCell ref="N52:P52"/>
    <mergeCell ref="Q52:S52"/>
    <mergeCell ref="B55:G55"/>
    <mergeCell ref="Q28:S28"/>
    <mergeCell ref="Q55:S55"/>
    <mergeCell ref="B30:G30"/>
    <mergeCell ref="H30:J30"/>
    <mergeCell ref="K30:M30"/>
    <mergeCell ref="N30:P30"/>
    <mergeCell ref="Q30:S30"/>
    <mergeCell ref="B18:J18"/>
    <mergeCell ref="K18:M18"/>
    <mergeCell ref="B31:G31"/>
    <mergeCell ref="H31:J31"/>
    <mergeCell ref="K31:M31"/>
    <mergeCell ref="N31:P31"/>
    <mergeCell ref="Q31:S31"/>
    <mergeCell ref="Q32:S32"/>
    <mergeCell ref="B34:G34"/>
    <mergeCell ref="H34:J34"/>
    <mergeCell ref="K34:M34"/>
    <mergeCell ref="N34:P34"/>
    <mergeCell ref="Q34:S34"/>
    <mergeCell ref="B28:G28"/>
    <mergeCell ref="H28:J28"/>
    <mergeCell ref="K28:M28"/>
    <mergeCell ref="N28:P28"/>
    <mergeCell ref="B23:J23"/>
    <mergeCell ref="Q23:R23"/>
    <mergeCell ref="K23:M23"/>
    <mergeCell ref="K22:M22"/>
    <mergeCell ref="S12:U23"/>
    <mergeCell ref="Q22:R22"/>
    <mergeCell ref="N23:P23"/>
    <mergeCell ref="B13:J13"/>
    <mergeCell ref="K13:M13"/>
    <mergeCell ref="N13:P13"/>
    <mergeCell ref="Q13:R13"/>
    <mergeCell ref="B14:J14"/>
    <mergeCell ref="N16:P16"/>
    <mergeCell ref="Q16:R16"/>
    <mergeCell ref="K14:M14"/>
    <mergeCell ref="Q21:R21"/>
    <mergeCell ref="B22:J22"/>
    <mergeCell ref="B19:J19"/>
    <mergeCell ref="K19:M19"/>
    <mergeCell ref="N19:P19"/>
    <mergeCell ref="B20:J20"/>
    <mergeCell ref="K20:M20"/>
    <mergeCell ref="N20:P20"/>
    <mergeCell ref="Q20:R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D1FB97F2-6E4A-4BC6-94FC-9FBE0EE4CEFC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9796C568-9196-4AB3-8BF3-382B68778B1E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9C9FCB21-BB0B-4722-A35E-82ED69E5C21E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76FC1FE9-6C60-497F-9ADF-57FE3D665F6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44725F9-CE4C-403C-9FFE-D999D7F28B40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0CA6BA42-98F1-46E9-9064-16FEDB318037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8067E9BD-F955-42A2-BE96-33896C640BD3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DFAD67C7-BB11-4246-9389-CD413CD5E442}">
          <x14:formula1>
            <xm:f>LIST!$E$2:$E$9</xm:f>
          </x14:formula1>
          <xm:sqref>B76:L80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46"/>
  <sheetViews>
    <sheetView view="pageBreakPreview" topLeftCell="B44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s="19" customFormat="1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H39:J39"/>
    <mergeCell ref="K39:M39"/>
    <mergeCell ref="N39:P39"/>
    <mergeCell ref="Q39:S39"/>
    <mergeCell ref="B37:G37"/>
    <mergeCell ref="H37:J37"/>
    <mergeCell ref="K37:M37"/>
    <mergeCell ref="N37:P37"/>
    <mergeCell ref="Q37:S37"/>
    <mergeCell ref="S125:Y126"/>
    <mergeCell ref="B102:H111"/>
    <mergeCell ref="J102:Q111"/>
    <mergeCell ref="H90:P90"/>
    <mergeCell ref="Q90:X90"/>
    <mergeCell ref="Y90:Z90"/>
    <mergeCell ref="B94:Y98"/>
    <mergeCell ref="F145:J145"/>
    <mergeCell ref="R145:W145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S102:Y111"/>
    <mergeCell ref="B112:H113"/>
    <mergeCell ref="J112:Q113"/>
    <mergeCell ref="S112:Y113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B79:L79"/>
    <mergeCell ref="M79:X79"/>
    <mergeCell ref="B80:L80"/>
    <mergeCell ref="M80:X80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Y86:Z86"/>
    <mergeCell ref="Y76:Z76"/>
    <mergeCell ref="Y77:Z77"/>
    <mergeCell ref="A75:Z75"/>
    <mergeCell ref="B76:L76"/>
    <mergeCell ref="B77:L77"/>
    <mergeCell ref="M77:X77"/>
    <mergeCell ref="B70:L70"/>
    <mergeCell ref="M70:X70"/>
    <mergeCell ref="Y70:Z70"/>
    <mergeCell ref="Y74:Z74"/>
    <mergeCell ref="B74:L74"/>
    <mergeCell ref="M74:X74"/>
    <mergeCell ref="B71:L71"/>
    <mergeCell ref="M71:X71"/>
    <mergeCell ref="Y71:Z71"/>
    <mergeCell ref="M73:X73"/>
    <mergeCell ref="Y73:Z73"/>
    <mergeCell ref="M76:X76"/>
    <mergeCell ref="Y66:Z66"/>
    <mergeCell ref="B67:L67"/>
    <mergeCell ref="M67:X67"/>
    <mergeCell ref="Y67:Z67"/>
    <mergeCell ref="B66:L66"/>
    <mergeCell ref="M66:X66"/>
    <mergeCell ref="X59:Z59"/>
    <mergeCell ref="A60:Z60"/>
    <mergeCell ref="A63:Z63"/>
    <mergeCell ref="B65:L65"/>
    <mergeCell ref="M65:X65"/>
    <mergeCell ref="Y65:Z65"/>
    <mergeCell ref="Q58:S58"/>
    <mergeCell ref="T58:U58"/>
    <mergeCell ref="V58:W58"/>
    <mergeCell ref="B62:L62"/>
    <mergeCell ref="M62:X62"/>
    <mergeCell ref="Y62:Z62"/>
    <mergeCell ref="B64:L64"/>
    <mergeCell ref="M64:X64"/>
    <mergeCell ref="B58:G58"/>
    <mergeCell ref="A59:S59"/>
    <mergeCell ref="T59:U59"/>
    <mergeCell ref="V59:W59"/>
    <mergeCell ref="Y64:Z64"/>
    <mergeCell ref="A69:Z69"/>
    <mergeCell ref="B72:L72"/>
    <mergeCell ref="M72:X72"/>
    <mergeCell ref="Y72:Z72"/>
    <mergeCell ref="B73:L73"/>
    <mergeCell ref="T57:U57"/>
    <mergeCell ref="T56:U56"/>
    <mergeCell ref="V56:W56"/>
    <mergeCell ref="B57:G57"/>
    <mergeCell ref="H57:J57"/>
    <mergeCell ref="K57:M57"/>
    <mergeCell ref="N57:P57"/>
    <mergeCell ref="Q57:S57"/>
    <mergeCell ref="V57:W57"/>
    <mergeCell ref="N56:P56"/>
    <mergeCell ref="Q56:S56"/>
    <mergeCell ref="B56:G56"/>
    <mergeCell ref="H56:J56"/>
    <mergeCell ref="K56:M56"/>
    <mergeCell ref="B68:L68"/>
    <mergeCell ref="Y68:Z68"/>
    <mergeCell ref="H58:J58"/>
    <mergeCell ref="K58:M58"/>
    <mergeCell ref="N58:P58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T53:U53"/>
    <mergeCell ref="V53:W53"/>
    <mergeCell ref="B54:G54"/>
    <mergeCell ref="H54:J54"/>
    <mergeCell ref="K54:M54"/>
    <mergeCell ref="B53:G53"/>
    <mergeCell ref="H53:J53"/>
    <mergeCell ref="K53:M53"/>
    <mergeCell ref="N53:P53"/>
    <mergeCell ref="Q53:S53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V46:W46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40:G40"/>
    <mergeCell ref="H40:J40"/>
    <mergeCell ref="K40:M40"/>
    <mergeCell ref="N40:P40"/>
    <mergeCell ref="Q40:S40"/>
    <mergeCell ref="B39:G39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5:G35"/>
    <mergeCell ref="H35:J35"/>
    <mergeCell ref="K35:M35"/>
    <mergeCell ref="N35:P35"/>
    <mergeCell ref="Q35:S35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30:G30"/>
    <mergeCell ref="H30:J30"/>
    <mergeCell ref="K30:M30"/>
    <mergeCell ref="N30:P30"/>
    <mergeCell ref="Q30:S30"/>
    <mergeCell ref="B28:G28"/>
    <mergeCell ref="X29:Z58"/>
    <mergeCell ref="S12:U23"/>
    <mergeCell ref="V12:X23"/>
    <mergeCell ref="Y12:Z23"/>
    <mergeCell ref="Y24:Z24"/>
    <mergeCell ref="V24:X24"/>
    <mergeCell ref="S24:U24"/>
    <mergeCell ref="V28:W28"/>
    <mergeCell ref="B29:G29"/>
    <mergeCell ref="H29:J29"/>
    <mergeCell ref="K29:M29"/>
    <mergeCell ref="N29:P29"/>
    <mergeCell ref="B32:G32"/>
    <mergeCell ref="H32:J32"/>
    <mergeCell ref="K32:M32"/>
    <mergeCell ref="N32:P32"/>
    <mergeCell ref="Q32:S32"/>
    <mergeCell ref="T32:U32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T55:U55"/>
    <mergeCell ref="V55:W55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Q22:R22"/>
    <mergeCell ref="B19:J19"/>
    <mergeCell ref="K19:M19"/>
    <mergeCell ref="N19:P19"/>
    <mergeCell ref="B20:J20"/>
    <mergeCell ref="K20:M20"/>
    <mergeCell ref="N20:P20"/>
    <mergeCell ref="Q20:R20"/>
    <mergeCell ref="B55:G55"/>
    <mergeCell ref="H55:J55"/>
    <mergeCell ref="K55:M55"/>
    <mergeCell ref="N55:P55"/>
    <mergeCell ref="Q55:S55"/>
    <mergeCell ref="B23:J23"/>
    <mergeCell ref="Q23:R23"/>
    <mergeCell ref="K23:M23"/>
    <mergeCell ref="N23:P23"/>
    <mergeCell ref="A25:Z25"/>
    <mergeCell ref="X28:Z28"/>
    <mergeCell ref="B31:G31"/>
    <mergeCell ref="H31:J31"/>
    <mergeCell ref="K31:M31"/>
    <mergeCell ref="N31:P31"/>
    <mergeCell ref="Q31:S31"/>
    <mergeCell ref="B12:J12"/>
    <mergeCell ref="K12:M12"/>
    <mergeCell ref="N12:P12"/>
    <mergeCell ref="Q12:R12"/>
    <mergeCell ref="N15:P15"/>
    <mergeCell ref="Q15:R15"/>
    <mergeCell ref="B21:J21"/>
    <mergeCell ref="K21:M21"/>
    <mergeCell ref="N21:P21"/>
    <mergeCell ref="Q21:R21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4:P24"/>
    <mergeCell ref="B13:J13"/>
    <mergeCell ref="K13:M13"/>
    <mergeCell ref="A31:A34"/>
    <mergeCell ref="A36:A37"/>
    <mergeCell ref="A46:A49"/>
    <mergeCell ref="A51:A52"/>
    <mergeCell ref="Q24:R24"/>
    <mergeCell ref="B43:G43"/>
    <mergeCell ref="H43:J43"/>
    <mergeCell ref="K43:M43"/>
    <mergeCell ref="N43:P43"/>
    <mergeCell ref="Q43:S43"/>
    <mergeCell ref="B15:J15"/>
    <mergeCell ref="K15:M15"/>
    <mergeCell ref="N13:P13"/>
    <mergeCell ref="Q13:R13"/>
    <mergeCell ref="B14:J14"/>
    <mergeCell ref="K14:M14"/>
    <mergeCell ref="N14:P14"/>
    <mergeCell ref="Q14:R14"/>
    <mergeCell ref="B22:J22"/>
    <mergeCell ref="K22:M22"/>
    <mergeCell ref="N22:P2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091FB46F-1D1C-4B31-986E-5B2B46C75CDD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AC40994A-EC75-4914-8FAB-7F6740E1A947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B85D974B-A6EC-41C1-B4CA-13EA3B2DB947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BD8ADBEF-E06D-4315-B58B-0375C8CB993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33" orientation="landscape" r:id="rId1"/>
  <rowBreaks count="4" manualBreakCount="4">
    <brk id="24" max="16383" man="1"/>
    <brk id="59" max="16383" man="1"/>
    <brk id="80" max="16383" man="1"/>
    <brk id="98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4E4126C-0DE3-4C03-B9D6-0EF75FD49DCB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EA888071-97EB-49EA-9321-FF011521308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A5C78E35-297A-490E-95CF-2A21DC333BE0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6B88C82D-6208-4A67-97BD-16890F015FE8}">
          <x14:formula1>
            <xm:f>LIST!$E$2:$E$9</xm:f>
          </x14:formula1>
          <xm:sqref>B76:L80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46"/>
  <sheetViews>
    <sheetView view="pageBreakPreview" topLeftCell="B16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H41:J41"/>
    <mergeCell ref="K41:M41"/>
    <mergeCell ref="N41:P41"/>
    <mergeCell ref="Q41:S41"/>
    <mergeCell ref="T41:U41"/>
    <mergeCell ref="V41:W41"/>
    <mergeCell ref="B39:G39"/>
    <mergeCell ref="H39:J39"/>
    <mergeCell ref="K39:M39"/>
    <mergeCell ref="N39:P39"/>
    <mergeCell ref="Q39:S39"/>
    <mergeCell ref="T39:U39"/>
    <mergeCell ref="V39:W39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S125:Y126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89:G89"/>
    <mergeCell ref="H89:P89"/>
    <mergeCell ref="Q89:X89"/>
    <mergeCell ref="Y89:Z89"/>
    <mergeCell ref="B90:G90"/>
    <mergeCell ref="H90:P90"/>
    <mergeCell ref="Q90:X90"/>
    <mergeCell ref="Y90:Z90"/>
    <mergeCell ref="S102:Y111"/>
    <mergeCell ref="B94:Y98"/>
    <mergeCell ref="B102:H111"/>
    <mergeCell ref="Y78:Z78"/>
    <mergeCell ref="Y79:Z79"/>
    <mergeCell ref="Y80:Z80"/>
    <mergeCell ref="B78:L78"/>
    <mergeCell ref="M78:X78"/>
    <mergeCell ref="B79:L79"/>
    <mergeCell ref="M79:X79"/>
    <mergeCell ref="B80:L80"/>
    <mergeCell ref="M80:X80"/>
    <mergeCell ref="X29:Z58"/>
    <mergeCell ref="A46:A49"/>
    <mergeCell ref="A51:A52"/>
    <mergeCell ref="V56:W56"/>
    <mergeCell ref="B57:G57"/>
    <mergeCell ref="H57:J57"/>
    <mergeCell ref="K57:M57"/>
    <mergeCell ref="N57:P57"/>
    <mergeCell ref="Q57:S57"/>
    <mergeCell ref="T57:U57"/>
    <mergeCell ref="V57:W57"/>
    <mergeCell ref="H58:J58"/>
    <mergeCell ref="K58:M58"/>
    <mergeCell ref="N58:P58"/>
    <mergeCell ref="Q58:S58"/>
    <mergeCell ref="T58:U58"/>
    <mergeCell ref="V58:W58"/>
    <mergeCell ref="B52:G52"/>
    <mergeCell ref="A36:A37"/>
    <mergeCell ref="B40:G40"/>
    <mergeCell ref="H40:J40"/>
    <mergeCell ref="K40:M40"/>
    <mergeCell ref="N40:P40"/>
    <mergeCell ref="Q40:S40"/>
    <mergeCell ref="Y76:Z76"/>
    <mergeCell ref="A75:Z75"/>
    <mergeCell ref="B76:L76"/>
    <mergeCell ref="Y73:Z73"/>
    <mergeCell ref="B68:L68"/>
    <mergeCell ref="Y68:Z68"/>
    <mergeCell ref="A60:Z60"/>
    <mergeCell ref="A63:Z63"/>
    <mergeCell ref="A59:S59"/>
    <mergeCell ref="T59:U59"/>
    <mergeCell ref="V59:W59"/>
    <mergeCell ref="X59:Z59"/>
    <mergeCell ref="T52:U52"/>
    <mergeCell ref="V52:W52"/>
    <mergeCell ref="T54:U54"/>
    <mergeCell ref="V54:W54"/>
    <mergeCell ref="N54:P54"/>
    <mergeCell ref="Q54:S54"/>
    <mergeCell ref="T53:U53"/>
    <mergeCell ref="V53:W53"/>
    <mergeCell ref="B77:L77"/>
    <mergeCell ref="M77:X77"/>
    <mergeCell ref="B70:L70"/>
    <mergeCell ref="M70:X70"/>
    <mergeCell ref="B74:L74"/>
    <mergeCell ref="M74:X74"/>
    <mergeCell ref="B71:L71"/>
    <mergeCell ref="M71:X71"/>
    <mergeCell ref="B72:L72"/>
    <mergeCell ref="M72:X72"/>
    <mergeCell ref="B73:L73"/>
    <mergeCell ref="M73:X73"/>
    <mergeCell ref="A69:Z69"/>
    <mergeCell ref="B66:L66"/>
    <mergeCell ref="M66:X66"/>
    <mergeCell ref="Y66:Z66"/>
    <mergeCell ref="V50:W50"/>
    <mergeCell ref="B51:G51"/>
    <mergeCell ref="H51:J51"/>
    <mergeCell ref="K51:M51"/>
    <mergeCell ref="N51:P51"/>
    <mergeCell ref="Q51:S51"/>
    <mergeCell ref="T51:U51"/>
    <mergeCell ref="V51:W51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T47:U47"/>
    <mergeCell ref="V47:W47"/>
    <mergeCell ref="B46:G46"/>
    <mergeCell ref="B48:G48"/>
    <mergeCell ref="H48:J48"/>
    <mergeCell ref="K48:M48"/>
    <mergeCell ref="N48:P48"/>
    <mergeCell ref="Q48:S48"/>
    <mergeCell ref="T48:U48"/>
    <mergeCell ref="V48:W48"/>
    <mergeCell ref="B42:G42"/>
    <mergeCell ref="H42:J42"/>
    <mergeCell ref="K42:M42"/>
    <mergeCell ref="N42:P42"/>
    <mergeCell ref="Q42:S42"/>
    <mergeCell ref="T42:U42"/>
    <mergeCell ref="V42:W42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T40:U40"/>
    <mergeCell ref="V40:W40"/>
    <mergeCell ref="B41:G41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5:G35"/>
    <mergeCell ref="H35:J35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V28:W28"/>
    <mergeCell ref="N31:P31"/>
    <mergeCell ref="Q31:S31"/>
    <mergeCell ref="B29:G29"/>
    <mergeCell ref="H29:J29"/>
    <mergeCell ref="K29:M29"/>
    <mergeCell ref="N29:P29"/>
    <mergeCell ref="Q20:R20"/>
    <mergeCell ref="B23:J23"/>
    <mergeCell ref="Q23:R23"/>
    <mergeCell ref="K23:M23"/>
    <mergeCell ref="H56:J56"/>
    <mergeCell ref="K56:M56"/>
    <mergeCell ref="N56:P56"/>
    <mergeCell ref="Q56:S56"/>
    <mergeCell ref="B55:G55"/>
    <mergeCell ref="H55:J55"/>
    <mergeCell ref="K55:M55"/>
    <mergeCell ref="N55:P55"/>
    <mergeCell ref="Q55:S55"/>
    <mergeCell ref="N23:P23"/>
    <mergeCell ref="B32:G32"/>
    <mergeCell ref="H32:J32"/>
    <mergeCell ref="K32:M32"/>
    <mergeCell ref="B31:G31"/>
    <mergeCell ref="H31:J31"/>
    <mergeCell ref="K31:M31"/>
    <mergeCell ref="T43:U43"/>
    <mergeCell ref="V43:W43"/>
    <mergeCell ref="B44:G44"/>
    <mergeCell ref="H44:J44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Y86:Z86"/>
    <mergeCell ref="B87:G87"/>
    <mergeCell ref="H87:P87"/>
    <mergeCell ref="Q87:X87"/>
    <mergeCell ref="H46:J46"/>
    <mergeCell ref="K46:M46"/>
    <mergeCell ref="Y87:Z87"/>
    <mergeCell ref="J102:Q111"/>
    <mergeCell ref="B88:G88"/>
    <mergeCell ref="H88:P88"/>
    <mergeCell ref="Q88:X88"/>
    <mergeCell ref="Y88:Z88"/>
    <mergeCell ref="B62:L62"/>
    <mergeCell ref="M62:X62"/>
    <mergeCell ref="Y62:Z62"/>
    <mergeCell ref="B64:L64"/>
    <mergeCell ref="M64:X64"/>
    <mergeCell ref="Y64:Z64"/>
    <mergeCell ref="Y70:Z70"/>
    <mergeCell ref="Y74:Z74"/>
    <mergeCell ref="Y71:Z71"/>
    <mergeCell ref="Y72:Z72"/>
    <mergeCell ref="Y77:Z77"/>
    <mergeCell ref="B67:L67"/>
    <mergeCell ref="M67:X67"/>
    <mergeCell ref="Y67:Z67"/>
    <mergeCell ref="M76:X76"/>
    <mergeCell ref="B65:L65"/>
    <mergeCell ref="M65:X65"/>
    <mergeCell ref="Y65:Z65"/>
    <mergeCell ref="T56:U56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T55:U55"/>
    <mergeCell ref="V55:W55"/>
    <mergeCell ref="N46:P46"/>
    <mergeCell ref="Q46:S46"/>
    <mergeCell ref="T46:U46"/>
    <mergeCell ref="V46:W46"/>
    <mergeCell ref="B47:G47"/>
    <mergeCell ref="H47:J47"/>
    <mergeCell ref="K47:M47"/>
    <mergeCell ref="N47:P47"/>
    <mergeCell ref="Q47:S47"/>
    <mergeCell ref="K15:M15"/>
    <mergeCell ref="B21:J21"/>
    <mergeCell ref="K21:M21"/>
    <mergeCell ref="N21:P21"/>
    <mergeCell ref="Q21:R21"/>
    <mergeCell ref="N15:P15"/>
    <mergeCell ref="Q15:R15"/>
    <mergeCell ref="A25:Z25"/>
    <mergeCell ref="X28:Z28"/>
    <mergeCell ref="B19:J19"/>
    <mergeCell ref="K19:M19"/>
    <mergeCell ref="N19:P19"/>
    <mergeCell ref="B17:J17"/>
    <mergeCell ref="K17:M17"/>
    <mergeCell ref="N17:P17"/>
    <mergeCell ref="V12:X23"/>
    <mergeCell ref="Y12:Z23"/>
    <mergeCell ref="Y24:Z24"/>
    <mergeCell ref="V24:X24"/>
    <mergeCell ref="S24:U24"/>
    <mergeCell ref="A24:P24"/>
    <mergeCell ref="B13:J13"/>
    <mergeCell ref="K13:M13"/>
    <mergeCell ref="N13:P13"/>
    <mergeCell ref="Q16:R16"/>
    <mergeCell ref="B18:J18"/>
    <mergeCell ref="K18:M18"/>
    <mergeCell ref="N18:P18"/>
    <mergeCell ref="Q18:R18"/>
    <mergeCell ref="K22:M22"/>
    <mergeCell ref="N22:P22"/>
    <mergeCell ref="Q22:R22"/>
    <mergeCell ref="B20:J20"/>
    <mergeCell ref="K20:M20"/>
    <mergeCell ref="N20:P20"/>
    <mergeCell ref="Q17:R17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2:P12"/>
    <mergeCell ref="Q12:R12"/>
    <mergeCell ref="Q13:R13"/>
    <mergeCell ref="B14:J14"/>
    <mergeCell ref="S12:U23"/>
    <mergeCell ref="K12:M12"/>
    <mergeCell ref="A31:A34"/>
    <mergeCell ref="B12:J12"/>
    <mergeCell ref="Q24:R24"/>
    <mergeCell ref="B15:J15"/>
    <mergeCell ref="K14:M14"/>
    <mergeCell ref="B30:G30"/>
    <mergeCell ref="H30:J30"/>
    <mergeCell ref="K30:M30"/>
    <mergeCell ref="N30:P30"/>
    <mergeCell ref="Q30:S30"/>
    <mergeCell ref="B28:G28"/>
    <mergeCell ref="N14:P14"/>
    <mergeCell ref="Q14:R14"/>
    <mergeCell ref="B22:J22"/>
    <mergeCell ref="Q19:R19"/>
    <mergeCell ref="B16:J16"/>
    <mergeCell ref="K16:M16"/>
    <mergeCell ref="N16:P16"/>
    <mergeCell ref="B43:G43"/>
    <mergeCell ref="H43:J43"/>
    <mergeCell ref="K43:M43"/>
    <mergeCell ref="N43:P43"/>
    <mergeCell ref="Q43:S43"/>
    <mergeCell ref="B58:G58"/>
    <mergeCell ref="B53:G53"/>
    <mergeCell ref="H53:J53"/>
    <mergeCell ref="K53:M53"/>
    <mergeCell ref="N53:P53"/>
    <mergeCell ref="Q53:S53"/>
    <mergeCell ref="B56:G56"/>
    <mergeCell ref="B49:G49"/>
    <mergeCell ref="H49:J49"/>
    <mergeCell ref="K49:M49"/>
    <mergeCell ref="N49:P49"/>
    <mergeCell ref="B54:G54"/>
    <mergeCell ref="H54:J54"/>
    <mergeCell ref="K54:M54"/>
    <mergeCell ref="H52:J52"/>
    <mergeCell ref="K52:M52"/>
    <mergeCell ref="N52:P52"/>
    <mergeCell ref="Q52:S5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12F6774A-D86A-495F-BF77-29DC2456392E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811C3B08-38CB-4B63-80D4-DB63F6A7597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51E0A92F-1FC4-470C-9C83-034064EAB0FB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7A23B0C8-B2B5-4037-A901-519B9DA8B32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4" manualBreakCount="4">
    <brk id="24" max="25" man="1"/>
    <brk id="59" max="25" man="1"/>
    <brk id="80" max="25" man="1"/>
    <brk id="98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06A5488-0062-4838-B8DD-C5833883042E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D0B7C6EF-3563-44CA-A3EF-3E949C03BCE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0217A709-B08C-4AF7-A231-0E2935C324D8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9A3A0B18-F84B-423B-8357-C863789CC34B}">
          <x14:formula1>
            <xm:f>LIST!$E$2:$E$9</xm:f>
          </x14:formula1>
          <xm:sqref>B76:L80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  <pageSetUpPr fitToPage="1"/>
  </sheetPr>
  <dimension ref="A1:Z146"/>
  <sheetViews>
    <sheetView view="pageBreakPreview" topLeftCell="A7" zoomScale="70" zoomScaleNormal="85" zoomScaleSheetLayoutView="70" workbookViewId="0">
      <selection activeCell="N15" sqref="N15:P15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2.855468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79" t="s">
        <v>99</v>
      </c>
      <c r="K2" s="79"/>
      <c r="L2" s="79"/>
      <c r="M2" s="79"/>
      <c r="N2" s="79"/>
      <c r="O2" s="79"/>
      <c r="P2" s="79"/>
      <c r="Q2" s="79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4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87">
        <v>750</v>
      </c>
      <c r="L12" s="87"/>
      <c r="M12" s="87"/>
      <c r="N12" s="87"/>
      <c r="O12" s="87"/>
      <c r="P12" s="87"/>
      <c r="Q12" s="88">
        <f>V29/T29*100</f>
        <v>0</v>
      </c>
      <c r="R12" s="88"/>
      <c r="S12" s="234">
        <v>3156200</v>
      </c>
      <c r="T12" s="235"/>
      <c r="U12" s="236"/>
      <c r="V12" s="240"/>
      <c r="W12" s="241"/>
      <c r="X12" s="242"/>
      <c r="Y12" s="246">
        <f>V12/S12*100</f>
        <v>0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>
        <v>750</v>
      </c>
      <c r="L13" s="256"/>
      <c r="M13" s="256"/>
      <c r="N13" s="100">
        <f>Q34</f>
        <v>0</v>
      </c>
      <c r="O13" s="100"/>
      <c r="P13" s="100"/>
      <c r="Q13" s="101">
        <f>V30/T30*100</f>
        <v>0</v>
      </c>
      <c r="R13" s="101"/>
      <c r="S13" s="237"/>
      <c r="T13" s="238"/>
      <c r="U13" s="239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>
        <v>29</v>
      </c>
      <c r="L14" s="256"/>
      <c r="M14" s="256"/>
      <c r="N14" s="100">
        <f>Q36</f>
        <v>0</v>
      </c>
      <c r="O14" s="100"/>
      <c r="P14" s="100"/>
      <c r="Q14" s="89">
        <f>V35/T35*100</f>
        <v>0</v>
      </c>
      <c r="R14" s="89"/>
      <c r="S14" s="237"/>
      <c r="T14" s="238"/>
      <c r="U14" s="239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>
        <v>750</v>
      </c>
      <c r="L15" s="256"/>
      <c r="M15" s="256"/>
      <c r="N15" s="100">
        <f>Q39</f>
        <v>0</v>
      </c>
      <c r="O15" s="100"/>
      <c r="P15" s="100"/>
      <c r="Q15" s="89">
        <f>V38/T38*100</f>
        <v>0</v>
      </c>
      <c r="R15" s="89"/>
      <c r="S15" s="237"/>
      <c r="T15" s="238"/>
      <c r="U15" s="239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 t="s">
        <v>109</v>
      </c>
      <c r="L16" s="98"/>
      <c r="M16" s="99"/>
      <c r="N16" s="105" t="s">
        <v>109</v>
      </c>
      <c r="O16" s="106"/>
      <c r="P16" s="107"/>
      <c r="Q16" s="89" t="s">
        <v>109</v>
      </c>
      <c r="R16" s="89"/>
      <c r="S16" s="237"/>
      <c r="T16" s="238"/>
      <c r="U16" s="239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>
        <v>700</v>
      </c>
      <c r="L17" s="98"/>
      <c r="M17" s="99"/>
      <c r="N17" s="105">
        <f>Q43</f>
        <v>0</v>
      </c>
      <c r="O17" s="106"/>
      <c r="P17" s="107"/>
      <c r="Q17" s="89">
        <f>V42/T42*100</f>
        <v>0</v>
      </c>
      <c r="R17" s="89"/>
      <c r="S17" s="237"/>
      <c r="T17" s="238"/>
      <c r="U17" s="239"/>
      <c r="V17" s="243"/>
      <c r="W17" s="244"/>
      <c r="X17" s="245"/>
      <c r="Y17" s="248"/>
      <c r="Z17" s="249"/>
    </row>
    <row r="18" spans="1:26" s="24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>
        <v>700</v>
      </c>
      <c r="L18" s="117"/>
      <c r="M18" s="118"/>
      <c r="N18" s="113"/>
      <c r="O18" s="114"/>
      <c r="P18" s="115"/>
      <c r="Q18" s="109">
        <f>V44/T44*100</f>
        <v>0</v>
      </c>
      <c r="R18" s="109"/>
      <c r="S18" s="237"/>
      <c r="T18" s="238"/>
      <c r="U18" s="239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>
        <v>700</v>
      </c>
      <c r="L19" s="98"/>
      <c r="M19" s="99"/>
      <c r="N19" s="105">
        <f>Q49</f>
        <v>0</v>
      </c>
      <c r="O19" s="106"/>
      <c r="P19" s="107"/>
      <c r="Q19" s="89">
        <f>V45/T45*100</f>
        <v>0</v>
      </c>
      <c r="R19" s="89"/>
      <c r="S19" s="237"/>
      <c r="T19" s="238"/>
      <c r="U19" s="239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>
        <v>23</v>
      </c>
      <c r="L20" s="98"/>
      <c r="M20" s="99"/>
      <c r="N20" s="105">
        <f>Q36</f>
        <v>0</v>
      </c>
      <c r="O20" s="106"/>
      <c r="P20" s="107"/>
      <c r="Q20" s="89">
        <f>V50/T50*100</f>
        <v>0</v>
      </c>
      <c r="R20" s="89"/>
      <c r="S20" s="237"/>
      <c r="T20" s="238"/>
      <c r="U20" s="239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>
        <v>700</v>
      </c>
      <c r="L21" s="98"/>
      <c r="M21" s="99"/>
      <c r="N21" s="105">
        <f>Q39</f>
        <v>0</v>
      </c>
      <c r="O21" s="106"/>
      <c r="P21" s="107"/>
      <c r="Q21" s="89">
        <f>V53/T53*100</f>
        <v>0</v>
      </c>
      <c r="R21" s="89"/>
      <c r="S21" s="237"/>
      <c r="T21" s="238"/>
      <c r="U21" s="239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>
        <v>400</v>
      </c>
      <c r="L22" s="98"/>
      <c r="M22" s="99"/>
      <c r="N22" s="105">
        <f>Q56</f>
        <v>0</v>
      </c>
      <c r="O22" s="106"/>
      <c r="P22" s="107"/>
      <c r="Q22" s="89">
        <f>V55/T55*100</f>
        <v>0</v>
      </c>
      <c r="R22" s="89"/>
      <c r="S22" s="237"/>
      <c r="T22" s="238"/>
      <c r="U22" s="239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>
        <v>80</v>
      </c>
      <c r="L23" s="104"/>
      <c r="M23" s="104"/>
      <c r="N23" s="100">
        <f>Q58</f>
        <v>0</v>
      </c>
      <c r="O23" s="100"/>
      <c r="P23" s="100"/>
      <c r="Q23" s="89">
        <f>V57/T57*100</f>
        <v>0</v>
      </c>
      <c r="R23" s="89"/>
      <c r="S23" s="237"/>
      <c r="T23" s="238"/>
      <c r="U23" s="239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>
        <f>V59</f>
        <v>0</v>
      </c>
      <c r="R24" s="93"/>
      <c r="S24" s="94">
        <f>SUM(S12)</f>
        <v>3156200</v>
      </c>
      <c r="T24" s="94"/>
      <c r="U24" s="94"/>
      <c r="V24" s="94">
        <f>SUM(V12)</f>
        <v>0</v>
      </c>
      <c r="W24" s="94"/>
      <c r="X24" s="94"/>
      <c r="Y24" s="125">
        <f>V24/S24*100</f>
        <v>0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48">
        <v>1</v>
      </c>
      <c r="B29" s="200" t="s">
        <v>61</v>
      </c>
      <c r="C29" s="201"/>
      <c r="D29" s="201"/>
      <c r="E29" s="201"/>
      <c r="F29" s="201"/>
      <c r="G29" s="202"/>
      <c r="H29" s="203">
        <v>750</v>
      </c>
      <c r="I29" s="203"/>
      <c r="J29" s="203"/>
      <c r="K29" s="127"/>
      <c r="L29" s="127"/>
      <c r="M29" s="127"/>
      <c r="N29" s="127"/>
      <c r="O29" s="127"/>
      <c r="P29" s="127"/>
      <c r="Q29" s="127"/>
      <c r="R29" s="127"/>
      <c r="S29" s="128"/>
      <c r="T29" s="191">
        <f>T30+T35+T38+T42</f>
        <v>30</v>
      </c>
      <c r="U29" s="191"/>
      <c r="V29" s="192">
        <f>SUM(V30,V35,V38,V42)</f>
        <v>0</v>
      </c>
      <c r="W29" s="193"/>
      <c r="X29" s="225"/>
      <c r="Y29" s="226"/>
      <c r="Z29" s="227"/>
    </row>
    <row r="30" spans="1:26" s="23" customFormat="1" ht="24" customHeight="1" x14ac:dyDescent="0.25">
      <c r="A30" s="49">
        <v>1.1000000000000001</v>
      </c>
      <c r="B30" s="194" t="s">
        <v>102</v>
      </c>
      <c r="C30" s="194"/>
      <c r="D30" s="194"/>
      <c r="E30" s="194"/>
      <c r="F30" s="194"/>
      <c r="G30" s="195"/>
      <c r="H30" s="306">
        <v>750</v>
      </c>
      <c r="I30" s="306"/>
      <c r="J30" s="306"/>
      <c r="K30" s="307">
        <f>K34</f>
        <v>0</v>
      </c>
      <c r="L30" s="307"/>
      <c r="M30" s="307"/>
      <c r="N30" s="307">
        <f t="shared" ref="N30" si="0">N34</f>
        <v>0</v>
      </c>
      <c r="O30" s="307"/>
      <c r="P30" s="307"/>
      <c r="Q30" s="307">
        <f t="shared" ref="Q30" si="1">Q34</f>
        <v>0</v>
      </c>
      <c r="R30" s="307"/>
      <c r="S30" s="307"/>
      <c r="T30" s="59">
        <f>SUM(T31:T34)</f>
        <v>15</v>
      </c>
      <c r="U30" s="59"/>
      <c r="V30" s="60">
        <f>SUM(V31:W34)</f>
        <v>0</v>
      </c>
      <c r="W30" s="61"/>
      <c r="X30" s="228"/>
      <c r="Y30" s="229"/>
      <c r="Z30" s="230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305">
        <v>750</v>
      </c>
      <c r="I31" s="305"/>
      <c r="J31" s="305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>
        <f>(T31*((K31*0)+(N31*50)+(Q31*100)))/(H31*100)</f>
        <v>0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305">
        <v>750</v>
      </c>
      <c r="I32" s="305"/>
      <c r="J32" s="305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>
        <f>(T32*((K32*0)+(N32*50)+(Q32*100)))/(H32*100)</f>
        <v>0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305">
        <v>750</v>
      </c>
      <c r="I33" s="305"/>
      <c r="J33" s="305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>
        <f>(T33*((K33*0)+(N33*50)+(Q33*100)))/(H33*100)</f>
        <v>0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305">
        <v>750</v>
      </c>
      <c r="I34" s="305"/>
      <c r="J34" s="305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>
        <f>(T34*((K34*0)+(N34*50)+(Q34*100)))/(H34*100)</f>
        <v>0</v>
      </c>
      <c r="W34" s="89"/>
      <c r="X34" s="231"/>
      <c r="Y34" s="232"/>
      <c r="Z34" s="233"/>
    </row>
    <row r="35" spans="1:26" s="23" customFormat="1" ht="24" customHeight="1" x14ac:dyDescent="0.25">
      <c r="A35" s="50">
        <v>1.2</v>
      </c>
      <c r="B35" s="196" t="s">
        <v>63</v>
      </c>
      <c r="C35" s="197"/>
      <c r="D35" s="197"/>
      <c r="E35" s="197"/>
      <c r="F35" s="197"/>
      <c r="G35" s="198"/>
      <c r="H35" s="138">
        <v>29</v>
      </c>
      <c r="I35" s="139"/>
      <c r="J35" s="140"/>
      <c r="K35" s="121">
        <f>K36</f>
        <v>0</v>
      </c>
      <c r="L35" s="122"/>
      <c r="M35" s="123"/>
      <c r="N35" s="121">
        <f t="shared" ref="N35" si="2">N36</f>
        <v>0</v>
      </c>
      <c r="O35" s="122"/>
      <c r="P35" s="123"/>
      <c r="Q35" s="121">
        <f t="shared" ref="Q35" si="3">Q36</f>
        <v>0</v>
      </c>
      <c r="R35" s="122"/>
      <c r="S35" s="123"/>
      <c r="T35" s="59">
        <f>T36+T37</f>
        <v>10</v>
      </c>
      <c r="U35" s="59"/>
      <c r="V35" s="60">
        <f>SUM(V36,V37)</f>
        <v>0</v>
      </c>
      <c r="W35" s="61"/>
      <c r="X35" s="228"/>
      <c r="Y35" s="229"/>
      <c r="Z35" s="230"/>
    </row>
    <row r="36" spans="1:26" ht="48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>
        <v>29</v>
      </c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>
        <f>(T36*((K36*0)+(N36*50)+(Q36*100)))/(H36*100)</f>
        <v>0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>
        <v>80</v>
      </c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>
        <f>(T37*((K37*0)+(N37*50)+(Q37*100)))/(H37*100)</f>
        <v>0</v>
      </c>
      <c r="W37" s="89"/>
      <c r="X37" s="231"/>
      <c r="Y37" s="232"/>
      <c r="Z37" s="233"/>
    </row>
    <row r="38" spans="1:26" s="23" customFormat="1" ht="24" customHeight="1" x14ac:dyDescent="0.25">
      <c r="A38" s="50">
        <v>1.3</v>
      </c>
      <c r="B38" s="196" t="s">
        <v>64</v>
      </c>
      <c r="C38" s="197"/>
      <c r="D38" s="197"/>
      <c r="E38" s="197"/>
      <c r="F38" s="197"/>
      <c r="G38" s="198"/>
      <c r="H38" s="138">
        <v>750</v>
      </c>
      <c r="I38" s="139"/>
      <c r="J38" s="140"/>
      <c r="K38" s="121">
        <f>K39</f>
        <v>0</v>
      </c>
      <c r="L38" s="122"/>
      <c r="M38" s="123"/>
      <c r="N38" s="121">
        <f t="shared" ref="N38" si="4">N39</f>
        <v>0</v>
      </c>
      <c r="O38" s="122"/>
      <c r="P38" s="123"/>
      <c r="Q38" s="121">
        <f t="shared" ref="Q38" si="5">Q39</f>
        <v>0</v>
      </c>
      <c r="R38" s="122"/>
      <c r="S38" s="123"/>
      <c r="T38" s="59">
        <f>T39</f>
        <v>3</v>
      </c>
      <c r="U38" s="59"/>
      <c r="V38" s="60">
        <f>SUM(V39)</f>
        <v>0</v>
      </c>
      <c r="W38" s="61"/>
      <c r="X38" s="228"/>
      <c r="Y38" s="229"/>
      <c r="Z38" s="230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>
        <v>750</v>
      </c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>
        <f>(T39*((K39*0)+(N39*50)+(Q39*100)))/(H39*100)</f>
        <v>0</v>
      </c>
      <c r="W39" s="89"/>
      <c r="X39" s="231"/>
      <c r="Y39" s="232"/>
      <c r="Z39" s="233"/>
    </row>
    <row r="40" spans="1:26" s="23" customFormat="1" ht="24" customHeight="1" x14ac:dyDescent="0.25">
      <c r="A40" s="50">
        <v>1.4</v>
      </c>
      <c r="B40" s="196" t="s">
        <v>65</v>
      </c>
      <c r="C40" s="197"/>
      <c r="D40" s="197"/>
      <c r="E40" s="197"/>
      <c r="F40" s="197"/>
      <c r="G40" s="198"/>
      <c r="H40" s="138" t="s">
        <v>109</v>
      </c>
      <c r="I40" s="139"/>
      <c r="J40" s="140"/>
      <c r="K40" s="138" t="s">
        <v>109</v>
      </c>
      <c r="L40" s="139"/>
      <c r="M40" s="140"/>
      <c r="N40" s="138" t="s">
        <v>109</v>
      </c>
      <c r="O40" s="139"/>
      <c r="P40" s="140"/>
      <c r="Q40" s="138" t="s">
        <v>109</v>
      </c>
      <c r="R40" s="139"/>
      <c r="S40" s="140"/>
      <c r="T40" s="60" t="s">
        <v>109</v>
      </c>
      <c r="U40" s="61"/>
      <c r="V40" s="60" t="s">
        <v>109</v>
      </c>
      <c r="W40" s="61"/>
      <c r="X40" s="228"/>
      <c r="Y40" s="229"/>
      <c r="Z40" s="230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 t="s">
        <v>109</v>
      </c>
      <c r="I41" s="133"/>
      <c r="J41" s="134"/>
      <c r="K41" s="250" t="s">
        <v>109</v>
      </c>
      <c r="L41" s="251"/>
      <c r="M41" s="252"/>
      <c r="N41" s="250" t="s">
        <v>109</v>
      </c>
      <c r="O41" s="251"/>
      <c r="P41" s="252"/>
      <c r="Q41" s="250" t="s">
        <v>109</v>
      </c>
      <c r="R41" s="251"/>
      <c r="S41" s="252"/>
      <c r="T41" s="63" t="s">
        <v>109</v>
      </c>
      <c r="U41" s="64"/>
      <c r="V41" s="63" t="s">
        <v>109</v>
      </c>
      <c r="W41" s="64"/>
      <c r="X41" s="231"/>
      <c r="Y41" s="232"/>
      <c r="Z41" s="233"/>
    </row>
    <row r="42" spans="1:26" s="23" customFormat="1" ht="24" customHeight="1" x14ac:dyDescent="0.25">
      <c r="A42" s="50">
        <v>1.5</v>
      </c>
      <c r="B42" s="196" t="s">
        <v>67</v>
      </c>
      <c r="C42" s="197"/>
      <c r="D42" s="197"/>
      <c r="E42" s="197"/>
      <c r="F42" s="197"/>
      <c r="G42" s="198"/>
      <c r="H42" s="138">
        <v>700</v>
      </c>
      <c r="I42" s="139"/>
      <c r="J42" s="140"/>
      <c r="K42" s="121">
        <f>K43</f>
        <v>0</v>
      </c>
      <c r="L42" s="122"/>
      <c r="M42" s="123"/>
      <c r="N42" s="121">
        <f>N43</f>
        <v>0</v>
      </c>
      <c r="O42" s="122"/>
      <c r="P42" s="123"/>
      <c r="Q42" s="121">
        <f>Q43</f>
        <v>0</v>
      </c>
      <c r="R42" s="122"/>
      <c r="S42" s="122"/>
      <c r="T42" s="59">
        <v>2</v>
      </c>
      <c r="U42" s="59"/>
      <c r="V42" s="60">
        <f>SUM(V43)</f>
        <v>0</v>
      </c>
      <c r="W42" s="61"/>
      <c r="X42" s="228"/>
      <c r="Y42" s="229"/>
      <c r="Z42" s="230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>
        <v>700</v>
      </c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2</v>
      </c>
      <c r="U43" s="62"/>
      <c r="V43" s="124">
        <f>(T43*((K43*0)+(N43*50)+(Q43*100)))/(H43*100)</f>
        <v>0</v>
      </c>
      <c r="W43" s="89"/>
      <c r="X43" s="231"/>
      <c r="Y43" s="232"/>
      <c r="Z43" s="233"/>
    </row>
    <row r="44" spans="1:26" s="22" customFormat="1" ht="24" customHeight="1" x14ac:dyDescent="0.25">
      <c r="A44" s="51">
        <v>2</v>
      </c>
      <c r="B44" s="212" t="s">
        <v>66</v>
      </c>
      <c r="C44" s="213"/>
      <c r="D44" s="213"/>
      <c r="E44" s="213"/>
      <c r="F44" s="213"/>
      <c r="G44" s="214"/>
      <c r="H44" s="209">
        <v>700</v>
      </c>
      <c r="I44" s="210"/>
      <c r="J44" s="211"/>
      <c r="K44" s="128"/>
      <c r="L44" s="207"/>
      <c r="M44" s="208"/>
      <c r="N44" s="128"/>
      <c r="O44" s="207"/>
      <c r="P44" s="208"/>
      <c r="Q44" s="128"/>
      <c r="R44" s="207"/>
      <c r="S44" s="207"/>
      <c r="T44" s="191">
        <f>T45+T50+T53+T55+T57</f>
        <v>70</v>
      </c>
      <c r="U44" s="191"/>
      <c r="V44" s="192">
        <f>SUM(V45,V50,V53,V55,V57)</f>
        <v>0</v>
      </c>
      <c r="W44" s="193"/>
      <c r="X44" s="228"/>
      <c r="Y44" s="229"/>
      <c r="Z44" s="230"/>
    </row>
    <row r="45" spans="1:26" s="23" customFormat="1" ht="24" customHeight="1" x14ac:dyDescent="0.25">
      <c r="A45" s="50">
        <v>2.1</v>
      </c>
      <c r="B45" s="196" t="s">
        <v>62</v>
      </c>
      <c r="C45" s="197"/>
      <c r="D45" s="197"/>
      <c r="E45" s="197"/>
      <c r="F45" s="197"/>
      <c r="G45" s="198"/>
      <c r="H45" s="138">
        <v>700</v>
      </c>
      <c r="I45" s="139"/>
      <c r="J45" s="140"/>
      <c r="K45" s="121">
        <f>K49</f>
        <v>0</v>
      </c>
      <c r="L45" s="122"/>
      <c r="M45" s="123"/>
      <c r="N45" s="121">
        <f>N49</f>
        <v>0</v>
      </c>
      <c r="O45" s="122"/>
      <c r="P45" s="123"/>
      <c r="Q45" s="121">
        <f>Q49</f>
        <v>0</v>
      </c>
      <c r="R45" s="122"/>
      <c r="S45" s="122"/>
      <c r="T45" s="59">
        <f>SUM(T46:T49)</f>
        <v>35</v>
      </c>
      <c r="U45" s="59"/>
      <c r="V45" s="60">
        <f>SUM(V46:W49)</f>
        <v>0</v>
      </c>
      <c r="W45" s="61"/>
      <c r="X45" s="228"/>
      <c r="Y45" s="229"/>
      <c r="Z45" s="230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>
        <v>700</v>
      </c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>
        <f>(T46*((K46*0)+(N46*50)+(Q46*100)))/(H46*100)</f>
        <v>0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>
        <v>700</v>
      </c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>
        <f>(T47*((K47*0)+(N47*50)+(Q47*100)))/(H47*100)</f>
        <v>0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>
        <v>700</v>
      </c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>
        <f>(T48*((K48*0)+(N48*50)+(Q48*100)))/(H48*100)</f>
        <v>0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>
        <v>700</v>
      </c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>
        <f>(T49*((K49*0)+(N49*50)+(Q49*100)))/(H49*100)</f>
        <v>0</v>
      </c>
      <c r="W49" s="89"/>
      <c r="X49" s="231"/>
      <c r="Y49" s="232"/>
      <c r="Z49" s="233"/>
    </row>
    <row r="50" spans="1:26" s="23" customFormat="1" ht="24" customHeight="1" x14ac:dyDescent="0.25">
      <c r="A50" s="50">
        <v>2.2000000000000002</v>
      </c>
      <c r="B50" s="196" t="s">
        <v>63</v>
      </c>
      <c r="C50" s="197"/>
      <c r="D50" s="197"/>
      <c r="E50" s="197"/>
      <c r="F50" s="197"/>
      <c r="G50" s="198"/>
      <c r="H50" s="138">
        <v>23</v>
      </c>
      <c r="I50" s="139"/>
      <c r="J50" s="140"/>
      <c r="K50" s="121">
        <f>K51</f>
        <v>0</v>
      </c>
      <c r="L50" s="122"/>
      <c r="M50" s="123"/>
      <c r="N50" s="121">
        <f>N51</f>
        <v>0</v>
      </c>
      <c r="O50" s="122"/>
      <c r="P50" s="123"/>
      <c r="Q50" s="121">
        <f t="shared" ref="Q50" si="6">Q51</f>
        <v>0</v>
      </c>
      <c r="R50" s="122"/>
      <c r="S50" s="123"/>
      <c r="T50" s="59">
        <f>SUM(T51:T52)</f>
        <v>20</v>
      </c>
      <c r="U50" s="59"/>
      <c r="V50" s="60">
        <f>SUM(V51:W52)</f>
        <v>0</v>
      </c>
      <c r="W50" s="61"/>
      <c r="X50" s="228"/>
      <c r="Y50" s="229"/>
      <c r="Z50" s="230"/>
    </row>
    <row r="51" spans="1:26" s="15" customFormat="1" ht="48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>
        <v>23</v>
      </c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>
        <f>(T51*((K51*0)+(N51*50)+(Q51*100)))/(H51*100)</f>
        <v>0</v>
      </c>
      <c r="W51" s="89"/>
      <c r="X51" s="231"/>
      <c r="Y51" s="232"/>
      <c r="Z51" s="233"/>
    </row>
    <row r="52" spans="1:26" ht="24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>
        <v>80</v>
      </c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>
        <f>(T52*((K52*0)+(N52*50)+(Q52*100)))/(H52*100)</f>
        <v>0</v>
      </c>
      <c r="W52" s="89"/>
      <c r="X52" s="231"/>
      <c r="Y52" s="232"/>
      <c r="Z52" s="233"/>
    </row>
    <row r="53" spans="1:26" s="23" customFormat="1" ht="24" customHeight="1" x14ac:dyDescent="0.25">
      <c r="A53" s="50">
        <v>2.2999999999999998</v>
      </c>
      <c r="B53" s="196" t="s">
        <v>64</v>
      </c>
      <c r="C53" s="197"/>
      <c r="D53" s="197"/>
      <c r="E53" s="197"/>
      <c r="F53" s="197"/>
      <c r="G53" s="198"/>
      <c r="H53" s="138">
        <v>700</v>
      </c>
      <c r="I53" s="139"/>
      <c r="J53" s="140"/>
      <c r="K53" s="121">
        <f>K54</f>
        <v>0</v>
      </c>
      <c r="L53" s="122"/>
      <c r="M53" s="123"/>
      <c r="N53" s="121">
        <f>N54</f>
        <v>0</v>
      </c>
      <c r="O53" s="122"/>
      <c r="P53" s="123"/>
      <c r="Q53" s="121">
        <f>Q54</f>
        <v>0</v>
      </c>
      <c r="R53" s="122"/>
      <c r="S53" s="122"/>
      <c r="T53" s="59">
        <f>SUM(T54)</f>
        <v>10</v>
      </c>
      <c r="U53" s="59"/>
      <c r="V53" s="60">
        <f>SUM(V54)</f>
        <v>0</v>
      </c>
      <c r="W53" s="61"/>
      <c r="X53" s="228"/>
      <c r="Y53" s="229"/>
      <c r="Z53" s="230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>
        <v>700</v>
      </c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>
        <f>(T54*((K54*0)+(N54*50)+(Q54*100)))/(H54*100)</f>
        <v>0</v>
      </c>
      <c r="W54" s="89"/>
      <c r="X54" s="231"/>
      <c r="Y54" s="232"/>
      <c r="Z54" s="233"/>
    </row>
    <row r="55" spans="1:26" s="23" customFormat="1" ht="24" customHeight="1" x14ac:dyDescent="0.25">
      <c r="A55" s="50">
        <v>2.4</v>
      </c>
      <c r="B55" s="196" t="s">
        <v>65</v>
      </c>
      <c r="C55" s="197"/>
      <c r="D55" s="197"/>
      <c r="E55" s="197"/>
      <c r="F55" s="197"/>
      <c r="G55" s="198"/>
      <c r="H55" s="138">
        <v>400</v>
      </c>
      <c r="I55" s="139"/>
      <c r="J55" s="140"/>
      <c r="K55" s="121">
        <f>K56</f>
        <v>0</v>
      </c>
      <c r="L55" s="122"/>
      <c r="M55" s="123"/>
      <c r="N55" s="121">
        <f>N56</f>
        <v>0</v>
      </c>
      <c r="O55" s="122"/>
      <c r="P55" s="123"/>
      <c r="Q55" s="121">
        <f>Q56</f>
        <v>0</v>
      </c>
      <c r="R55" s="122"/>
      <c r="S55" s="122"/>
      <c r="T55" s="59">
        <f>T56</f>
        <v>3</v>
      </c>
      <c r="U55" s="59"/>
      <c r="V55" s="60">
        <f>SUM(V56)</f>
        <v>0</v>
      </c>
      <c r="W55" s="61"/>
      <c r="X55" s="228"/>
      <c r="Y55" s="229"/>
      <c r="Z55" s="230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>
        <v>400</v>
      </c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>
        <f>(T56*((K56*0)+(N56*50)+(Q56*100)))/(H56*100)</f>
        <v>0</v>
      </c>
      <c r="W56" s="89"/>
      <c r="X56" s="231"/>
      <c r="Y56" s="232"/>
      <c r="Z56" s="233"/>
    </row>
    <row r="57" spans="1:26" s="23" customFormat="1" ht="24" customHeight="1" x14ac:dyDescent="0.25">
      <c r="A57" s="50">
        <v>2.5</v>
      </c>
      <c r="B57" s="196" t="s">
        <v>67</v>
      </c>
      <c r="C57" s="197"/>
      <c r="D57" s="197"/>
      <c r="E57" s="197"/>
      <c r="F57" s="197"/>
      <c r="G57" s="198"/>
      <c r="H57" s="138">
        <v>80</v>
      </c>
      <c r="I57" s="139"/>
      <c r="J57" s="140"/>
      <c r="K57" s="121">
        <f>K58</f>
        <v>0</v>
      </c>
      <c r="L57" s="122"/>
      <c r="M57" s="123"/>
      <c r="N57" s="121">
        <f>N58</f>
        <v>0</v>
      </c>
      <c r="O57" s="122"/>
      <c r="P57" s="123"/>
      <c r="Q57" s="121">
        <f>Q58</f>
        <v>0</v>
      </c>
      <c r="R57" s="122"/>
      <c r="S57" s="122"/>
      <c r="T57" s="59">
        <f>T58</f>
        <v>2</v>
      </c>
      <c r="U57" s="59"/>
      <c r="V57" s="60">
        <f>SUM(V58)</f>
        <v>0</v>
      </c>
      <c r="W57" s="61"/>
      <c r="X57" s="228"/>
      <c r="Y57" s="229"/>
      <c r="Z57" s="230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>
        <v>80</v>
      </c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>
        <f>(T58*((K58*0)+(N58*50)+(Q58*100)))/(H58*100)</f>
        <v>0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>
        <f>SUM(V29,V44)</f>
        <v>0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ht="21" customHeight="1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ht="21" customHeight="1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ht="21" customHeight="1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ht="21" customHeight="1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ht="21" customHeight="1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ht="21" customHeight="1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ht="21" customHeight="1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ht="21" customHeight="1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ht="21" customHeight="1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ht="21" customHeight="1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ht="21" customHeight="1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ht="21" customHeight="1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ht="21" customHeight="1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ht="21" customHeight="1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ht="21" customHeight="1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ht="21" customHeight="1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ht="21" customHeight="1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ht="21" customHeight="1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ht="21" customHeight="1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ht="21" customHeight="1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39 K4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51:A52"/>
    <mergeCell ref="A46:A49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A36:A37"/>
    <mergeCell ref="A31:A34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C8CCA92E-7D1C-4CDA-9018-7B88ECA48D4B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5FE4658B-B8C1-4A86-9F8F-9051C977FD80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42:K58 N32:N39 K31:K39 Q31:Q39 Q42:Q58 N42:N58" xr:uid="{7FAFFAB9-97E3-41D5-B609-E9A76CC4483B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A7713521-2506-4CF4-9618-8FFBA36FEFE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6" manualBreakCount="6">
    <brk id="24" max="25" man="1"/>
    <brk id="43" max="25" man="1"/>
    <brk id="60" max="25" man="1"/>
    <brk id="80" max="25" man="1"/>
    <brk id="99" max="25" man="1"/>
    <brk id="12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99ED4B3-C8B5-4B62-B5D9-03477B27E607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FCD563E9-2300-4504-8A4C-93034C8756A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D203EA2E-2DED-4561-8396-BE90018D8955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947B5CCE-1FFE-4D5C-B8FA-A9BCD0EDB07E}">
          <x14:formula1>
            <xm:f>LIST!$E$2:$E$9</xm:f>
          </x14:formula1>
          <xm:sqref>B76:L80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46"/>
  <sheetViews>
    <sheetView view="pageBreakPreview" topLeftCell="E1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0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1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31:A34"/>
    <mergeCell ref="A36:A37"/>
    <mergeCell ref="A46:A49"/>
    <mergeCell ref="A51:A52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ED1536A5-D266-4248-AF9F-6FD5D4A5B36A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46F6C5F0-A1F8-4F30-97CB-9DFC1CF7A427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90C6BDAA-9C26-46DF-B505-97788072F07B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29229893-BB97-4D18-8F85-5E2451F653F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91" max="25" man="1"/>
    <brk id="12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3D39651-1357-4A24-940F-9380ECFE5242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A55CBD15-945D-4942-B5E2-45F6284A5E2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C1F46AAC-F0F5-4E46-9256-77601503AE92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BCF8C624-A487-42D1-8F8D-4585CF03408C}">
          <x14:formula1>
            <xm:f>LIST!$E$2:$E$9</xm:f>
          </x14:formula1>
          <xm:sqref>B76:L80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46"/>
  <sheetViews>
    <sheetView view="pageBreakPreview" topLeftCell="A16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6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0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36:A37"/>
    <mergeCell ref="A31:A34"/>
    <mergeCell ref="A46:A49"/>
    <mergeCell ref="A51:A52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F9EB9199-70C4-48E0-8199-58F2F8DD5197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9DBDA08D-25A4-451F-80B0-FC8B41847328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3596ED00-4301-44B5-A138-4D0D8B5D81D8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FE3F3E12-BF4A-48D8-9967-0CFE88AFA34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039F819-B875-44A1-A556-3656218B18D7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D0A9D5AC-A96B-44AC-88CC-BF901A09035D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CD87250D-F95D-43FB-90AC-8FDC3FD88E77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77673A33-C6EB-4F8F-ADF8-2DEE109080EA}">
          <x14:formula1>
            <xm:f>LIST!$E$2:$E$9</xm:f>
          </x14:formula1>
          <xm:sqref>B76:L80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46"/>
  <sheetViews>
    <sheetView view="pageBreakPreview" topLeftCell="B44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6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0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Q23:R23"/>
    <mergeCell ref="A25:Z25"/>
    <mergeCell ref="X28:Z28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40:G40"/>
    <mergeCell ref="H40:J40"/>
    <mergeCell ref="K40:M40"/>
    <mergeCell ref="N40:P40"/>
    <mergeCell ref="Q40:S40"/>
    <mergeCell ref="N39:P39"/>
    <mergeCell ref="Q39:S39"/>
    <mergeCell ref="B37:G37"/>
    <mergeCell ref="H37:J37"/>
    <mergeCell ref="K37:M37"/>
    <mergeCell ref="N37:P37"/>
    <mergeCell ref="Q37:S37"/>
    <mergeCell ref="A36:A37"/>
    <mergeCell ref="A46:A49"/>
    <mergeCell ref="A51:A52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02:H111"/>
    <mergeCell ref="J102:Q111"/>
    <mergeCell ref="S102:Y111"/>
    <mergeCell ref="B112:H113"/>
    <mergeCell ref="J112:Q113"/>
    <mergeCell ref="S112:Y113"/>
    <mergeCell ref="B115:H124"/>
    <mergeCell ref="J115:Q124"/>
    <mergeCell ref="S115:Y124"/>
    <mergeCell ref="B89:G89"/>
    <mergeCell ref="H89:P89"/>
    <mergeCell ref="Q89:X89"/>
    <mergeCell ref="Y89:Z89"/>
    <mergeCell ref="B90:G90"/>
    <mergeCell ref="H90:P90"/>
    <mergeCell ref="Q90:X90"/>
    <mergeCell ref="Y90:Z90"/>
    <mergeCell ref="B94:Y98"/>
    <mergeCell ref="H86:P86"/>
    <mergeCell ref="Q86:X86"/>
    <mergeCell ref="Y86:Z86"/>
    <mergeCell ref="B87:G87"/>
    <mergeCell ref="H87:P87"/>
    <mergeCell ref="Q87:X87"/>
    <mergeCell ref="Y87:Z87"/>
    <mergeCell ref="B88:G88"/>
    <mergeCell ref="H88:P88"/>
    <mergeCell ref="Q88:X88"/>
    <mergeCell ref="Y88:Z88"/>
    <mergeCell ref="B86:G86"/>
    <mergeCell ref="B73:L73"/>
    <mergeCell ref="M73:X73"/>
    <mergeCell ref="Y73:Z73"/>
    <mergeCell ref="B74:L74"/>
    <mergeCell ref="M74:X74"/>
    <mergeCell ref="A75:Z75"/>
    <mergeCell ref="Y74:Z74"/>
    <mergeCell ref="H85:P85"/>
    <mergeCell ref="Q85:X85"/>
    <mergeCell ref="Y85:Z85"/>
    <mergeCell ref="Y76:Z76"/>
    <mergeCell ref="B76:L76"/>
    <mergeCell ref="M76:X76"/>
    <mergeCell ref="B80:L80"/>
    <mergeCell ref="M80:X80"/>
    <mergeCell ref="B84:G84"/>
    <mergeCell ref="H84:P84"/>
    <mergeCell ref="Q84:X84"/>
    <mergeCell ref="Y84:Z84"/>
    <mergeCell ref="B85:G85"/>
    <mergeCell ref="X59:Z59"/>
    <mergeCell ref="A60:Z60"/>
    <mergeCell ref="A63:Z63"/>
    <mergeCell ref="B65:L65"/>
    <mergeCell ref="M65:X65"/>
    <mergeCell ref="Y65:Z65"/>
    <mergeCell ref="B62:L62"/>
    <mergeCell ref="M62:X62"/>
    <mergeCell ref="Y62:Z62"/>
    <mergeCell ref="Y64:Z64"/>
    <mergeCell ref="A59:S59"/>
    <mergeCell ref="T59:U59"/>
    <mergeCell ref="V59:W59"/>
    <mergeCell ref="B66:L66"/>
    <mergeCell ref="M66:X66"/>
    <mergeCell ref="Y66:Z66"/>
    <mergeCell ref="B67:L67"/>
    <mergeCell ref="M67:X67"/>
    <mergeCell ref="Y67:Z67"/>
    <mergeCell ref="A69:Z69"/>
    <mergeCell ref="B128:H137"/>
    <mergeCell ref="J128:Q137"/>
    <mergeCell ref="S128:Y137"/>
    <mergeCell ref="B125:H126"/>
    <mergeCell ref="J125:Q126"/>
    <mergeCell ref="S125:Y126"/>
    <mergeCell ref="Y77:Z77"/>
    <mergeCell ref="Y78:Z78"/>
    <mergeCell ref="Y79:Z79"/>
    <mergeCell ref="B77:L77"/>
    <mergeCell ref="M77:X77"/>
    <mergeCell ref="B78:L78"/>
    <mergeCell ref="M78:X78"/>
    <mergeCell ref="B79:L79"/>
    <mergeCell ref="M79:X79"/>
    <mergeCell ref="Y80:Z80"/>
    <mergeCell ref="B71:L71"/>
    <mergeCell ref="M71:X71"/>
    <mergeCell ref="Y71:Z71"/>
    <mergeCell ref="B72:L72"/>
    <mergeCell ref="M72:X72"/>
    <mergeCell ref="Y72:Z72"/>
    <mergeCell ref="X29:Z58"/>
    <mergeCell ref="B68:L68"/>
    <mergeCell ref="Y68:Z68"/>
    <mergeCell ref="B70:L70"/>
    <mergeCell ref="M70:X70"/>
    <mergeCell ref="Y70:Z70"/>
    <mergeCell ref="B64:L64"/>
    <mergeCell ref="M64:X64"/>
    <mergeCell ref="T53:U53"/>
    <mergeCell ref="V53:W53"/>
    <mergeCell ref="Q48:S48"/>
    <mergeCell ref="T48:U48"/>
    <mergeCell ref="V48:W48"/>
    <mergeCell ref="V52:W52"/>
    <mergeCell ref="B57:G57"/>
    <mergeCell ref="H57:J57"/>
    <mergeCell ref="K57:M57"/>
    <mergeCell ref="N57:P57"/>
    <mergeCell ref="Q57:S57"/>
    <mergeCell ref="T57:U57"/>
    <mergeCell ref="V57:W57"/>
    <mergeCell ref="H58:J58"/>
    <mergeCell ref="K58:M58"/>
    <mergeCell ref="N58:P58"/>
    <mergeCell ref="Q58:S58"/>
    <mergeCell ref="T58:U58"/>
    <mergeCell ref="V58:W58"/>
    <mergeCell ref="B58:G58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T56:U56"/>
    <mergeCell ref="V56:W56"/>
    <mergeCell ref="B54:G54"/>
    <mergeCell ref="H54:J54"/>
    <mergeCell ref="K54:M54"/>
    <mergeCell ref="N54:P54"/>
    <mergeCell ref="Q54:S54"/>
    <mergeCell ref="T54:U54"/>
    <mergeCell ref="V54:W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52:G52"/>
    <mergeCell ref="H52:J52"/>
    <mergeCell ref="K52:M52"/>
    <mergeCell ref="T37:U37"/>
    <mergeCell ref="V37:W37"/>
    <mergeCell ref="B44:G44"/>
    <mergeCell ref="H44:J44"/>
    <mergeCell ref="K44:M44"/>
    <mergeCell ref="N44:P44"/>
    <mergeCell ref="Q44:S44"/>
    <mergeCell ref="T44:U44"/>
    <mergeCell ref="V44:W44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T39:U39"/>
    <mergeCell ref="V39:W39"/>
    <mergeCell ref="B42:G42"/>
    <mergeCell ref="H42:J42"/>
    <mergeCell ref="K42:M42"/>
    <mergeCell ref="T34:U34"/>
    <mergeCell ref="V34:W34"/>
    <mergeCell ref="T36:U36"/>
    <mergeCell ref="V36:W36"/>
    <mergeCell ref="Q36:S36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B34:G34"/>
    <mergeCell ref="H34:J34"/>
    <mergeCell ref="K34:M34"/>
    <mergeCell ref="N34:P34"/>
    <mergeCell ref="Q34:S34"/>
    <mergeCell ref="Q31:S31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A31:A34"/>
    <mergeCell ref="B32:G32"/>
    <mergeCell ref="H32:J32"/>
    <mergeCell ref="B12:J12"/>
    <mergeCell ref="K12:M12"/>
    <mergeCell ref="N12:P12"/>
    <mergeCell ref="B22:J22"/>
    <mergeCell ref="K32:M32"/>
    <mergeCell ref="N32:P32"/>
    <mergeCell ref="K23:M23"/>
    <mergeCell ref="N23:P23"/>
    <mergeCell ref="B31:G31"/>
    <mergeCell ref="H31:J31"/>
    <mergeCell ref="K31:M31"/>
    <mergeCell ref="N31:P31"/>
    <mergeCell ref="B17:J17"/>
    <mergeCell ref="K17:M17"/>
    <mergeCell ref="N17:P17"/>
    <mergeCell ref="B14:J14"/>
    <mergeCell ref="K14:M14"/>
    <mergeCell ref="N14:P14"/>
    <mergeCell ref="B20:J20"/>
    <mergeCell ref="K20:M20"/>
    <mergeCell ref="N20:P20"/>
    <mergeCell ref="Q14:R14"/>
    <mergeCell ref="B15:J15"/>
    <mergeCell ref="K15:M15"/>
    <mergeCell ref="N15:P15"/>
    <mergeCell ref="Q15:R15"/>
    <mergeCell ref="Q19:R19"/>
    <mergeCell ref="B16:J16"/>
    <mergeCell ref="K16:M16"/>
    <mergeCell ref="N16:P16"/>
    <mergeCell ref="Q17:R17"/>
    <mergeCell ref="N19:P19"/>
    <mergeCell ref="Q20:R20"/>
    <mergeCell ref="B21:J21"/>
    <mergeCell ref="K21:M21"/>
    <mergeCell ref="N21:P21"/>
    <mergeCell ref="Q21:R21"/>
    <mergeCell ref="B53:G53"/>
    <mergeCell ref="H53:J53"/>
    <mergeCell ref="K53:M53"/>
    <mergeCell ref="N53:P53"/>
    <mergeCell ref="B47:G47"/>
    <mergeCell ref="H47:J47"/>
    <mergeCell ref="K47:M47"/>
    <mergeCell ref="N47:P47"/>
    <mergeCell ref="Q47:S47"/>
    <mergeCell ref="Q53:S53"/>
    <mergeCell ref="B48:G48"/>
    <mergeCell ref="H48:J48"/>
    <mergeCell ref="K48:M48"/>
    <mergeCell ref="N48:P48"/>
    <mergeCell ref="B49:G49"/>
    <mergeCell ref="H49:J49"/>
    <mergeCell ref="K49:M49"/>
    <mergeCell ref="N49:P49"/>
    <mergeCell ref="Q49:S49"/>
    <mergeCell ref="N42:P42"/>
    <mergeCell ref="Q42:S42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N52:P52"/>
    <mergeCell ref="Q52:S52"/>
    <mergeCell ref="T52:U52"/>
    <mergeCell ref="T47:U47"/>
    <mergeCell ref="T49:U49"/>
    <mergeCell ref="V49:W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V47:W47"/>
    <mergeCell ref="N46:P46"/>
    <mergeCell ref="Q46:S46"/>
    <mergeCell ref="T46:U46"/>
    <mergeCell ref="V46:W46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Q29:S29"/>
    <mergeCell ref="T29:U29"/>
    <mergeCell ref="V29:W29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N29:P29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2:U23"/>
    <mergeCell ref="V12:X23"/>
    <mergeCell ref="Y12:Z23"/>
    <mergeCell ref="Y24:Z24"/>
    <mergeCell ref="V24:X24"/>
    <mergeCell ref="S24:U24"/>
    <mergeCell ref="Q24:R24"/>
    <mergeCell ref="A24:P24"/>
    <mergeCell ref="B13:J13"/>
    <mergeCell ref="K13:M13"/>
    <mergeCell ref="N13:P13"/>
    <mergeCell ref="Q13:R13"/>
    <mergeCell ref="Q16:R16"/>
    <mergeCell ref="B18:J18"/>
    <mergeCell ref="K18:M18"/>
    <mergeCell ref="N18:P18"/>
    <mergeCell ref="Q18:R18"/>
    <mergeCell ref="K22:M22"/>
    <mergeCell ref="N22:P22"/>
    <mergeCell ref="Q22:R22"/>
    <mergeCell ref="B23:J23"/>
    <mergeCell ref="Q12:R12"/>
    <mergeCell ref="B19:J19"/>
    <mergeCell ref="K19:M1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524075F3-F0AB-4BE9-AC74-4FFEC63779BC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9144A3B7-5A0A-487D-8D25-C4C1924D5EC9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61E3847A-79C4-4DCB-87AE-4E232D3F4941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6BC062D6-F0E9-4DAC-B59C-185340734BC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747F9CC-5093-4DFE-8181-ACE1ACC8A925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9005269E-2DC2-4932-BAA7-E34533AD1363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DC95BE2E-2343-477D-8C3B-EE193616BBBD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FAD02F71-EA71-488A-B02F-F2B7B6ADBDED}">
          <x14:formula1>
            <xm:f>LIST!$E$2:$E$9</xm:f>
          </x14:formula1>
          <xm:sqref>B76:L80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46"/>
  <sheetViews>
    <sheetView view="pageBreakPreview" topLeftCell="B47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6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51:A52"/>
    <mergeCell ref="A46:A49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A31:A34"/>
    <mergeCell ref="A36:A37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5ED8E559-58A8-496A-BF10-596BC5D37938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33664A0D-FDAF-4D04-9F61-A365553D6B20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CFB6B9CC-DEB7-4D40-BB34-878AB2ECCE48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E7CEDC12-81A8-433C-B91A-24B6944F087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D77CC89-7362-4460-AFE7-659452E15356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C334FF42-1C2B-408A-B204-CD18AE333649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74D97E77-E8D9-41DE-8DC0-BAC9F192ED67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1066FB14-9D22-4C10-BB3F-4EE8E3108832}">
          <x14:formula1>
            <xm:f>LIST!$E$2:$E$9</xm:f>
          </x14:formula1>
          <xm:sqref>B76:L80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46"/>
  <sheetViews>
    <sheetView view="pageBreakPreview" topLeftCell="B44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31:A34"/>
    <mergeCell ref="A36:A37"/>
    <mergeCell ref="A46:A49"/>
    <mergeCell ref="A51:A52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A7487746-885C-4202-84FE-CBA4CEA4DB32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977D9386-1F05-4CF9-B742-4A7F0B917530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D66B2090-2B9D-4EA2-9843-74F9E4A3C38C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F60CF1E9-9A21-49AF-BEDF-F6685BE737B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7C1FF85-677C-40F3-B844-BD2F4940CB43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E4630D5A-8012-4D8C-A61D-408551CF0C8E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7F1C3380-8901-4102-825D-0A66E33ECFD1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9160240E-AD1A-4F5C-847F-B85ECEF13593}">
          <x14:formula1>
            <xm:f>LIST!$E$2:$E$9</xm:f>
          </x14:formula1>
          <xm:sqref>B76:L80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46"/>
  <sheetViews>
    <sheetView view="pageBreakPreview" topLeftCell="B49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6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0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31:A34"/>
    <mergeCell ref="A36:A37"/>
    <mergeCell ref="A46:A49"/>
    <mergeCell ref="A51:A52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7BBD57EA-E16E-4E20-BAE8-785441E81357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F8F746F1-CF0C-43A5-87A2-90908CD72D17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E6061140-B95A-444A-9CBB-AAEAA696E492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7870D5FF-48A1-4E86-AED1-7E80CC0C5FB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876C78D-B777-4EBF-8238-95D7D2FD75FE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A10FD5A7-21EF-4323-AD0E-76FAF499B3D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FC60D9BF-50C9-4576-A973-0FBF0D8FADE9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303C4CC6-6286-4ACA-BB4E-D33AF427AE96}">
          <x14:formula1>
            <xm:f>LIST!$E$2:$E$9</xm:f>
          </x14:formula1>
          <xm:sqref>B76:L80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46"/>
  <sheetViews>
    <sheetView view="pageBreakPreview" topLeftCell="B44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A36:A37"/>
    <mergeCell ref="A31:A34"/>
    <mergeCell ref="F144:J144"/>
    <mergeCell ref="F145:J145"/>
    <mergeCell ref="R145:W145"/>
    <mergeCell ref="F146:J146"/>
    <mergeCell ref="F142:J142"/>
    <mergeCell ref="R142:W142"/>
    <mergeCell ref="F143:J143"/>
    <mergeCell ref="R143:W143"/>
    <mergeCell ref="Q144:X144"/>
    <mergeCell ref="T59:U59"/>
    <mergeCell ref="V59:W59"/>
    <mergeCell ref="B67:L67"/>
    <mergeCell ref="M67:X67"/>
    <mergeCell ref="X29:Z58"/>
    <mergeCell ref="A59:S59"/>
    <mergeCell ref="X59:Z59"/>
    <mergeCell ref="A60:Z60"/>
    <mergeCell ref="B62:L62"/>
    <mergeCell ref="M62:X62"/>
    <mergeCell ref="Y62:Z62"/>
    <mergeCell ref="A63:Z63"/>
    <mergeCell ref="B31:G31"/>
    <mergeCell ref="B29:G29"/>
    <mergeCell ref="B30:G30"/>
    <mergeCell ref="A51:A52"/>
    <mergeCell ref="A46:A49"/>
    <mergeCell ref="B58:G58"/>
    <mergeCell ref="H58:J58"/>
    <mergeCell ref="K58:M58"/>
    <mergeCell ref="N58:P58"/>
    <mergeCell ref="Q58:S58"/>
    <mergeCell ref="B51:G51"/>
    <mergeCell ref="H51:J51"/>
    <mergeCell ref="K51:M51"/>
    <mergeCell ref="N51:P51"/>
    <mergeCell ref="Q51:S51"/>
    <mergeCell ref="B42:G42"/>
    <mergeCell ref="H42:J42"/>
    <mergeCell ref="K42:M42"/>
    <mergeCell ref="N42:P42"/>
    <mergeCell ref="Q42:S42"/>
    <mergeCell ref="B38:G38"/>
    <mergeCell ref="H38:J38"/>
    <mergeCell ref="K38:M38"/>
    <mergeCell ref="N38:P38"/>
    <mergeCell ref="Q38:S38"/>
    <mergeCell ref="T55:U55"/>
    <mergeCell ref="B138:H139"/>
    <mergeCell ref="J138:Q139"/>
    <mergeCell ref="S138:Y139"/>
    <mergeCell ref="Y80:Z80"/>
    <mergeCell ref="B80:L80"/>
    <mergeCell ref="M80:X80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Y88:Z88"/>
    <mergeCell ref="B89:G89"/>
    <mergeCell ref="B102:H111"/>
    <mergeCell ref="J102:Q111"/>
    <mergeCell ref="S102:Y111"/>
    <mergeCell ref="T58:U58"/>
    <mergeCell ref="V58:W58"/>
    <mergeCell ref="B57:G57"/>
    <mergeCell ref="H57:J57"/>
    <mergeCell ref="K57:M57"/>
    <mergeCell ref="N57:P57"/>
    <mergeCell ref="Q57:S57"/>
    <mergeCell ref="B112:H113"/>
    <mergeCell ref="A75:Z75"/>
    <mergeCell ref="Y78:Z78"/>
    <mergeCell ref="Y79:Z79"/>
    <mergeCell ref="B78:L78"/>
    <mergeCell ref="M78:X78"/>
    <mergeCell ref="B79:L79"/>
    <mergeCell ref="M79:X79"/>
    <mergeCell ref="B72:L72"/>
    <mergeCell ref="M72:X72"/>
    <mergeCell ref="Y72:Z72"/>
    <mergeCell ref="Y76:Z76"/>
    <mergeCell ref="B76:L76"/>
    <mergeCell ref="M76:X76"/>
    <mergeCell ref="B77:L77"/>
    <mergeCell ref="M77:X77"/>
    <mergeCell ref="Y77:Z77"/>
    <mergeCell ref="B73:L73"/>
    <mergeCell ref="M73:X73"/>
    <mergeCell ref="Y73:Z73"/>
    <mergeCell ref="B74:L74"/>
    <mergeCell ref="M74:X74"/>
    <mergeCell ref="Y74:Z74"/>
    <mergeCell ref="J112:Q113"/>
    <mergeCell ref="B71:L71"/>
    <mergeCell ref="M71:X71"/>
    <mergeCell ref="Y71:Z71"/>
    <mergeCell ref="B68:L68"/>
    <mergeCell ref="Y68:Z68"/>
    <mergeCell ref="B70:L70"/>
    <mergeCell ref="Y70:Z70"/>
    <mergeCell ref="S112:Y113"/>
    <mergeCell ref="B85:G85"/>
    <mergeCell ref="H85:P85"/>
    <mergeCell ref="Q85:X85"/>
    <mergeCell ref="Y85:Z85"/>
    <mergeCell ref="B94:Y98"/>
    <mergeCell ref="B86:G86"/>
    <mergeCell ref="H86:P86"/>
    <mergeCell ref="Q86:X86"/>
    <mergeCell ref="Y86:Z86"/>
    <mergeCell ref="B87:G87"/>
    <mergeCell ref="H87:P87"/>
    <mergeCell ref="Q87:X87"/>
    <mergeCell ref="Y87:Z87"/>
    <mergeCell ref="B64:L64"/>
    <mergeCell ref="M64:X64"/>
    <mergeCell ref="Y64:Z64"/>
    <mergeCell ref="B66:L66"/>
    <mergeCell ref="M66:X66"/>
    <mergeCell ref="Y66:Z66"/>
    <mergeCell ref="A69:Z69"/>
    <mergeCell ref="M70:X70"/>
    <mergeCell ref="Y67:Z67"/>
    <mergeCell ref="B65:L65"/>
    <mergeCell ref="M65:X65"/>
    <mergeCell ref="Y65:Z65"/>
    <mergeCell ref="V55:W55"/>
    <mergeCell ref="T57:U57"/>
    <mergeCell ref="V57:W57"/>
    <mergeCell ref="N55:P55"/>
    <mergeCell ref="Q55:S55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T54:U54"/>
    <mergeCell ref="V54:W54"/>
    <mergeCell ref="B55:G55"/>
    <mergeCell ref="H55:J55"/>
    <mergeCell ref="K55:M55"/>
    <mergeCell ref="T48:U48"/>
    <mergeCell ref="V48:W48"/>
    <mergeCell ref="B46:G46"/>
    <mergeCell ref="H46:J46"/>
    <mergeCell ref="K46:M46"/>
    <mergeCell ref="N46:P46"/>
    <mergeCell ref="Q46:S46"/>
    <mergeCell ref="T46:U46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H29:J29"/>
    <mergeCell ref="K29:M29"/>
    <mergeCell ref="N29:P29"/>
    <mergeCell ref="Q29:S29"/>
    <mergeCell ref="T29:U29"/>
    <mergeCell ref="T31:U31"/>
    <mergeCell ref="V31:W31"/>
    <mergeCell ref="T32:U32"/>
    <mergeCell ref="V32:W32"/>
    <mergeCell ref="V30:W30"/>
    <mergeCell ref="H31:J31"/>
    <mergeCell ref="K31:M31"/>
    <mergeCell ref="N31:P31"/>
    <mergeCell ref="Q31:S31"/>
    <mergeCell ref="V29:W29"/>
    <mergeCell ref="H30:J30"/>
    <mergeCell ref="K30:M30"/>
    <mergeCell ref="N30:P30"/>
    <mergeCell ref="Q30:S30"/>
    <mergeCell ref="T30:U30"/>
    <mergeCell ref="B115:H124"/>
    <mergeCell ref="K22:M22"/>
    <mergeCell ref="N22:P22"/>
    <mergeCell ref="Q22:R22"/>
    <mergeCell ref="B23:J23"/>
    <mergeCell ref="Q23:R23"/>
    <mergeCell ref="K23:M23"/>
    <mergeCell ref="N23:P23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B54:G54"/>
    <mergeCell ref="H54:J54"/>
    <mergeCell ref="K54:M54"/>
    <mergeCell ref="N54:P54"/>
    <mergeCell ref="Q54:S54"/>
    <mergeCell ref="B34:G34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46:W46"/>
    <mergeCell ref="B47:G47"/>
    <mergeCell ref="H47:J47"/>
    <mergeCell ref="K47:M47"/>
    <mergeCell ref="N47:P47"/>
    <mergeCell ref="Q47:S47"/>
    <mergeCell ref="T47:U47"/>
    <mergeCell ref="V47:W47"/>
    <mergeCell ref="H34:J34"/>
    <mergeCell ref="K34:M34"/>
    <mergeCell ref="N34:P34"/>
    <mergeCell ref="B56:G56"/>
    <mergeCell ref="H56:J56"/>
    <mergeCell ref="K56:M56"/>
    <mergeCell ref="N56:P56"/>
    <mergeCell ref="Q56:S56"/>
    <mergeCell ref="B36:G36"/>
    <mergeCell ref="H36:J36"/>
    <mergeCell ref="K36:M36"/>
    <mergeCell ref="N36:P36"/>
    <mergeCell ref="Q36:S36"/>
    <mergeCell ref="B48:G48"/>
    <mergeCell ref="H48:J48"/>
    <mergeCell ref="K48:M48"/>
    <mergeCell ref="N48:P48"/>
    <mergeCell ref="Q48:S48"/>
    <mergeCell ref="B40:G40"/>
    <mergeCell ref="H40:J40"/>
    <mergeCell ref="K40:M40"/>
    <mergeCell ref="N40:P40"/>
    <mergeCell ref="Q40:S40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B20:J20"/>
    <mergeCell ref="K20:M20"/>
    <mergeCell ref="N20:P20"/>
    <mergeCell ref="Q20:R20"/>
    <mergeCell ref="B15:J15"/>
    <mergeCell ref="K15:M15"/>
    <mergeCell ref="N15:P15"/>
    <mergeCell ref="Q15:R15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S12:U23"/>
    <mergeCell ref="V12:X23"/>
    <mergeCell ref="Y12:Z23"/>
    <mergeCell ref="S24:U24"/>
    <mergeCell ref="V24:X24"/>
    <mergeCell ref="Y24:Z24"/>
    <mergeCell ref="Q14:R14"/>
    <mergeCell ref="A25:Z25"/>
    <mergeCell ref="A24:P24"/>
    <mergeCell ref="B13:J13"/>
    <mergeCell ref="K13:M13"/>
    <mergeCell ref="N13:P13"/>
    <mergeCell ref="Q13:R13"/>
    <mergeCell ref="B14:J14"/>
    <mergeCell ref="K14:M14"/>
    <mergeCell ref="N14:P14"/>
    <mergeCell ref="B12:J12"/>
    <mergeCell ref="K12:M12"/>
    <mergeCell ref="N12:P12"/>
    <mergeCell ref="Q12:R12"/>
    <mergeCell ref="B19:J19"/>
    <mergeCell ref="K19:M19"/>
    <mergeCell ref="N19:P19"/>
    <mergeCell ref="B28:G28"/>
    <mergeCell ref="H28:J28"/>
    <mergeCell ref="K28:M28"/>
    <mergeCell ref="N28:P28"/>
    <mergeCell ref="Q28:S28"/>
    <mergeCell ref="T28:U28"/>
    <mergeCell ref="V28:W28"/>
    <mergeCell ref="X28:Z28"/>
    <mergeCell ref="B84:G84"/>
    <mergeCell ref="H84:P84"/>
    <mergeCell ref="Q84:X84"/>
    <mergeCell ref="Y84:Z84"/>
    <mergeCell ref="T33:U33"/>
    <mergeCell ref="V33:W33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88:G88"/>
    <mergeCell ref="H88:P88"/>
    <mergeCell ref="Q88:X88"/>
    <mergeCell ref="H89:P89"/>
    <mergeCell ref="Q89:X89"/>
    <mergeCell ref="Y89:Z89"/>
    <mergeCell ref="B90:G90"/>
    <mergeCell ref="H90:P90"/>
    <mergeCell ref="Q90:X90"/>
    <mergeCell ref="Y90:Z90"/>
  </mergeCells>
  <dataValidations count="4">
    <dataValidation type="decimal" operator="greaterThanOrEqual" allowBlank="1" showInputMessage="1" showErrorMessage="1" error="กรุณากรอกข้อมูลเป็นตัวเลข" sqref="K30:S30" xr:uid="{92D3670C-B151-463B-94C7-19C247FBEFE7}">
      <formula1>0</formula1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210AF501-BC08-4D6F-92D0-BC76E42B076C}">
      <formula1>0</formula1>
    </dataValidation>
    <dataValidation type="decimal" allowBlank="1" showInputMessage="1" showErrorMessage="1" error="กรุณากรอกข้อมูลเป็นตัวเลข" sqref="V12" xr:uid="{4B27AC34-3655-4689-A6FD-23CD20246BBD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3050CA6A-B4D7-4DF7-8666-04E2BE52779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7CA6614-AAD0-4125-853E-019C5315F362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C9FD02A5-662E-4991-974D-A65697EC3EF4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CF2E7A87-5CC6-4ECB-BDB7-40006BC76ED1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05093BCA-01F7-4FAD-ABE2-1B92D86E654A}">
          <x14:formula1>
            <xm:f>LIST!$G$2:$G$10</xm:f>
          </x14:formula1>
          <xm:sqref>B85:B90 C85:G88 C90:G90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46"/>
  <sheetViews>
    <sheetView view="pageBreakPreview" topLeftCell="A28" zoomScale="70" zoomScaleNormal="85" zoomScaleSheetLayoutView="70" workbookViewId="0">
      <selection activeCell="N15" sqref="N15:P15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2.855468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79" t="s">
        <v>99</v>
      </c>
      <c r="K2" s="79"/>
      <c r="L2" s="79"/>
      <c r="M2" s="79"/>
      <c r="N2" s="79"/>
      <c r="O2" s="79"/>
      <c r="P2" s="79"/>
      <c r="Q2" s="79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87">
        <v>250</v>
      </c>
      <c r="L12" s="87"/>
      <c r="M12" s="87"/>
      <c r="N12" s="87"/>
      <c r="O12" s="87"/>
      <c r="P12" s="87"/>
      <c r="Q12" s="88">
        <f>V29/T29*100</f>
        <v>0</v>
      </c>
      <c r="R12" s="88"/>
      <c r="S12" s="234">
        <v>2163600</v>
      </c>
      <c r="T12" s="235"/>
      <c r="U12" s="236"/>
      <c r="V12" s="240"/>
      <c r="W12" s="241"/>
      <c r="X12" s="242"/>
      <c r="Y12" s="246">
        <f>V12/S12*100</f>
        <v>0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>
        <v>250</v>
      </c>
      <c r="L13" s="256"/>
      <c r="M13" s="256"/>
      <c r="N13" s="100">
        <f>Q34</f>
        <v>0</v>
      </c>
      <c r="O13" s="100"/>
      <c r="P13" s="100"/>
      <c r="Q13" s="101">
        <f>V30/T30*100</f>
        <v>0</v>
      </c>
      <c r="R13" s="101"/>
      <c r="S13" s="237"/>
      <c r="T13" s="238"/>
      <c r="U13" s="239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>
        <v>19</v>
      </c>
      <c r="L14" s="256"/>
      <c r="M14" s="256"/>
      <c r="N14" s="100">
        <f>Q36</f>
        <v>0</v>
      </c>
      <c r="O14" s="100"/>
      <c r="P14" s="100"/>
      <c r="Q14" s="89">
        <f>V35/T35*100</f>
        <v>0</v>
      </c>
      <c r="R14" s="89"/>
      <c r="S14" s="237"/>
      <c r="T14" s="238"/>
      <c r="U14" s="239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>
        <v>250</v>
      </c>
      <c r="L15" s="256"/>
      <c r="M15" s="256"/>
      <c r="N15" s="100">
        <f>Q39</f>
        <v>0</v>
      </c>
      <c r="O15" s="100"/>
      <c r="P15" s="100"/>
      <c r="Q15" s="89">
        <f>V38/T38*100</f>
        <v>0</v>
      </c>
      <c r="R15" s="89"/>
      <c r="S15" s="237"/>
      <c r="T15" s="238"/>
      <c r="U15" s="239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>
        <v>200</v>
      </c>
      <c r="L16" s="98"/>
      <c r="M16" s="99"/>
      <c r="N16" s="105">
        <f>Q41</f>
        <v>0</v>
      </c>
      <c r="O16" s="106"/>
      <c r="P16" s="107"/>
      <c r="Q16" s="89">
        <f>V40/T40*100</f>
        <v>0</v>
      </c>
      <c r="R16" s="89"/>
      <c r="S16" s="237"/>
      <c r="T16" s="238"/>
      <c r="U16" s="239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>
        <v>500</v>
      </c>
      <c r="L17" s="98"/>
      <c r="M17" s="99"/>
      <c r="N17" s="105">
        <f>Q43</f>
        <v>0</v>
      </c>
      <c r="O17" s="106"/>
      <c r="P17" s="107"/>
      <c r="Q17" s="89">
        <f>V42/T42*100</f>
        <v>0</v>
      </c>
      <c r="R17" s="89"/>
      <c r="S17" s="237"/>
      <c r="T17" s="238"/>
      <c r="U17" s="239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>
        <v>450</v>
      </c>
      <c r="L18" s="117"/>
      <c r="M18" s="118"/>
      <c r="N18" s="113"/>
      <c r="O18" s="114"/>
      <c r="P18" s="115"/>
      <c r="Q18" s="109">
        <f>V44/T44*100</f>
        <v>0</v>
      </c>
      <c r="R18" s="109"/>
      <c r="S18" s="237"/>
      <c r="T18" s="238"/>
      <c r="U18" s="239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>
        <v>450</v>
      </c>
      <c r="L19" s="98"/>
      <c r="M19" s="99"/>
      <c r="N19" s="105">
        <f>Q49</f>
        <v>0</v>
      </c>
      <c r="O19" s="106"/>
      <c r="P19" s="107"/>
      <c r="Q19" s="89">
        <f>V45/T45*100</f>
        <v>0</v>
      </c>
      <c r="R19" s="89"/>
      <c r="S19" s="237"/>
      <c r="T19" s="238"/>
      <c r="U19" s="239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>
        <v>22</v>
      </c>
      <c r="L20" s="98"/>
      <c r="M20" s="99"/>
      <c r="N20" s="105">
        <f>Q51</f>
        <v>0</v>
      </c>
      <c r="O20" s="106"/>
      <c r="P20" s="107"/>
      <c r="Q20" s="89">
        <f>V50/T50*100</f>
        <v>0</v>
      </c>
      <c r="R20" s="89"/>
      <c r="S20" s="237"/>
      <c r="T20" s="238"/>
      <c r="U20" s="239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>
        <v>450</v>
      </c>
      <c r="L21" s="98"/>
      <c r="M21" s="99"/>
      <c r="N21" s="105">
        <f>Q54</f>
        <v>0</v>
      </c>
      <c r="O21" s="106"/>
      <c r="P21" s="107"/>
      <c r="Q21" s="89">
        <f>V53/T53*100</f>
        <v>0</v>
      </c>
      <c r="R21" s="89"/>
      <c r="S21" s="237"/>
      <c r="T21" s="238"/>
      <c r="U21" s="239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>
        <v>550</v>
      </c>
      <c r="L22" s="98"/>
      <c r="M22" s="99"/>
      <c r="N22" s="105">
        <f>Q56</f>
        <v>0</v>
      </c>
      <c r="O22" s="106"/>
      <c r="P22" s="107"/>
      <c r="Q22" s="89">
        <f>V55/T55*100</f>
        <v>0</v>
      </c>
      <c r="R22" s="89"/>
      <c r="S22" s="237"/>
      <c r="T22" s="238"/>
      <c r="U22" s="239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>
        <v>120</v>
      </c>
      <c r="L23" s="104"/>
      <c r="M23" s="104"/>
      <c r="N23" s="100">
        <f>Q58</f>
        <v>0</v>
      </c>
      <c r="O23" s="100"/>
      <c r="P23" s="100"/>
      <c r="Q23" s="89">
        <f>V57/T57*100</f>
        <v>0</v>
      </c>
      <c r="R23" s="89"/>
      <c r="S23" s="237"/>
      <c r="T23" s="238"/>
      <c r="U23" s="239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>
        <f>V59</f>
        <v>0</v>
      </c>
      <c r="R24" s="93"/>
      <c r="S24" s="94">
        <f>SUM(S12)</f>
        <v>2163600</v>
      </c>
      <c r="T24" s="94"/>
      <c r="U24" s="94"/>
      <c r="V24" s="94">
        <f>SUM(V12)</f>
        <v>0</v>
      </c>
      <c r="W24" s="94"/>
      <c r="X24" s="94"/>
      <c r="Y24" s="125">
        <f>V24/S24*100</f>
        <v>0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48">
        <v>1</v>
      </c>
      <c r="B29" s="200" t="s">
        <v>61</v>
      </c>
      <c r="C29" s="201"/>
      <c r="D29" s="201"/>
      <c r="E29" s="201"/>
      <c r="F29" s="201"/>
      <c r="G29" s="202"/>
      <c r="H29" s="203">
        <v>250</v>
      </c>
      <c r="I29" s="203"/>
      <c r="J29" s="203"/>
      <c r="K29" s="127"/>
      <c r="L29" s="127"/>
      <c r="M29" s="127"/>
      <c r="N29" s="127"/>
      <c r="O29" s="127"/>
      <c r="P29" s="127"/>
      <c r="Q29" s="127"/>
      <c r="R29" s="127"/>
      <c r="S29" s="128"/>
      <c r="T29" s="191">
        <f>T30+T35+T38+T40+T42</f>
        <v>30</v>
      </c>
      <c r="U29" s="191"/>
      <c r="V29" s="192">
        <f>SUM(V30,V35,V38,V40,V42)</f>
        <v>0</v>
      </c>
      <c r="W29" s="193"/>
      <c r="X29" s="225"/>
      <c r="Y29" s="226"/>
      <c r="Z29" s="227"/>
    </row>
    <row r="30" spans="1:26" s="23" customFormat="1" ht="24" customHeight="1" x14ac:dyDescent="0.25">
      <c r="A30" s="49">
        <v>1.1000000000000001</v>
      </c>
      <c r="B30" s="308" t="s">
        <v>102</v>
      </c>
      <c r="C30" s="308"/>
      <c r="D30" s="308"/>
      <c r="E30" s="308"/>
      <c r="F30" s="308"/>
      <c r="G30" s="309"/>
      <c r="H30" s="306">
        <v>250</v>
      </c>
      <c r="I30" s="306"/>
      <c r="J30" s="306"/>
      <c r="K30" s="307">
        <f>K34</f>
        <v>0</v>
      </c>
      <c r="L30" s="307"/>
      <c r="M30" s="307"/>
      <c r="N30" s="307">
        <f t="shared" ref="N30" si="0">N34</f>
        <v>0</v>
      </c>
      <c r="O30" s="307"/>
      <c r="P30" s="307"/>
      <c r="Q30" s="307">
        <f t="shared" ref="Q30" si="1">Q34</f>
        <v>0</v>
      </c>
      <c r="R30" s="307"/>
      <c r="S30" s="307"/>
      <c r="T30" s="59">
        <f>SUM(T31:T34)</f>
        <v>15</v>
      </c>
      <c r="U30" s="59"/>
      <c r="V30" s="60">
        <f>SUM(V31:W34)</f>
        <v>0</v>
      </c>
      <c r="W30" s="61"/>
      <c r="X30" s="228"/>
      <c r="Y30" s="229"/>
      <c r="Z30" s="230"/>
    </row>
    <row r="31" spans="1:26" ht="24" customHeight="1" x14ac:dyDescent="0.25">
      <c r="A31" s="141"/>
      <c r="B31" s="131" t="s">
        <v>69</v>
      </c>
      <c r="C31" s="131"/>
      <c r="D31" s="131"/>
      <c r="E31" s="131"/>
      <c r="F31" s="131"/>
      <c r="G31" s="131"/>
      <c r="H31" s="305">
        <v>250</v>
      </c>
      <c r="I31" s="305"/>
      <c r="J31" s="305"/>
      <c r="K31" s="100"/>
      <c r="L31" s="100"/>
      <c r="M31" s="100"/>
      <c r="N31" s="100"/>
      <c r="O31" s="100"/>
      <c r="P31" s="100"/>
      <c r="Q31" s="100"/>
      <c r="R31" s="100"/>
      <c r="S31" s="100"/>
      <c r="T31" s="62">
        <v>7</v>
      </c>
      <c r="U31" s="62"/>
      <c r="V31" s="124">
        <f>(T31*((K31*0)+(N31*50)+(Q31*100)))/(H31*100)</f>
        <v>0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305">
        <v>250</v>
      </c>
      <c r="I32" s="305"/>
      <c r="J32" s="305"/>
      <c r="K32" s="100"/>
      <c r="L32" s="100"/>
      <c r="M32" s="100"/>
      <c r="N32" s="100"/>
      <c r="O32" s="100"/>
      <c r="P32" s="100"/>
      <c r="Q32" s="100"/>
      <c r="R32" s="100"/>
      <c r="S32" s="100"/>
      <c r="T32" s="62">
        <v>3</v>
      </c>
      <c r="U32" s="62"/>
      <c r="V32" s="124">
        <f>(T32*((K32*0)+(N32*50)+(Q32*100)))/(H32*100)</f>
        <v>0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305">
        <v>250</v>
      </c>
      <c r="I33" s="305"/>
      <c r="J33" s="305"/>
      <c r="K33" s="100"/>
      <c r="L33" s="100"/>
      <c r="M33" s="100"/>
      <c r="N33" s="100"/>
      <c r="O33" s="100"/>
      <c r="P33" s="100"/>
      <c r="Q33" s="100"/>
      <c r="R33" s="100"/>
      <c r="S33" s="100"/>
      <c r="T33" s="62">
        <v>3</v>
      </c>
      <c r="U33" s="62"/>
      <c r="V33" s="124">
        <f>(T33*((K33*0)+(N33*50)+(Q33*100)))/(H33*100)</f>
        <v>0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305">
        <v>250</v>
      </c>
      <c r="I34" s="305"/>
      <c r="J34" s="305"/>
      <c r="K34" s="100"/>
      <c r="L34" s="100"/>
      <c r="M34" s="100"/>
      <c r="N34" s="100"/>
      <c r="O34" s="100"/>
      <c r="P34" s="100"/>
      <c r="Q34" s="100"/>
      <c r="R34" s="100"/>
      <c r="S34" s="100"/>
      <c r="T34" s="62">
        <v>2</v>
      </c>
      <c r="U34" s="62"/>
      <c r="V34" s="124">
        <f>(T34*((K34*0)+(N34*50)+(Q34*100)))/(H34*100)</f>
        <v>0</v>
      </c>
      <c r="W34" s="89"/>
      <c r="X34" s="231"/>
      <c r="Y34" s="232"/>
      <c r="Z34" s="233"/>
    </row>
    <row r="35" spans="1:26" s="23" customFormat="1" ht="24" customHeight="1" x14ac:dyDescent="0.25">
      <c r="A35" s="50">
        <v>1.2</v>
      </c>
      <c r="B35" s="196" t="s">
        <v>63</v>
      </c>
      <c r="C35" s="197"/>
      <c r="D35" s="197"/>
      <c r="E35" s="197"/>
      <c r="F35" s="197"/>
      <c r="G35" s="198"/>
      <c r="H35" s="138">
        <v>19</v>
      </c>
      <c r="I35" s="139"/>
      <c r="J35" s="140"/>
      <c r="K35" s="121">
        <f>K36</f>
        <v>0</v>
      </c>
      <c r="L35" s="122"/>
      <c r="M35" s="123"/>
      <c r="N35" s="121">
        <f t="shared" ref="N35" si="2">N36</f>
        <v>0</v>
      </c>
      <c r="O35" s="122"/>
      <c r="P35" s="123"/>
      <c r="Q35" s="121">
        <f t="shared" ref="Q35" si="3">Q36</f>
        <v>0</v>
      </c>
      <c r="R35" s="122"/>
      <c r="S35" s="123"/>
      <c r="T35" s="59">
        <f>T36+T37</f>
        <v>10</v>
      </c>
      <c r="U35" s="59"/>
      <c r="V35" s="60">
        <f>SUM(V36,V37)</f>
        <v>0</v>
      </c>
      <c r="W35" s="61"/>
      <c r="X35" s="228"/>
      <c r="Y35" s="229"/>
      <c r="Z35" s="230"/>
    </row>
    <row r="36" spans="1:26" ht="48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>
        <v>19</v>
      </c>
      <c r="I36" s="133"/>
      <c r="J36" s="134"/>
      <c r="K36" s="132"/>
      <c r="L36" s="133"/>
      <c r="M36" s="134"/>
      <c r="N36" s="132"/>
      <c r="O36" s="133"/>
      <c r="P36" s="134"/>
      <c r="Q36" s="132"/>
      <c r="R36" s="133"/>
      <c r="S36" s="134"/>
      <c r="T36" s="62">
        <v>5</v>
      </c>
      <c r="U36" s="62"/>
      <c r="V36" s="124">
        <f>(T36*((K36*0)+(N36*50)+(Q36*100)))/(H36*100)</f>
        <v>0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>
        <v>80</v>
      </c>
      <c r="I37" s="133"/>
      <c r="J37" s="134"/>
      <c r="K37" s="132"/>
      <c r="L37" s="133"/>
      <c r="M37" s="134"/>
      <c r="N37" s="132"/>
      <c r="O37" s="133"/>
      <c r="P37" s="134"/>
      <c r="Q37" s="132"/>
      <c r="R37" s="133"/>
      <c r="S37" s="134"/>
      <c r="T37" s="62">
        <v>5</v>
      </c>
      <c r="U37" s="62"/>
      <c r="V37" s="124">
        <f>(T37*((K37*0)+(N37*50)+(Q37*100)))/(H37*100)</f>
        <v>0</v>
      </c>
      <c r="W37" s="89"/>
      <c r="X37" s="231"/>
      <c r="Y37" s="232"/>
      <c r="Z37" s="233"/>
    </row>
    <row r="38" spans="1:26" s="23" customFormat="1" ht="24" customHeight="1" x14ac:dyDescent="0.25">
      <c r="A38" s="50">
        <v>1.3</v>
      </c>
      <c r="B38" s="196" t="s">
        <v>64</v>
      </c>
      <c r="C38" s="197"/>
      <c r="D38" s="197"/>
      <c r="E38" s="197"/>
      <c r="F38" s="197"/>
      <c r="G38" s="198"/>
      <c r="H38" s="138">
        <v>250</v>
      </c>
      <c r="I38" s="139"/>
      <c r="J38" s="140"/>
      <c r="K38" s="121">
        <f>K39</f>
        <v>0</v>
      </c>
      <c r="L38" s="122"/>
      <c r="M38" s="123"/>
      <c r="N38" s="121">
        <f t="shared" ref="N38" si="4">N39</f>
        <v>0</v>
      </c>
      <c r="O38" s="122"/>
      <c r="P38" s="123"/>
      <c r="Q38" s="121">
        <f t="shared" ref="Q38" si="5">Q39</f>
        <v>0</v>
      </c>
      <c r="R38" s="122"/>
      <c r="S38" s="123"/>
      <c r="T38" s="59">
        <f>T39</f>
        <v>3</v>
      </c>
      <c r="U38" s="59"/>
      <c r="V38" s="60">
        <f>SUM(V39)</f>
        <v>0</v>
      </c>
      <c r="W38" s="61"/>
      <c r="X38" s="228"/>
      <c r="Y38" s="229"/>
      <c r="Z38" s="230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>
        <v>250</v>
      </c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>
        <f>(T39*((K39*0)+(N39*50)+(Q39*100)))/(H39*100)</f>
        <v>0</v>
      </c>
      <c r="W39" s="89"/>
      <c r="X39" s="231"/>
      <c r="Y39" s="232"/>
      <c r="Z39" s="233"/>
    </row>
    <row r="40" spans="1:26" s="23" customFormat="1" ht="24" customHeight="1" x14ac:dyDescent="0.25">
      <c r="A40" s="50">
        <v>1.4</v>
      </c>
      <c r="B40" s="196" t="s">
        <v>65</v>
      </c>
      <c r="C40" s="197"/>
      <c r="D40" s="197"/>
      <c r="E40" s="197"/>
      <c r="F40" s="197"/>
      <c r="G40" s="198"/>
      <c r="H40" s="138">
        <v>200</v>
      </c>
      <c r="I40" s="139"/>
      <c r="J40" s="140"/>
      <c r="K40" s="121">
        <f>K41</f>
        <v>0</v>
      </c>
      <c r="L40" s="122"/>
      <c r="M40" s="123"/>
      <c r="N40" s="121">
        <f>N41</f>
        <v>0</v>
      </c>
      <c r="O40" s="122"/>
      <c r="P40" s="123"/>
      <c r="Q40" s="121">
        <f>Q41</f>
        <v>0</v>
      </c>
      <c r="R40" s="122"/>
      <c r="S40" s="122"/>
      <c r="T40" s="59">
        <f>T41</f>
        <v>1</v>
      </c>
      <c r="U40" s="59"/>
      <c r="V40" s="60">
        <f>SUM(V41)</f>
        <v>0</v>
      </c>
      <c r="W40" s="61"/>
      <c r="X40" s="228"/>
      <c r="Y40" s="229"/>
      <c r="Z40" s="230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>
        <v>200</v>
      </c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>
        <f>(T41*((K41*0)+(N41*50)+(Q41*100)))/(H41*100)</f>
        <v>0</v>
      </c>
      <c r="W41" s="89"/>
      <c r="X41" s="231"/>
      <c r="Y41" s="232"/>
      <c r="Z41" s="233"/>
    </row>
    <row r="42" spans="1:26" s="23" customFormat="1" ht="24" customHeight="1" x14ac:dyDescent="0.25">
      <c r="A42" s="50">
        <v>1.5</v>
      </c>
      <c r="B42" s="196" t="s">
        <v>67</v>
      </c>
      <c r="C42" s="197"/>
      <c r="D42" s="197"/>
      <c r="E42" s="197"/>
      <c r="F42" s="197"/>
      <c r="G42" s="198"/>
      <c r="H42" s="138">
        <v>500</v>
      </c>
      <c r="I42" s="139"/>
      <c r="J42" s="140"/>
      <c r="K42" s="121">
        <f>K43</f>
        <v>0</v>
      </c>
      <c r="L42" s="122"/>
      <c r="M42" s="123"/>
      <c r="N42" s="121">
        <f>N43</f>
        <v>0</v>
      </c>
      <c r="O42" s="122"/>
      <c r="P42" s="123"/>
      <c r="Q42" s="121">
        <f>Q43</f>
        <v>0</v>
      </c>
      <c r="R42" s="122"/>
      <c r="S42" s="122"/>
      <c r="T42" s="59">
        <f>T43</f>
        <v>1</v>
      </c>
      <c r="U42" s="59"/>
      <c r="V42" s="60">
        <f>SUM(V43)</f>
        <v>0</v>
      </c>
      <c r="W42" s="61"/>
      <c r="X42" s="228"/>
      <c r="Y42" s="229"/>
      <c r="Z42" s="230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>
        <v>500</v>
      </c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>
        <f>(T43*((K43*0)+(N43*50)+(Q43*100)))/(H43*100)</f>
        <v>0</v>
      </c>
      <c r="W43" s="89"/>
      <c r="X43" s="231"/>
      <c r="Y43" s="232"/>
      <c r="Z43" s="233"/>
    </row>
    <row r="44" spans="1:26" s="22" customFormat="1" ht="24" customHeight="1" x14ac:dyDescent="0.25">
      <c r="A44" s="51">
        <v>2</v>
      </c>
      <c r="B44" s="212" t="s">
        <v>66</v>
      </c>
      <c r="C44" s="213"/>
      <c r="D44" s="213"/>
      <c r="E44" s="213"/>
      <c r="F44" s="213"/>
      <c r="G44" s="214"/>
      <c r="H44" s="209">
        <v>450</v>
      </c>
      <c r="I44" s="210"/>
      <c r="J44" s="211"/>
      <c r="K44" s="128"/>
      <c r="L44" s="207"/>
      <c r="M44" s="208"/>
      <c r="N44" s="128"/>
      <c r="O44" s="207"/>
      <c r="P44" s="208"/>
      <c r="Q44" s="128"/>
      <c r="R44" s="207"/>
      <c r="S44" s="207"/>
      <c r="T44" s="191">
        <f>T45+T50+T53+T55+T57</f>
        <v>70</v>
      </c>
      <c r="U44" s="191"/>
      <c r="V44" s="192">
        <f>SUM(V45,V50,V53,V55,V57)</f>
        <v>0</v>
      </c>
      <c r="W44" s="193"/>
      <c r="X44" s="228"/>
      <c r="Y44" s="229"/>
      <c r="Z44" s="230"/>
    </row>
    <row r="45" spans="1:26" s="23" customFormat="1" ht="24" customHeight="1" x14ac:dyDescent="0.25">
      <c r="A45" s="50">
        <v>2.1</v>
      </c>
      <c r="B45" s="196" t="s">
        <v>62</v>
      </c>
      <c r="C45" s="197"/>
      <c r="D45" s="197"/>
      <c r="E45" s="197"/>
      <c r="F45" s="197"/>
      <c r="G45" s="198"/>
      <c r="H45" s="138">
        <v>450</v>
      </c>
      <c r="I45" s="139"/>
      <c r="J45" s="140"/>
      <c r="K45" s="121">
        <f>K49</f>
        <v>0</v>
      </c>
      <c r="L45" s="122"/>
      <c r="M45" s="123"/>
      <c r="N45" s="121">
        <f>N49</f>
        <v>0</v>
      </c>
      <c r="O45" s="122"/>
      <c r="P45" s="123"/>
      <c r="Q45" s="121">
        <f>Q49</f>
        <v>0</v>
      </c>
      <c r="R45" s="122"/>
      <c r="S45" s="122"/>
      <c r="T45" s="59">
        <f>SUM(T46:T49)</f>
        <v>35</v>
      </c>
      <c r="U45" s="59"/>
      <c r="V45" s="60">
        <f>SUM(V46:W49)</f>
        <v>0</v>
      </c>
      <c r="W45" s="61"/>
      <c r="X45" s="228"/>
      <c r="Y45" s="229"/>
      <c r="Z45" s="230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>
        <v>450</v>
      </c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>
        <f>(T46*((K46*0)+(N46*50)+(Q46*100)))/(H46*100)</f>
        <v>0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>
        <v>450</v>
      </c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>
        <f>(T47*((K47*0)+(N47*50)+(Q47*100)))/(H47*100)</f>
        <v>0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>
        <v>450</v>
      </c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>
        <f>(T48*((K48*0)+(N48*50)+(Q48*100)))/(H48*100)</f>
        <v>0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>
        <v>450</v>
      </c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>
        <f>(T49*((K49*0)+(N49*50)+(Q49*100)))/(H49*100)</f>
        <v>0</v>
      </c>
      <c r="W49" s="89"/>
      <c r="X49" s="231"/>
      <c r="Y49" s="232"/>
      <c r="Z49" s="233"/>
    </row>
    <row r="50" spans="1:26" s="23" customFormat="1" ht="24" customHeight="1" x14ac:dyDescent="0.25">
      <c r="A50" s="50">
        <v>2.2000000000000002</v>
      </c>
      <c r="B50" s="196" t="s">
        <v>63</v>
      </c>
      <c r="C50" s="197"/>
      <c r="D50" s="197"/>
      <c r="E50" s="197"/>
      <c r="F50" s="197"/>
      <c r="G50" s="198"/>
      <c r="H50" s="138">
        <v>22</v>
      </c>
      <c r="I50" s="139"/>
      <c r="J50" s="140"/>
      <c r="K50" s="121">
        <f>K51</f>
        <v>0</v>
      </c>
      <c r="L50" s="122"/>
      <c r="M50" s="123"/>
      <c r="N50" s="121">
        <f>N51</f>
        <v>0</v>
      </c>
      <c r="O50" s="122"/>
      <c r="P50" s="123"/>
      <c r="Q50" s="121">
        <f t="shared" ref="Q50" si="6">Q51</f>
        <v>0</v>
      </c>
      <c r="R50" s="122"/>
      <c r="S50" s="123"/>
      <c r="T50" s="59">
        <f>SUM(T51:T52)</f>
        <v>20</v>
      </c>
      <c r="U50" s="59"/>
      <c r="V50" s="60">
        <f>SUM(V51:W52)</f>
        <v>0</v>
      </c>
      <c r="W50" s="61"/>
      <c r="X50" s="228"/>
      <c r="Y50" s="229"/>
      <c r="Z50" s="230"/>
    </row>
    <row r="51" spans="1:26" s="15" customFormat="1" ht="48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>
        <v>22</v>
      </c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>
        <f>(T51*((K51*0)+(N51*50)+(Q51*100)))/(H51*100)</f>
        <v>0</v>
      </c>
      <c r="W51" s="89"/>
      <c r="X51" s="231"/>
      <c r="Y51" s="232"/>
      <c r="Z51" s="233"/>
    </row>
    <row r="52" spans="1:26" ht="24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>
        <v>80</v>
      </c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>
        <f>(T52*((K52*0)+(N52*50)+(Q52*100)))/(H52*100)</f>
        <v>0</v>
      </c>
      <c r="W52" s="89"/>
      <c r="X52" s="231"/>
      <c r="Y52" s="232"/>
      <c r="Z52" s="233"/>
    </row>
    <row r="53" spans="1:26" s="23" customFormat="1" ht="24" customHeight="1" x14ac:dyDescent="0.25">
      <c r="A53" s="50">
        <v>2.2999999999999998</v>
      </c>
      <c r="B53" s="196" t="s">
        <v>64</v>
      </c>
      <c r="C53" s="197"/>
      <c r="D53" s="197"/>
      <c r="E53" s="197"/>
      <c r="F53" s="197"/>
      <c r="G53" s="198"/>
      <c r="H53" s="138">
        <v>450</v>
      </c>
      <c r="I53" s="139"/>
      <c r="J53" s="140"/>
      <c r="K53" s="121">
        <f>K54</f>
        <v>0</v>
      </c>
      <c r="L53" s="122"/>
      <c r="M53" s="123"/>
      <c r="N53" s="121">
        <f>N54</f>
        <v>0</v>
      </c>
      <c r="O53" s="122"/>
      <c r="P53" s="123"/>
      <c r="Q53" s="121">
        <f>Q54</f>
        <v>0</v>
      </c>
      <c r="R53" s="122"/>
      <c r="S53" s="122"/>
      <c r="T53" s="59">
        <f>SUM(T54)</f>
        <v>10</v>
      </c>
      <c r="U53" s="59"/>
      <c r="V53" s="60">
        <f>SUM(V54)</f>
        <v>0</v>
      </c>
      <c r="W53" s="61"/>
      <c r="X53" s="228"/>
      <c r="Y53" s="229"/>
      <c r="Z53" s="230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>
        <v>450</v>
      </c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>
        <f>(T54*((K54*0)+(N54*50)+(Q54*100)))/(H54*100)</f>
        <v>0</v>
      </c>
      <c r="W54" s="89"/>
      <c r="X54" s="231"/>
      <c r="Y54" s="232"/>
      <c r="Z54" s="233"/>
    </row>
    <row r="55" spans="1:26" s="23" customFormat="1" ht="24" customHeight="1" x14ac:dyDescent="0.25">
      <c r="A55" s="50">
        <v>2.4</v>
      </c>
      <c r="B55" s="196" t="s">
        <v>65</v>
      </c>
      <c r="C55" s="197"/>
      <c r="D55" s="197"/>
      <c r="E55" s="197"/>
      <c r="F55" s="197"/>
      <c r="G55" s="198"/>
      <c r="H55" s="138">
        <v>550</v>
      </c>
      <c r="I55" s="139"/>
      <c r="J55" s="140"/>
      <c r="K55" s="121">
        <f>K56</f>
        <v>0</v>
      </c>
      <c r="L55" s="122"/>
      <c r="M55" s="123"/>
      <c r="N55" s="121">
        <f>N56</f>
        <v>0</v>
      </c>
      <c r="O55" s="122"/>
      <c r="P55" s="123"/>
      <c r="Q55" s="121">
        <f>Q56</f>
        <v>0</v>
      </c>
      <c r="R55" s="122"/>
      <c r="S55" s="122"/>
      <c r="T55" s="59">
        <f>T56</f>
        <v>3</v>
      </c>
      <c r="U55" s="59"/>
      <c r="V55" s="60">
        <f>SUM(V56)</f>
        <v>0</v>
      </c>
      <c r="W55" s="61"/>
      <c r="X55" s="228"/>
      <c r="Y55" s="229"/>
      <c r="Z55" s="230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>
        <v>550</v>
      </c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>
        <f>(T56*((K56*0)+(N56*50)+(Q56*100)))/(H56*100)</f>
        <v>0</v>
      </c>
      <c r="W56" s="89"/>
      <c r="X56" s="231"/>
      <c r="Y56" s="232"/>
      <c r="Z56" s="233"/>
    </row>
    <row r="57" spans="1:26" s="23" customFormat="1" ht="24" customHeight="1" x14ac:dyDescent="0.25">
      <c r="A57" s="50">
        <v>2.5</v>
      </c>
      <c r="B57" s="196" t="s">
        <v>67</v>
      </c>
      <c r="C57" s="197"/>
      <c r="D57" s="197"/>
      <c r="E57" s="197"/>
      <c r="F57" s="197"/>
      <c r="G57" s="198"/>
      <c r="H57" s="138">
        <v>120</v>
      </c>
      <c r="I57" s="139"/>
      <c r="J57" s="140"/>
      <c r="K57" s="121">
        <f>K58</f>
        <v>0</v>
      </c>
      <c r="L57" s="122"/>
      <c r="M57" s="123"/>
      <c r="N57" s="121">
        <f>N58</f>
        <v>0</v>
      </c>
      <c r="O57" s="122"/>
      <c r="P57" s="123"/>
      <c r="Q57" s="121">
        <f>Q58</f>
        <v>0</v>
      </c>
      <c r="R57" s="122"/>
      <c r="S57" s="122"/>
      <c r="T57" s="59">
        <f>T58</f>
        <v>2</v>
      </c>
      <c r="U57" s="59"/>
      <c r="V57" s="60">
        <f>SUM(V58)</f>
        <v>0</v>
      </c>
      <c r="W57" s="61"/>
      <c r="X57" s="228"/>
      <c r="Y57" s="229"/>
      <c r="Z57" s="230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>
        <v>120</v>
      </c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>
        <f>(T58*((K58*0)+(N58*50)+(Q58*100)))/(H58*100)</f>
        <v>0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>
        <f>SUM(V29,V44)</f>
        <v>0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5:S35 K38:S58" name="ช่วง1"/>
  </protectedRanges>
  <mergeCells count="407"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A36:A37"/>
    <mergeCell ref="A31:A34"/>
    <mergeCell ref="F144:J144"/>
    <mergeCell ref="F145:J145"/>
    <mergeCell ref="R145:W145"/>
    <mergeCell ref="F146:J146"/>
    <mergeCell ref="F142:J142"/>
    <mergeCell ref="R142:W142"/>
    <mergeCell ref="F143:J143"/>
    <mergeCell ref="R143:W143"/>
    <mergeCell ref="Q144:X144"/>
    <mergeCell ref="T59:U59"/>
    <mergeCell ref="V59:W59"/>
    <mergeCell ref="B67:L67"/>
    <mergeCell ref="M67:X67"/>
    <mergeCell ref="X29:Z58"/>
    <mergeCell ref="A59:S59"/>
    <mergeCell ref="X59:Z59"/>
    <mergeCell ref="A60:Z60"/>
    <mergeCell ref="B62:L62"/>
    <mergeCell ref="M62:X62"/>
    <mergeCell ref="Y62:Z62"/>
    <mergeCell ref="A63:Z63"/>
    <mergeCell ref="B31:G31"/>
    <mergeCell ref="B29:G29"/>
    <mergeCell ref="B30:G30"/>
    <mergeCell ref="A51:A52"/>
    <mergeCell ref="A46:A49"/>
    <mergeCell ref="B58:G58"/>
    <mergeCell ref="H58:J58"/>
    <mergeCell ref="K58:M58"/>
    <mergeCell ref="N58:P58"/>
    <mergeCell ref="Q58:S58"/>
    <mergeCell ref="B51:G51"/>
    <mergeCell ref="H51:J51"/>
    <mergeCell ref="K51:M51"/>
    <mergeCell ref="N51:P51"/>
    <mergeCell ref="Q51:S51"/>
    <mergeCell ref="B42:G42"/>
    <mergeCell ref="H42:J42"/>
    <mergeCell ref="K42:M42"/>
    <mergeCell ref="N42:P42"/>
    <mergeCell ref="Q42:S42"/>
    <mergeCell ref="B38:G38"/>
    <mergeCell ref="H38:J38"/>
    <mergeCell ref="K38:M38"/>
    <mergeCell ref="N38:P38"/>
    <mergeCell ref="Q38:S38"/>
    <mergeCell ref="T55:U55"/>
    <mergeCell ref="B138:H139"/>
    <mergeCell ref="J138:Q139"/>
    <mergeCell ref="S138:Y139"/>
    <mergeCell ref="Y80:Z80"/>
    <mergeCell ref="B80:L80"/>
    <mergeCell ref="M80:X80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Y88:Z88"/>
    <mergeCell ref="B89:G89"/>
    <mergeCell ref="B102:H111"/>
    <mergeCell ref="J102:Q111"/>
    <mergeCell ref="S102:Y111"/>
    <mergeCell ref="T58:U58"/>
    <mergeCell ref="V58:W58"/>
    <mergeCell ref="B57:G57"/>
    <mergeCell ref="H57:J57"/>
    <mergeCell ref="K57:M57"/>
    <mergeCell ref="N57:P57"/>
    <mergeCell ref="Q57:S57"/>
    <mergeCell ref="B112:H113"/>
    <mergeCell ref="A75:Z75"/>
    <mergeCell ref="Y78:Z78"/>
    <mergeCell ref="Y79:Z79"/>
    <mergeCell ref="B78:L78"/>
    <mergeCell ref="M78:X78"/>
    <mergeCell ref="B79:L79"/>
    <mergeCell ref="M79:X79"/>
    <mergeCell ref="B72:L72"/>
    <mergeCell ref="M72:X72"/>
    <mergeCell ref="Y72:Z72"/>
    <mergeCell ref="Y76:Z76"/>
    <mergeCell ref="B76:L76"/>
    <mergeCell ref="M76:X76"/>
    <mergeCell ref="B77:L77"/>
    <mergeCell ref="M77:X77"/>
    <mergeCell ref="Y77:Z77"/>
    <mergeCell ref="B73:L73"/>
    <mergeCell ref="M73:X73"/>
    <mergeCell ref="Y73:Z73"/>
    <mergeCell ref="B74:L74"/>
    <mergeCell ref="M74:X74"/>
    <mergeCell ref="Y74:Z74"/>
    <mergeCell ref="J112:Q113"/>
    <mergeCell ref="B71:L71"/>
    <mergeCell ref="M71:X71"/>
    <mergeCell ref="Y71:Z71"/>
    <mergeCell ref="B68:L68"/>
    <mergeCell ref="Y68:Z68"/>
    <mergeCell ref="B70:L70"/>
    <mergeCell ref="Y70:Z70"/>
    <mergeCell ref="S112:Y113"/>
    <mergeCell ref="B85:G85"/>
    <mergeCell ref="H85:P85"/>
    <mergeCell ref="Q85:X85"/>
    <mergeCell ref="Y85:Z85"/>
    <mergeCell ref="B94:Y98"/>
    <mergeCell ref="B86:G86"/>
    <mergeCell ref="H86:P86"/>
    <mergeCell ref="Q86:X86"/>
    <mergeCell ref="Y86:Z86"/>
    <mergeCell ref="B87:G87"/>
    <mergeCell ref="H87:P87"/>
    <mergeCell ref="Q87:X87"/>
    <mergeCell ref="Y87:Z87"/>
    <mergeCell ref="B64:L64"/>
    <mergeCell ref="M64:X64"/>
    <mergeCell ref="Y64:Z64"/>
    <mergeCell ref="B66:L66"/>
    <mergeCell ref="M66:X66"/>
    <mergeCell ref="Y66:Z66"/>
    <mergeCell ref="A69:Z69"/>
    <mergeCell ref="M70:X70"/>
    <mergeCell ref="Y67:Z67"/>
    <mergeCell ref="B65:L65"/>
    <mergeCell ref="M65:X65"/>
    <mergeCell ref="Y65:Z65"/>
    <mergeCell ref="V55:W55"/>
    <mergeCell ref="T57:U57"/>
    <mergeCell ref="V57:W57"/>
    <mergeCell ref="N55:P55"/>
    <mergeCell ref="Q55:S55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T54:U54"/>
    <mergeCell ref="V54:W54"/>
    <mergeCell ref="B55:G55"/>
    <mergeCell ref="H55:J55"/>
    <mergeCell ref="K55:M55"/>
    <mergeCell ref="T48:U48"/>
    <mergeCell ref="V48:W48"/>
    <mergeCell ref="B46:G46"/>
    <mergeCell ref="H46:J46"/>
    <mergeCell ref="K46:M46"/>
    <mergeCell ref="N46:P46"/>
    <mergeCell ref="Q46:S46"/>
    <mergeCell ref="T46:U46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H29:J29"/>
    <mergeCell ref="K29:M29"/>
    <mergeCell ref="N29:P29"/>
    <mergeCell ref="Q29:S29"/>
    <mergeCell ref="T29:U29"/>
    <mergeCell ref="T31:U31"/>
    <mergeCell ref="V31:W31"/>
    <mergeCell ref="T32:U32"/>
    <mergeCell ref="V32:W32"/>
    <mergeCell ref="V30:W30"/>
    <mergeCell ref="H31:J31"/>
    <mergeCell ref="K31:M31"/>
    <mergeCell ref="N31:P31"/>
    <mergeCell ref="Q31:S31"/>
    <mergeCell ref="V29:W29"/>
    <mergeCell ref="H30:J30"/>
    <mergeCell ref="K30:M30"/>
    <mergeCell ref="N30:P30"/>
    <mergeCell ref="Q30:S30"/>
    <mergeCell ref="T30:U30"/>
    <mergeCell ref="B115:H124"/>
    <mergeCell ref="K22:M22"/>
    <mergeCell ref="N22:P22"/>
    <mergeCell ref="Q22:R22"/>
    <mergeCell ref="B23:J23"/>
    <mergeCell ref="Q23:R23"/>
    <mergeCell ref="K23:M23"/>
    <mergeCell ref="N23:P23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B54:G54"/>
    <mergeCell ref="H54:J54"/>
    <mergeCell ref="K54:M54"/>
    <mergeCell ref="N54:P54"/>
    <mergeCell ref="Q54:S54"/>
    <mergeCell ref="B34:G34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46:W46"/>
    <mergeCell ref="B47:G47"/>
    <mergeCell ref="H47:J47"/>
    <mergeCell ref="K47:M47"/>
    <mergeCell ref="N47:P47"/>
    <mergeCell ref="Q47:S47"/>
    <mergeCell ref="T47:U47"/>
    <mergeCell ref="V47:W47"/>
    <mergeCell ref="H34:J34"/>
    <mergeCell ref="K34:M34"/>
    <mergeCell ref="N34:P34"/>
    <mergeCell ref="B56:G56"/>
    <mergeCell ref="H56:J56"/>
    <mergeCell ref="K56:M56"/>
    <mergeCell ref="N56:P56"/>
    <mergeCell ref="Q56:S56"/>
    <mergeCell ref="B36:G36"/>
    <mergeCell ref="H36:J36"/>
    <mergeCell ref="K36:M36"/>
    <mergeCell ref="N36:P36"/>
    <mergeCell ref="Q36:S36"/>
    <mergeCell ref="B48:G48"/>
    <mergeCell ref="H48:J48"/>
    <mergeCell ref="K48:M48"/>
    <mergeCell ref="N48:P48"/>
    <mergeCell ref="Q48:S48"/>
    <mergeCell ref="B40:G40"/>
    <mergeCell ref="H40:J40"/>
    <mergeCell ref="K40:M40"/>
    <mergeCell ref="N40:P40"/>
    <mergeCell ref="Q40:S40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B20:J20"/>
    <mergeCell ref="K20:M20"/>
    <mergeCell ref="N20:P20"/>
    <mergeCell ref="Q20:R20"/>
    <mergeCell ref="B15:J15"/>
    <mergeCell ref="K15:M15"/>
    <mergeCell ref="N15:P15"/>
    <mergeCell ref="Q15:R15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S12:U23"/>
    <mergeCell ref="V12:X23"/>
    <mergeCell ref="Y12:Z23"/>
    <mergeCell ref="S24:U24"/>
    <mergeCell ref="V24:X24"/>
    <mergeCell ref="Y24:Z24"/>
    <mergeCell ref="Q14:R14"/>
    <mergeCell ref="A25:Z25"/>
    <mergeCell ref="A24:P24"/>
    <mergeCell ref="B13:J13"/>
    <mergeCell ref="K13:M13"/>
    <mergeCell ref="N13:P13"/>
    <mergeCell ref="Q13:R13"/>
    <mergeCell ref="B14:J14"/>
    <mergeCell ref="K14:M14"/>
    <mergeCell ref="N14:P14"/>
    <mergeCell ref="B12:J12"/>
    <mergeCell ref="K12:M12"/>
    <mergeCell ref="N12:P12"/>
    <mergeCell ref="Q12:R12"/>
    <mergeCell ref="B19:J19"/>
    <mergeCell ref="K19:M19"/>
    <mergeCell ref="N19:P19"/>
    <mergeCell ref="B28:G28"/>
    <mergeCell ref="H28:J28"/>
    <mergeCell ref="K28:M28"/>
    <mergeCell ref="N28:P28"/>
    <mergeCell ref="Q28:S28"/>
    <mergeCell ref="T28:U28"/>
    <mergeCell ref="V28:W28"/>
    <mergeCell ref="X28:Z28"/>
    <mergeCell ref="B84:G84"/>
    <mergeCell ref="H84:P84"/>
    <mergeCell ref="Q84:X84"/>
    <mergeCell ref="Y84:Z84"/>
    <mergeCell ref="T33:U33"/>
    <mergeCell ref="V33:W33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88:G88"/>
    <mergeCell ref="H88:P88"/>
    <mergeCell ref="Q88:X88"/>
    <mergeCell ref="H89:P89"/>
    <mergeCell ref="Q89:X89"/>
    <mergeCell ref="Y89:Z89"/>
    <mergeCell ref="B90:G90"/>
    <mergeCell ref="H90:P90"/>
    <mergeCell ref="Q90:X90"/>
    <mergeCell ref="Y90:Z90"/>
  </mergeCells>
  <dataValidations count="4">
    <dataValidation type="decimal" operator="greaterThanOrEqual" allowBlank="1" showInputMessage="1" showErrorMessage="1" error="กรุณากรอกข้อมูลเป็นตัวเลข" sqref="K30:S30" xr:uid="{483C707E-6734-4587-880F-2DB2ED133B60}">
      <formula1>0</formula1>
    </dataValidation>
    <dataValidation type="whole" operator="greaterThanOrEqual" allowBlank="1" showInputMessage="1" showErrorMessage="1" error="กรุณากรอกข้อมูลเป็นตัวเลข" sqref="K29:S29 R31:S34 O31:P34 Q38:Q58 K38:K58 L31:M34 K31:K35 Q31:Q35 N31:N35 N38:N58" xr:uid="{29FD7D7C-D06D-471F-9EC3-F541EDC4465C}">
      <formula1>0</formula1>
    </dataValidation>
    <dataValidation type="decimal" allowBlank="1" showInputMessage="1" showErrorMessage="1" error="กรุณากรอกข้อมูลเป็นตัวเลข" sqref="V12" xr:uid="{F1B23138-94F0-42C7-974D-4BC19796F6EE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8C4FD65C-293B-4A94-82BB-43E23642F115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1" manualBreakCount="1">
    <brk id="25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3D999E9-2103-472F-883E-AC1FEAA719DC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EF3A4DE5-BE2D-4FFB-9538-2E0BE440A282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E1612484-FA66-458C-A3B5-29448249C2C1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5F688480-7458-43B3-8F3D-14674635C332}">
          <x14:formula1>
            <xm:f>LIST!$G$2:$G$10</xm:f>
          </x14:formula1>
          <xm:sqref>B85:B90 C85:G88 C90:G90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46"/>
  <sheetViews>
    <sheetView view="pageBreakPreview" topLeftCell="B9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F144:J144"/>
    <mergeCell ref="F145:J145"/>
    <mergeCell ref="R145:W145"/>
    <mergeCell ref="F146:J146"/>
    <mergeCell ref="F142:J142"/>
    <mergeCell ref="R142:W142"/>
    <mergeCell ref="F143:J143"/>
    <mergeCell ref="R143:W143"/>
    <mergeCell ref="Q144:X144"/>
    <mergeCell ref="B31:G31"/>
    <mergeCell ref="B29:G29"/>
    <mergeCell ref="B30:G30"/>
    <mergeCell ref="A31:A34"/>
    <mergeCell ref="A36:A37"/>
    <mergeCell ref="A46:A49"/>
    <mergeCell ref="A51:A52"/>
    <mergeCell ref="B58:G58"/>
    <mergeCell ref="H58:J58"/>
    <mergeCell ref="B40:G40"/>
    <mergeCell ref="H40:J40"/>
    <mergeCell ref="B51:G51"/>
    <mergeCell ref="H51:J51"/>
    <mergeCell ref="B48:G48"/>
    <mergeCell ref="H48:J48"/>
    <mergeCell ref="H29:J29"/>
    <mergeCell ref="H31:J31"/>
    <mergeCell ref="H30:J30"/>
    <mergeCell ref="B34:G34"/>
    <mergeCell ref="H34:J34"/>
    <mergeCell ref="T55:U55"/>
    <mergeCell ref="B138:H139"/>
    <mergeCell ref="J138:Q139"/>
    <mergeCell ref="S138:Y139"/>
    <mergeCell ref="Y80:Z80"/>
    <mergeCell ref="B80:L80"/>
    <mergeCell ref="M80:X80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Y88:Z88"/>
    <mergeCell ref="B89:G89"/>
    <mergeCell ref="T59:U59"/>
    <mergeCell ref="V59:W59"/>
    <mergeCell ref="B67:L67"/>
    <mergeCell ref="M67:X67"/>
    <mergeCell ref="X29:Z58"/>
    <mergeCell ref="A59:S59"/>
    <mergeCell ref="X59:Z59"/>
    <mergeCell ref="B102:H111"/>
    <mergeCell ref="J102:Q111"/>
    <mergeCell ref="S102:Y111"/>
    <mergeCell ref="T58:U58"/>
    <mergeCell ref="V58:W58"/>
    <mergeCell ref="B57:G57"/>
    <mergeCell ref="H57:J57"/>
    <mergeCell ref="K57:M57"/>
    <mergeCell ref="N57:P57"/>
    <mergeCell ref="Q57:S57"/>
    <mergeCell ref="A60:Z60"/>
    <mergeCell ref="B62:L62"/>
    <mergeCell ref="M62:X62"/>
    <mergeCell ref="Y62:Z62"/>
    <mergeCell ref="A63:Z63"/>
    <mergeCell ref="K58:M58"/>
    <mergeCell ref="N58:P58"/>
    <mergeCell ref="Q58:S58"/>
    <mergeCell ref="B71:L71"/>
    <mergeCell ref="M71:X71"/>
    <mergeCell ref="Y71:Z71"/>
    <mergeCell ref="B68:L68"/>
    <mergeCell ref="Y68:Z68"/>
    <mergeCell ref="B70:L70"/>
    <mergeCell ref="B112:H113"/>
    <mergeCell ref="A75:Z75"/>
    <mergeCell ref="Y78:Z78"/>
    <mergeCell ref="Y79:Z79"/>
    <mergeCell ref="B78:L78"/>
    <mergeCell ref="M78:X78"/>
    <mergeCell ref="B79:L79"/>
    <mergeCell ref="M79:X79"/>
    <mergeCell ref="B72:L72"/>
    <mergeCell ref="M72:X72"/>
    <mergeCell ref="Y72:Z72"/>
    <mergeCell ref="Y76:Z76"/>
    <mergeCell ref="B76:L76"/>
    <mergeCell ref="M76:X76"/>
    <mergeCell ref="B77:L77"/>
    <mergeCell ref="M77:X77"/>
    <mergeCell ref="Y77:Z77"/>
    <mergeCell ref="B73:L73"/>
    <mergeCell ref="M73:X73"/>
    <mergeCell ref="Y73:Z73"/>
    <mergeCell ref="B74:L74"/>
    <mergeCell ref="M74:X74"/>
    <mergeCell ref="Y74:Z74"/>
    <mergeCell ref="J112:Q113"/>
    <mergeCell ref="Y70:Z70"/>
    <mergeCell ref="B64:L64"/>
    <mergeCell ref="M64:X64"/>
    <mergeCell ref="Y64:Z64"/>
    <mergeCell ref="B66:L66"/>
    <mergeCell ref="M66:X66"/>
    <mergeCell ref="Y66:Z66"/>
    <mergeCell ref="A69:Z69"/>
    <mergeCell ref="M70:X70"/>
    <mergeCell ref="Y67:Z67"/>
    <mergeCell ref="B65:L65"/>
    <mergeCell ref="M65:X65"/>
    <mergeCell ref="Y65:Z65"/>
    <mergeCell ref="V55:W55"/>
    <mergeCell ref="T57:U57"/>
    <mergeCell ref="V57:W57"/>
    <mergeCell ref="N55:P55"/>
    <mergeCell ref="Q55:S55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T54:U54"/>
    <mergeCell ref="V54:W54"/>
    <mergeCell ref="B55:G55"/>
    <mergeCell ref="H55:J55"/>
    <mergeCell ref="K55:M55"/>
    <mergeCell ref="K51:M51"/>
    <mergeCell ref="N51:P51"/>
    <mergeCell ref="Q51:S51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Q48:S48"/>
    <mergeCell ref="T48:U48"/>
    <mergeCell ref="V48:W48"/>
    <mergeCell ref="B46:G46"/>
    <mergeCell ref="H46:J46"/>
    <mergeCell ref="K46:M46"/>
    <mergeCell ref="N46:P46"/>
    <mergeCell ref="Q46:S46"/>
    <mergeCell ref="T46:U46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K29:M29"/>
    <mergeCell ref="N29:P29"/>
    <mergeCell ref="Q29:S29"/>
    <mergeCell ref="T29:U29"/>
    <mergeCell ref="T31:U31"/>
    <mergeCell ref="V31:W31"/>
    <mergeCell ref="T32:U32"/>
    <mergeCell ref="V32:W32"/>
    <mergeCell ref="V30:W30"/>
    <mergeCell ref="K31:M31"/>
    <mergeCell ref="N31:P31"/>
    <mergeCell ref="Q31:S31"/>
    <mergeCell ref="V29:W29"/>
    <mergeCell ref="K30:M30"/>
    <mergeCell ref="N30:P30"/>
    <mergeCell ref="Q30:S30"/>
    <mergeCell ref="T30:U30"/>
    <mergeCell ref="S112:Y113"/>
    <mergeCell ref="B115:H124"/>
    <mergeCell ref="K22:M22"/>
    <mergeCell ref="N22:P22"/>
    <mergeCell ref="Q22:R22"/>
    <mergeCell ref="B23:J23"/>
    <mergeCell ref="Q23:R23"/>
    <mergeCell ref="K23:M23"/>
    <mergeCell ref="N23:P23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B54:G54"/>
    <mergeCell ref="H54:J54"/>
    <mergeCell ref="K54:M54"/>
    <mergeCell ref="N54:P54"/>
    <mergeCell ref="Q54:S54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46:W46"/>
    <mergeCell ref="B47:G47"/>
    <mergeCell ref="H47:J47"/>
    <mergeCell ref="K47:M47"/>
    <mergeCell ref="N47:P47"/>
    <mergeCell ref="Q47:S47"/>
    <mergeCell ref="T47:U47"/>
    <mergeCell ref="V47:W47"/>
    <mergeCell ref="K34:M34"/>
    <mergeCell ref="N34:P34"/>
    <mergeCell ref="B56:G56"/>
    <mergeCell ref="H56:J56"/>
    <mergeCell ref="K56:M56"/>
    <mergeCell ref="N56:P56"/>
    <mergeCell ref="Q56:S56"/>
    <mergeCell ref="B36:G36"/>
    <mergeCell ref="H36:J36"/>
    <mergeCell ref="K36:M36"/>
    <mergeCell ref="N36:P36"/>
    <mergeCell ref="Q36:S36"/>
    <mergeCell ref="B38:G38"/>
    <mergeCell ref="H38:J38"/>
    <mergeCell ref="K38:M38"/>
    <mergeCell ref="N38:P38"/>
    <mergeCell ref="Q38:S38"/>
    <mergeCell ref="B42:G42"/>
    <mergeCell ref="H42:J42"/>
    <mergeCell ref="K42:M42"/>
    <mergeCell ref="N42:P42"/>
    <mergeCell ref="Q42:S42"/>
    <mergeCell ref="K48:M48"/>
    <mergeCell ref="N48:P48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B20:J20"/>
    <mergeCell ref="K20:M20"/>
    <mergeCell ref="N20:P20"/>
    <mergeCell ref="Q20:R20"/>
    <mergeCell ref="B15:J15"/>
    <mergeCell ref="K15:M15"/>
    <mergeCell ref="N15:P15"/>
    <mergeCell ref="Q15:R15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S12:U23"/>
    <mergeCell ref="V12:X23"/>
    <mergeCell ref="Y12:Z23"/>
    <mergeCell ref="S24:U24"/>
    <mergeCell ref="V24:X24"/>
    <mergeCell ref="Y24:Z24"/>
    <mergeCell ref="Q14:R14"/>
    <mergeCell ref="A25:Z25"/>
    <mergeCell ref="A24:P24"/>
    <mergeCell ref="B13:J13"/>
    <mergeCell ref="K13:M13"/>
    <mergeCell ref="N13:P13"/>
    <mergeCell ref="Q13:R13"/>
    <mergeCell ref="B14:J14"/>
    <mergeCell ref="K14:M14"/>
    <mergeCell ref="N14:P14"/>
    <mergeCell ref="B12:J12"/>
    <mergeCell ref="K12:M12"/>
    <mergeCell ref="N12:P12"/>
    <mergeCell ref="Q12:R12"/>
    <mergeCell ref="B19:J19"/>
    <mergeCell ref="K19:M19"/>
    <mergeCell ref="N19:P19"/>
    <mergeCell ref="B28:G28"/>
    <mergeCell ref="H28:J28"/>
    <mergeCell ref="K28:M28"/>
    <mergeCell ref="N28:P28"/>
    <mergeCell ref="Q28:S28"/>
    <mergeCell ref="T28:U28"/>
    <mergeCell ref="V28:W28"/>
    <mergeCell ref="X28:Z28"/>
    <mergeCell ref="B84:G84"/>
    <mergeCell ref="H84:P84"/>
    <mergeCell ref="Q84:X84"/>
    <mergeCell ref="Y84:Z84"/>
    <mergeCell ref="T33:U33"/>
    <mergeCell ref="V33:W33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85:G85"/>
    <mergeCell ref="H85:P85"/>
    <mergeCell ref="Q85:X85"/>
    <mergeCell ref="Y85:Z85"/>
    <mergeCell ref="B94:Y98"/>
    <mergeCell ref="B86:G86"/>
    <mergeCell ref="H86:P86"/>
    <mergeCell ref="Q86:X86"/>
    <mergeCell ref="Y86:Z86"/>
    <mergeCell ref="B87:G87"/>
    <mergeCell ref="H87:P87"/>
    <mergeCell ref="Q87:X87"/>
    <mergeCell ref="Y87:Z87"/>
    <mergeCell ref="B88:G88"/>
    <mergeCell ref="H88:P88"/>
    <mergeCell ref="Q88:X88"/>
    <mergeCell ref="H89:P89"/>
    <mergeCell ref="Q89:X89"/>
    <mergeCell ref="Y89:Z89"/>
    <mergeCell ref="B90:G90"/>
    <mergeCell ref="H90:P90"/>
    <mergeCell ref="Q90:X90"/>
    <mergeCell ref="Y90:Z90"/>
  </mergeCells>
  <dataValidations count="4"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7F31B740-D9BC-4A55-925F-A8736731EB03}">
      <formula1>0</formula1>
    </dataValidation>
    <dataValidation type="decimal" allowBlank="1" showInputMessage="1" showErrorMessage="1" error="กรุณากรอกข้อมูลเป็นตัวเลข" sqref="V12" xr:uid="{7C3E1685-2DAD-4969-9C9B-AD95E9B5833C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3E87EBBC-54EF-406E-82B6-647FB2C6C3DD}">
      <formula1>1</formula1>
      <formula2>3</formula2>
    </dataValidation>
    <dataValidation type="decimal" operator="greaterThanOrEqual" allowBlank="1" showInputMessage="1" showErrorMessage="1" error="กรุณากรอกข้อมูลเป็นตัวเลข" sqref="K30:S30" xr:uid="{7A1C42E8-90E4-441D-A434-B915D600E59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356F0AE-4DBD-4EF2-B151-F7284B5BAF8B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1B96A2C6-B46A-48C3-9CCE-B152262B1378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FEA18894-44AF-4E5B-A81A-1ABEFEAA7270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717C3864-BB45-42A3-9718-F2EC0837D044}">
          <x14:formula1>
            <xm:f>LIST!$G$2:$G$10</xm:f>
          </x14:formula1>
          <xm:sqref>B85:B90 C85:G88 C90:G90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46"/>
  <sheetViews>
    <sheetView view="pageBreakPreview" topLeftCell="B12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102:H111"/>
    <mergeCell ref="J102:Q111"/>
    <mergeCell ref="S102:Y111"/>
    <mergeCell ref="B112:H113"/>
    <mergeCell ref="J112:Q113"/>
    <mergeCell ref="B115:H124"/>
    <mergeCell ref="H88:P88"/>
    <mergeCell ref="Q88:X88"/>
    <mergeCell ref="Q89:X89"/>
    <mergeCell ref="Y89:Z89"/>
    <mergeCell ref="Q56:S56"/>
    <mergeCell ref="F144:J144"/>
    <mergeCell ref="F145:J145"/>
    <mergeCell ref="R145:W145"/>
    <mergeCell ref="F146:J146"/>
    <mergeCell ref="F142:J142"/>
    <mergeCell ref="R142:W142"/>
    <mergeCell ref="F143:J143"/>
    <mergeCell ref="R143:W143"/>
    <mergeCell ref="Q144:X144"/>
    <mergeCell ref="B138:H139"/>
    <mergeCell ref="J138:Q139"/>
    <mergeCell ref="S138:Y139"/>
    <mergeCell ref="Y80:Z80"/>
    <mergeCell ref="B80:L80"/>
    <mergeCell ref="M80:X80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A46:A49"/>
    <mergeCell ref="A51:A52"/>
    <mergeCell ref="B58:G58"/>
    <mergeCell ref="H58:J58"/>
    <mergeCell ref="K58:M58"/>
    <mergeCell ref="N58:P58"/>
    <mergeCell ref="B40:G40"/>
    <mergeCell ref="H40:J40"/>
    <mergeCell ref="K40:M40"/>
    <mergeCell ref="N40:P40"/>
    <mergeCell ref="N51:P51"/>
    <mergeCell ref="H55:J55"/>
    <mergeCell ref="B56:G56"/>
    <mergeCell ref="H56:J56"/>
    <mergeCell ref="K56:M56"/>
    <mergeCell ref="N56:P56"/>
    <mergeCell ref="T58:U58"/>
    <mergeCell ref="V58:W58"/>
    <mergeCell ref="B57:G57"/>
    <mergeCell ref="H57:J57"/>
    <mergeCell ref="K57:M57"/>
    <mergeCell ref="N57:P57"/>
    <mergeCell ref="Q57:S57"/>
    <mergeCell ref="T59:U59"/>
    <mergeCell ref="V59:W59"/>
    <mergeCell ref="Q58:S58"/>
    <mergeCell ref="B67:L67"/>
    <mergeCell ref="M67:X67"/>
    <mergeCell ref="X29:Z58"/>
    <mergeCell ref="A59:S59"/>
    <mergeCell ref="X59:Z59"/>
    <mergeCell ref="A60:Z60"/>
    <mergeCell ref="B62:L62"/>
    <mergeCell ref="M62:X62"/>
    <mergeCell ref="Y62:Z62"/>
    <mergeCell ref="B30:G30"/>
    <mergeCell ref="A31:A34"/>
    <mergeCell ref="A36:A37"/>
    <mergeCell ref="A63:Z63"/>
    <mergeCell ref="B31:G31"/>
    <mergeCell ref="B29:G29"/>
    <mergeCell ref="B64:L64"/>
    <mergeCell ref="M64:X64"/>
    <mergeCell ref="Y64:Z64"/>
    <mergeCell ref="B66:L66"/>
    <mergeCell ref="M66:X66"/>
    <mergeCell ref="Y66:Z66"/>
    <mergeCell ref="Y67:Z67"/>
    <mergeCell ref="B65:L65"/>
    <mergeCell ref="M65:X65"/>
    <mergeCell ref="A75:Z75"/>
    <mergeCell ref="Y78:Z78"/>
    <mergeCell ref="Y79:Z79"/>
    <mergeCell ref="B78:L78"/>
    <mergeCell ref="M78:X78"/>
    <mergeCell ref="B79:L79"/>
    <mergeCell ref="M79:X79"/>
    <mergeCell ref="B72:L72"/>
    <mergeCell ref="M72:X72"/>
    <mergeCell ref="Y72:Z72"/>
    <mergeCell ref="Y76:Z76"/>
    <mergeCell ref="B76:L76"/>
    <mergeCell ref="M76:X76"/>
    <mergeCell ref="B77:L77"/>
    <mergeCell ref="M77:X77"/>
    <mergeCell ref="Y77:Z77"/>
    <mergeCell ref="B73:L73"/>
    <mergeCell ref="M73:X73"/>
    <mergeCell ref="Y73:Z73"/>
    <mergeCell ref="B74:L74"/>
    <mergeCell ref="M74:X74"/>
    <mergeCell ref="Y74:Z74"/>
    <mergeCell ref="B71:L71"/>
    <mergeCell ref="M71:X71"/>
    <mergeCell ref="Y71:Z71"/>
    <mergeCell ref="B68:L68"/>
    <mergeCell ref="Y68:Z68"/>
    <mergeCell ref="B70:L70"/>
    <mergeCell ref="Y70:Z70"/>
    <mergeCell ref="S112:Y113"/>
    <mergeCell ref="B85:G85"/>
    <mergeCell ref="H85:P85"/>
    <mergeCell ref="Q85:X85"/>
    <mergeCell ref="Y85:Z85"/>
    <mergeCell ref="B94:Y98"/>
    <mergeCell ref="B86:G86"/>
    <mergeCell ref="H86:P86"/>
    <mergeCell ref="Q86:X86"/>
    <mergeCell ref="Y86:Z86"/>
    <mergeCell ref="B87:G87"/>
    <mergeCell ref="H87:P87"/>
    <mergeCell ref="Q87:X87"/>
    <mergeCell ref="Y87:Z87"/>
    <mergeCell ref="A69:Z69"/>
    <mergeCell ref="M70:X70"/>
    <mergeCell ref="B88:G88"/>
    <mergeCell ref="Y65:Z65"/>
    <mergeCell ref="T55:U55"/>
    <mergeCell ref="V55:W55"/>
    <mergeCell ref="T57:U57"/>
    <mergeCell ref="V57:W57"/>
    <mergeCell ref="N55:P55"/>
    <mergeCell ref="Q55:S55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T54:U54"/>
    <mergeCell ref="V54:W54"/>
    <mergeCell ref="B55:G55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Q51:S51"/>
    <mergeCell ref="V47:W47"/>
    <mergeCell ref="B48:G48"/>
    <mergeCell ref="H48:J48"/>
    <mergeCell ref="K48:M48"/>
    <mergeCell ref="N48:P48"/>
    <mergeCell ref="Q48:S48"/>
    <mergeCell ref="T48:U48"/>
    <mergeCell ref="V48:W48"/>
    <mergeCell ref="B46:G46"/>
    <mergeCell ref="H46:J46"/>
    <mergeCell ref="K46:M46"/>
    <mergeCell ref="N46:P46"/>
    <mergeCell ref="Q46:S46"/>
    <mergeCell ref="T46:U46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B42:G42"/>
    <mergeCell ref="H42:J42"/>
    <mergeCell ref="K42:M42"/>
    <mergeCell ref="N42:P42"/>
    <mergeCell ref="Q42:S42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B38:G38"/>
    <mergeCell ref="H38:J38"/>
    <mergeCell ref="K38:M38"/>
    <mergeCell ref="N38:P38"/>
    <mergeCell ref="Q38:S38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6:G36"/>
    <mergeCell ref="H36:J36"/>
    <mergeCell ref="K36:M36"/>
    <mergeCell ref="N36:P36"/>
    <mergeCell ref="Q36:S36"/>
    <mergeCell ref="Q29:S29"/>
    <mergeCell ref="T29:U29"/>
    <mergeCell ref="T31:U31"/>
    <mergeCell ref="V31:W31"/>
    <mergeCell ref="T32:U32"/>
    <mergeCell ref="V32:W32"/>
    <mergeCell ref="V30:W30"/>
    <mergeCell ref="H31:J31"/>
    <mergeCell ref="K31:M31"/>
    <mergeCell ref="N31:P31"/>
    <mergeCell ref="Q31:S31"/>
    <mergeCell ref="V29:W29"/>
    <mergeCell ref="H30:J30"/>
    <mergeCell ref="K30:M30"/>
    <mergeCell ref="N30:P30"/>
    <mergeCell ref="Q30:S30"/>
    <mergeCell ref="T30:U30"/>
    <mergeCell ref="K22:M22"/>
    <mergeCell ref="N22:P22"/>
    <mergeCell ref="Q22:R22"/>
    <mergeCell ref="B23:J23"/>
    <mergeCell ref="Q23:R23"/>
    <mergeCell ref="K23:M23"/>
    <mergeCell ref="N23:P23"/>
    <mergeCell ref="B32:G32"/>
    <mergeCell ref="H32:J32"/>
    <mergeCell ref="K32:M32"/>
    <mergeCell ref="N32:P32"/>
    <mergeCell ref="Q32:S32"/>
    <mergeCell ref="B22:J22"/>
    <mergeCell ref="Q24:R24"/>
    <mergeCell ref="S12:U23"/>
    <mergeCell ref="B28:G28"/>
    <mergeCell ref="H28:J28"/>
    <mergeCell ref="K28:M28"/>
    <mergeCell ref="N28:P28"/>
    <mergeCell ref="Q28:S28"/>
    <mergeCell ref="T28:U28"/>
    <mergeCell ref="H29:J29"/>
    <mergeCell ref="K29:M29"/>
    <mergeCell ref="N29:P29"/>
    <mergeCell ref="B33:G33"/>
    <mergeCell ref="H33:J33"/>
    <mergeCell ref="K33:M33"/>
    <mergeCell ref="N33:P33"/>
    <mergeCell ref="Q33:S33"/>
    <mergeCell ref="B54:G54"/>
    <mergeCell ref="H54:J54"/>
    <mergeCell ref="K54:M54"/>
    <mergeCell ref="N54:P54"/>
    <mergeCell ref="Q54:S54"/>
    <mergeCell ref="B34:G34"/>
    <mergeCell ref="H34:J34"/>
    <mergeCell ref="K34:M34"/>
    <mergeCell ref="N34:P34"/>
    <mergeCell ref="Q40:S40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46:W46"/>
    <mergeCell ref="B47:G47"/>
    <mergeCell ref="H47:J47"/>
    <mergeCell ref="K47:M47"/>
    <mergeCell ref="N47:P47"/>
    <mergeCell ref="Q47:S47"/>
    <mergeCell ref="T47:U47"/>
    <mergeCell ref="K55:M55"/>
    <mergeCell ref="K20:M20"/>
    <mergeCell ref="N20:P20"/>
    <mergeCell ref="Q20:R20"/>
    <mergeCell ref="B15:J15"/>
    <mergeCell ref="K15:M15"/>
    <mergeCell ref="N15:P15"/>
    <mergeCell ref="Q15:R15"/>
    <mergeCell ref="B21:J21"/>
    <mergeCell ref="K21:M21"/>
    <mergeCell ref="N21:P21"/>
    <mergeCell ref="Q21:R21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V35:W35"/>
    <mergeCell ref="V12:X23"/>
    <mergeCell ref="Y12:Z23"/>
    <mergeCell ref="S24:U24"/>
    <mergeCell ref="V24:X24"/>
    <mergeCell ref="Y24:Z24"/>
    <mergeCell ref="Q14:R14"/>
    <mergeCell ref="A25:Z25"/>
    <mergeCell ref="A24:P24"/>
    <mergeCell ref="B13:J13"/>
    <mergeCell ref="K13:M13"/>
    <mergeCell ref="N13:P13"/>
    <mergeCell ref="Q13:R13"/>
    <mergeCell ref="B14:J14"/>
    <mergeCell ref="K14:M14"/>
    <mergeCell ref="N14:P14"/>
    <mergeCell ref="B12:J12"/>
    <mergeCell ref="K12:M12"/>
    <mergeCell ref="N12:P12"/>
    <mergeCell ref="Q12:R12"/>
    <mergeCell ref="B19:J19"/>
    <mergeCell ref="K19:M19"/>
    <mergeCell ref="N19:P19"/>
    <mergeCell ref="B20:J20"/>
    <mergeCell ref="B90:G90"/>
    <mergeCell ref="H90:P90"/>
    <mergeCell ref="Q90:X90"/>
    <mergeCell ref="Y90:Z90"/>
    <mergeCell ref="Y88:Z88"/>
    <mergeCell ref="B89:G89"/>
    <mergeCell ref="H89:P89"/>
    <mergeCell ref="V28:W28"/>
    <mergeCell ref="X28:Z28"/>
    <mergeCell ref="B84:G84"/>
    <mergeCell ref="H84:P84"/>
    <mergeCell ref="Q84:X84"/>
    <mergeCell ref="Y84:Z84"/>
    <mergeCell ref="T33:U33"/>
    <mergeCell ref="V33:W33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</mergeCells>
  <dataValidations count="4"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AA9C2815-9084-408F-B787-B2F77A81E92E}">
      <formula1>0</formula1>
    </dataValidation>
    <dataValidation type="decimal" allowBlank="1" showInputMessage="1" showErrorMessage="1" error="กรุณากรอกข้อมูลเป็นตัวเลข" sqref="V12" xr:uid="{06778413-8FAF-4B14-B23B-472006908F85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6B7DC31C-7FF9-44D0-B827-2DF176839036}">
      <formula1>1</formula1>
      <formula2>3</formula2>
    </dataValidation>
    <dataValidation type="decimal" operator="greaterThanOrEqual" allowBlank="1" showInputMessage="1" showErrorMessage="1" error="กรุณากรอกข้อมูลเป็นตัวเลข" sqref="K30:S30" xr:uid="{4FD18CD2-84D0-4E8F-AD0A-2AA5AE0BD2D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FC41E86-978E-4534-B7BF-8B8F56A3ABFF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00A7BD9F-1C27-4DA5-9549-BBD59AD71B28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A5F354DD-62ED-439C-868A-3244059454C4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ED5C45D7-3051-4003-ACD0-2C774FA5C705}">
          <x14:formula1>
            <xm:f>LIST!$G$2:$G$10</xm:f>
          </x14:formula1>
          <xm:sqref>B85:B90 C85:G88 C90:G90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46"/>
  <sheetViews>
    <sheetView view="pageBreakPreview" topLeftCell="B5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5" t="s">
        <v>99</v>
      </c>
      <c r="K2" s="265"/>
      <c r="L2" s="265"/>
      <c r="M2" s="265"/>
      <c r="N2" s="265"/>
      <c r="O2" s="265"/>
      <c r="P2" s="265"/>
      <c r="Q2" s="26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90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4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4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8" t="s">
        <v>61</v>
      </c>
      <c r="C29" s="269"/>
      <c r="D29" s="269"/>
      <c r="E29" s="269"/>
      <c r="F29" s="269"/>
      <c r="G29" s="270"/>
      <c r="H29" s="271"/>
      <c r="I29" s="271"/>
      <c r="J29" s="271"/>
      <c r="K29" s="272"/>
      <c r="L29" s="272"/>
      <c r="M29" s="272"/>
      <c r="N29" s="272"/>
      <c r="O29" s="272"/>
      <c r="P29" s="272"/>
      <c r="Q29" s="272"/>
      <c r="R29" s="272"/>
      <c r="S29" s="257"/>
      <c r="T29" s="191">
        <f>T30+T35+T38+T40+T42</f>
        <v>30</v>
      </c>
      <c r="U29" s="191"/>
      <c r="V29" s="283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4" t="s">
        <v>102</v>
      </c>
      <c r="C30" s="284"/>
      <c r="D30" s="284"/>
      <c r="E30" s="284"/>
      <c r="F30" s="284"/>
      <c r="G30" s="285"/>
      <c r="H30" s="286"/>
      <c r="I30" s="286"/>
      <c r="J30" s="286"/>
      <c r="K30" s="287">
        <f>K34</f>
        <v>0</v>
      </c>
      <c r="L30" s="287"/>
      <c r="M30" s="287"/>
      <c r="N30" s="287">
        <f t="shared" ref="N30" si="0">N34</f>
        <v>0</v>
      </c>
      <c r="O30" s="287"/>
      <c r="P30" s="287"/>
      <c r="Q30" s="287">
        <f t="shared" ref="Q30" si="1">Q34</f>
        <v>0</v>
      </c>
      <c r="R30" s="287"/>
      <c r="S30" s="287"/>
      <c r="T30" s="59">
        <f>SUM(T31:T34)</f>
        <v>15</v>
      </c>
      <c r="U30" s="59"/>
      <c r="V30" s="266" t="e">
        <f>SUM(V31:W34)</f>
        <v>#DIV/0!</v>
      </c>
      <c r="W30" s="267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3"/>
      <c r="I31" s="273"/>
      <c r="J31" s="273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3"/>
      <c r="I32" s="273"/>
      <c r="J32" s="273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3"/>
      <c r="I33" s="273"/>
      <c r="J33" s="273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3"/>
      <c r="I34" s="273"/>
      <c r="J34" s="273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7"/>
      <c r="I35" s="278"/>
      <c r="J35" s="279"/>
      <c r="K35" s="280">
        <f>K37</f>
        <v>0</v>
      </c>
      <c r="L35" s="281"/>
      <c r="M35" s="282"/>
      <c r="N35" s="280">
        <f t="shared" ref="N35" si="2">N37</f>
        <v>0</v>
      </c>
      <c r="O35" s="281"/>
      <c r="P35" s="282"/>
      <c r="Q35" s="280">
        <f t="shared" ref="Q35" si="3">Q37</f>
        <v>0</v>
      </c>
      <c r="R35" s="281"/>
      <c r="S35" s="282"/>
      <c r="T35" s="59">
        <f>T36+T37</f>
        <v>10</v>
      </c>
      <c r="U35" s="59"/>
      <c r="V35" s="266" t="e">
        <f>SUM(V36,V37)</f>
        <v>#DIV/0!</v>
      </c>
      <c r="W35" s="267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4" t="s">
        <v>64</v>
      </c>
      <c r="C38" s="275"/>
      <c r="D38" s="275"/>
      <c r="E38" s="275"/>
      <c r="F38" s="275"/>
      <c r="G38" s="276"/>
      <c r="H38" s="277"/>
      <c r="I38" s="278"/>
      <c r="J38" s="279"/>
      <c r="K38" s="280">
        <f>K39</f>
        <v>0</v>
      </c>
      <c r="L38" s="281"/>
      <c r="M38" s="282"/>
      <c r="N38" s="280">
        <f t="shared" ref="N38" si="4">N39</f>
        <v>0</v>
      </c>
      <c r="O38" s="281"/>
      <c r="P38" s="282"/>
      <c r="Q38" s="280">
        <f t="shared" ref="Q38" si="5">Q39</f>
        <v>0</v>
      </c>
      <c r="R38" s="281"/>
      <c r="S38" s="282"/>
      <c r="T38" s="59">
        <f>T39</f>
        <v>3</v>
      </c>
      <c r="U38" s="59"/>
      <c r="V38" s="266" t="e">
        <f>SUM(V39)</f>
        <v>#DIV/0!</v>
      </c>
      <c r="W38" s="267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8"/>
      <c r="I39" s="289"/>
      <c r="J39" s="290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4" t="s">
        <v>65</v>
      </c>
      <c r="C40" s="275"/>
      <c r="D40" s="275"/>
      <c r="E40" s="275"/>
      <c r="F40" s="275"/>
      <c r="G40" s="276"/>
      <c r="H40" s="277"/>
      <c r="I40" s="278"/>
      <c r="J40" s="279"/>
      <c r="K40" s="280">
        <f>K41</f>
        <v>0</v>
      </c>
      <c r="L40" s="281"/>
      <c r="M40" s="282"/>
      <c r="N40" s="280">
        <f>N41</f>
        <v>0</v>
      </c>
      <c r="O40" s="281"/>
      <c r="P40" s="282"/>
      <c r="Q40" s="280">
        <f>Q41</f>
        <v>0</v>
      </c>
      <c r="R40" s="281"/>
      <c r="S40" s="281"/>
      <c r="T40" s="59">
        <f>T41</f>
        <v>1</v>
      </c>
      <c r="U40" s="59"/>
      <c r="V40" s="266" t="e">
        <f>SUM(V41)</f>
        <v>#DIV/0!</v>
      </c>
      <c r="W40" s="267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4" t="s">
        <v>67</v>
      </c>
      <c r="C42" s="275"/>
      <c r="D42" s="275"/>
      <c r="E42" s="275"/>
      <c r="F42" s="275"/>
      <c r="G42" s="276"/>
      <c r="H42" s="277"/>
      <c r="I42" s="278"/>
      <c r="J42" s="279"/>
      <c r="K42" s="280">
        <f>K43</f>
        <v>0</v>
      </c>
      <c r="L42" s="281"/>
      <c r="M42" s="282"/>
      <c r="N42" s="280">
        <f>N43</f>
        <v>0</v>
      </c>
      <c r="O42" s="281"/>
      <c r="P42" s="282"/>
      <c r="Q42" s="280">
        <f>Q43</f>
        <v>0</v>
      </c>
      <c r="R42" s="281"/>
      <c r="S42" s="281"/>
      <c r="T42" s="59">
        <f>T43</f>
        <v>1</v>
      </c>
      <c r="U42" s="59"/>
      <c r="V42" s="266" t="e">
        <f>SUM(V43)</f>
        <v>#DIV/0!</v>
      </c>
      <c r="W42" s="267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91" t="s">
        <v>66</v>
      </c>
      <c r="C44" s="292"/>
      <c r="D44" s="292"/>
      <c r="E44" s="292"/>
      <c r="F44" s="292"/>
      <c r="G44" s="85"/>
      <c r="H44" s="293"/>
      <c r="I44" s="294"/>
      <c r="J44" s="295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3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4" t="s">
        <v>62</v>
      </c>
      <c r="C45" s="275"/>
      <c r="D45" s="275"/>
      <c r="E45" s="275"/>
      <c r="F45" s="275"/>
      <c r="G45" s="276"/>
      <c r="H45" s="277"/>
      <c r="I45" s="278"/>
      <c r="J45" s="279"/>
      <c r="K45" s="280">
        <f>K49</f>
        <v>0</v>
      </c>
      <c r="L45" s="281"/>
      <c r="M45" s="282"/>
      <c r="N45" s="280">
        <f>N49</f>
        <v>0</v>
      </c>
      <c r="O45" s="281"/>
      <c r="P45" s="282"/>
      <c r="Q45" s="280">
        <f>Q49</f>
        <v>0</v>
      </c>
      <c r="R45" s="281"/>
      <c r="S45" s="281"/>
      <c r="T45" s="59">
        <f>SUM(T46:T49)</f>
        <v>35</v>
      </c>
      <c r="U45" s="59"/>
      <c r="V45" s="266" t="e">
        <f>SUM(V46:W49)</f>
        <v>#DIV/0!</v>
      </c>
      <c r="W45" s="267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4" t="s">
        <v>63</v>
      </c>
      <c r="C50" s="275"/>
      <c r="D50" s="275"/>
      <c r="E50" s="275"/>
      <c r="F50" s="275"/>
      <c r="G50" s="276"/>
      <c r="H50" s="277"/>
      <c r="I50" s="278"/>
      <c r="J50" s="279"/>
      <c r="K50" s="280">
        <f>K52</f>
        <v>0</v>
      </c>
      <c r="L50" s="281"/>
      <c r="M50" s="282"/>
      <c r="N50" s="280">
        <f>N52</f>
        <v>0</v>
      </c>
      <c r="O50" s="281"/>
      <c r="P50" s="282"/>
      <c r="Q50" s="280">
        <f>Q52</f>
        <v>0</v>
      </c>
      <c r="R50" s="281"/>
      <c r="S50" s="281"/>
      <c r="T50" s="59">
        <f>SUM(T51:T52)</f>
        <v>20</v>
      </c>
      <c r="U50" s="59"/>
      <c r="V50" s="266" t="e">
        <f>SUM(V51:W52)</f>
        <v>#DIV/0!</v>
      </c>
      <c r="W50" s="267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4" t="s">
        <v>64</v>
      </c>
      <c r="C53" s="275"/>
      <c r="D53" s="275"/>
      <c r="E53" s="275"/>
      <c r="F53" s="275"/>
      <c r="G53" s="276"/>
      <c r="H53" s="277"/>
      <c r="I53" s="278"/>
      <c r="J53" s="279"/>
      <c r="K53" s="280">
        <f>K54</f>
        <v>0</v>
      </c>
      <c r="L53" s="281"/>
      <c r="M53" s="282"/>
      <c r="N53" s="280">
        <f>N54</f>
        <v>0</v>
      </c>
      <c r="O53" s="281"/>
      <c r="P53" s="282"/>
      <c r="Q53" s="280">
        <f>Q54</f>
        <v>0</v>
      </c>
      <c r="R53" s="281"/>
      <c r="S53" s="281"/>
      <c r="T53" s="59">
        <f>SUM(T54)</f>
        <v>10</v>
      </c>
      <c r="U53" s="59"/>
      <c r="V53" s="266" t="e">
        <f>SUM(V54)</f>
        <v>#DIV/0!</v>
      </c>
      <c r="W53" s="267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61"/>
      <c r="L54" s="262"/>
      <c r="M54" s="263"/>
      <c r="N54" s="261"/>
      <c r="O54" s="262"/>
      <c r="P54" s="263"/>
      <c r="Q54" s="261"/>
      <c r="R54" s="262"/>
      <c r="S54" s="262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4" t="s">
        <v>65</v>
      </c>
      <c r="C55" s="275"/>
      <c r="D55" s="275"/>
      <c r="E55" s="275"/>
      <c r="F55" s="275"/>
      <c r="G55" s="276"/>
      <c r="H55" s="277"/>
      <c r="I55" s="278"/>
      <c r="J55" s="279"/>
      <c r="K55" s="280">
        <f>K56</f>
        <v>0</v>
      </c>
      <c r="L55" s="281"/>
      <c r="M55" s="282"/>
      <c r="N55" s="280">
        <f>N56</f>
        <v>0</v>
      </c>
      <c r="O55" s="281"/>
      <c r="P55" s="282"/>
      <c r="Q55" s="280">
        <f>Q56</f>
        <v>0</v>
      </c>
      <c r="R55" s="281"/>
      <c r="S55" s="281"/>
      <c r="T55" s="59">
        <f>T56</f>
        <v>3</v>
      </c>
      <c r="U55" s="59"/>
      <c r="V55" s="266" t="e">
        <f>SUM(V56)</f>
        <v>#DIV/0!</v>
      </c>
      <c r="W55" s="267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4" t="s">
        <v>67</v>
      </c>
      <c r="C57" s="275"/>
      <c r="D57" s="275"/>
      <c r="E57" s="275"/>
      <c r="F57" s="275"/>
      <c r="G57" s="276"/>
      <c r="H57" s="277"/>
      <c r="I57" s="278"/>
      <c r="J57" s="279"/>
      <c r="K57" s="280">
        <f>K58</f>
        <v>0</v>
      </c>
      <c r="L57" s="281"/>
      <c r="M57" s="282"/>
      <c r="N57" s="280">
        <f>N58</f>
        <v>0</v>
      </c>
      <c r="O57" s="281"/>
      <c r="P57" s="282"/>
      <c r="Q57" s="280">
        <f>Q58</f>
        <v>0</v>
      </c>
      <c r="R57" s="281"/>
      <c r="S57" s="281"/>
      <c r="T57" s="59">
        <f>T58</f>
        <v>2</v>
      </c>
      <c r="U57" s="59"/>
      <c r="V57" s="266" t="e">
        <f>SUM(V58)</f>
        <v>#DIV/0!</v>
      </c>
      <c r="W57" s="267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sheetProtection formatCells="0" formatRows="0"/>
  <protectedRanges>
    <protectedRange sqref="M7 H8 V12 X29 B64:Z68 B70:Z74 B76:Z80 B85:Z90 B94 B102 B112 J102 J112 S102 S112 B115 B125 J115 J125 S115 S125 B128 B138 J128 J138 S128 S138 R142:R143 Q144 R145 F142:F146 K29:S30 K32:S58" name="ช่วง1_1"/>
  </protectedRanges>
  <mergeCells count="407"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A36:A37"/>
    <mergeCell ref="A31:A34"/>
    <mergeCell ref="F144:J144"/>
    <mergeCell ref="F145:J145"/>
    <mergeCell ref="R145:W145"/>
    <mergeCell ref="F146:J146"/>
    <mergeCell ref="F142:J142"/>
    <mergeCell ref="R142:W142"/>
    <mergeCell ref="F143:J143"/>
    <mergeCell ref="R143:W143"/>
    <mergeCell ref="Q144:X144"/>
    <mergeCell ref="T59:U59"/>
    <mergeCell ref="V59:W59"/>
    <mergeCell ref="B67:L67"/>
    <mergeCell ref="M67:X67"/>
    <mergeCell ref="X29:Z58"/>
    <mergeCell ref="A59:S59"/>
    <mergeCell ref="X59:Z59"/>
    <mergeCell ref="A60:Z60"/>
    <mergeCell ref="B62:L62"/>
    <mergeCell ref="M62:X62"/>
    <mergeCell ref="Y62:Z62"/>
    <mergeCell ref="A63:Z63"/>
    <mergeCell ref="B31:G31"/>
    <mergeCell ref="B29:G29"/>
    <mergeCell ref="B30:G30"/>
    <mergeCell ref="A51:A52"/>
    <mergeCell ref="A46:A49"/>
    <mergeCell ref="B58:G58"/>
    <mergeCell ref="H58:J58"/>
    <mergeCell ref="K58:M58"/>
    <mergeCell ref="N58:P58"/>
    <mergeCell ref="Q58:S58"/>
    <mergeCell ref="B51:G51"/>
    <mergeCell ref="H51:J51"/>
    <mergeCell ref="K51:M51"/>
    <mergeCell ref="N51:P51"/>
    <mergeCell ref="Q51:S51"/>
    <mergeCell ref="B42:G42"/>
    <mergeCell ref="H42:J42"/>
    <mergeCell ref="K42:M42"/>
    <mergeCell ref="N42:P42"/>
    <mergeCell ref="Q42:S42"/>
    <mergeCell ref="B38:G38"/>
    <mergeCell ref="H38:J38"/>
    <mergeCell ref="K38:M38"/>
    <mergeCell ref="N38:P38"/>
    <mergeCell ref="Q38:S38"/>
    <mergeCell ref="B138:H139"/>
    <mergeCell ref="J138:Q139"/>
    <mergeCell ref="S138:Y139"/>
    <mergeCell ref="Y80:Z80"/>
    <mergeCell ref="B80:L80"/>
    <mergeCell ref="M80:X80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Y88:Z88"/>
    <mergeCell ref="B89:G89"/>
    <mergeCell ref="H89:P89"/>
    <mergeCell ref="B102:H111"/>
    <mergeCell ref="J102:Q111"/>
    <mergeCell ref="S102:Y111"/>
    <mergeCell ref="B115:H124"/>
    <mergeCell ref="B88:G88"/>
    <mergeCell ref="H88:P88"/>
    <mergeCell ref="Q88:X88"/>
    <mergeCell ref="T58:U58"/>
    <mergeCell ref="V58:W58"/>
    <mergeCell ref="B57:G57"/>
    <mergeCell ref="H57:J57"/>
    <mergeCell ref="K57:M57"/>
    <mergeCell ref="N57:P57"/>
    <mergeCell ref="Q57:S57"/>
    <mergeCell ref="B112:H113"/>
    <mergeCell ref="A75:Z75"/>
    <mergeCell ref="Y78:Z78"/>
    <mergeCell ref="Y79:Z79"/>
    <mergeCell ref="B78:L78"/>
    <mergeCell ref="M78:X78"/>
    <mergeCell ref="B79:L79"/>
    <mergeCell ref="M79:X79"/>
    <mergeCell ref="B72:L72"/>
    <mergeCell ref="M72:X72"/>
    <mergeCell ref="Y72:Z72"/>
    <mergeCell ref="Y76:Z76"/>
    <mergeCell ref="B76:L76"/>
    <mergeCell ref="M76:X76"/>
    <mergeCell ref="B77:L77"/>
    <mergeCell ref="M77:X77"/>
    <mergeCell ref="Y77:Z77"/>
    <mergeCell ref="B73:L73"/>
    <mergeCell ref="M73:X73"/>
    <mergeCell ref="Y73:Z73"/>
    <mergeCell ref="B74:L74"/>
    <mergeCell ref="M74:X74"/>
    <mergeCell ref="Y74:Z74"/>
    <mergeCell ref="J112:Q113"/>
    <mergeCell ref="B71:L71"/>
    <mergeCell ref="M71:X71"/>
    <mergeCell ref="Y71:Z71"/>
    <mergeCell ref="S112:Y113"/>
    <mergeCell ref="B85:G85"/>
    <mergeCell ref="H85:P85"/>
    <mergeCell ref="Q85:X85"/>
    <mergeCell ref="Y85:Z85"/>
    <mergeCell ref="B94:Y98"/>
    <mergeCell ref="B86:G86"/>
    <mergeCell ref="H86:P86"/>
    <mergeCell ref="Q86:X86"/>
    <mergeCell ref="Y86:Z86"/>
    <mergeCell ref="B87:G87"/>
    <mergeCell ref="H87:P87"/>
    <mergeCell ref="Q87:X87"/>
    <mergeCell ref="Y87:Z87"/>
    <mergeCell ref="B68:L68"/>
    <mergeCell ref="Y68:Z68"/>
    <mergeCell ref="B70:L70"/>
    <mergeCell ref="Y70:Z70"/>
    <mergeCell ref="B64:L64"/>
    <mergeCell ref="M64:X64"/>
    <mergeCell ref="Y64:Z64"/>
    <mergeCell ref="B66:L66"/>
    <mergeCell ref="M66:X66"/>
    <mergeCell ref="Y66:Z66"/>
    <mergeCell ref="A69:Z69"/>
    <mergeCell ref="M70:X70"/>
    <mergeCell ref="Y67:Z67"/>
    <mergeCell ref="B65:L65"/>
    <mergeCell ref="M65:X65"/>
    <mergeCell ref="Y65:Z65"/>
    <mergeCell ref="T55:U55"/>
    <mergeCell ref="V55:W55"/>
    <mergeCell ref="T57:U57"/>
    <mergeCell ref="V57:W57"/>
    <mergeCell ref="N55:P55"/>
    <mergeCell ref="Q55:S55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T54:U54"/>
    <mergeCell ref="V54:W54"/>
    <mergeCell ref="B55:G55"/>
    <mergeCell ref="H55:J55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V47:W47"/>
    <mergeCell ref="B48:G48"/>
    <mergeCell ref="H48:J48"/>
    <mergeCell ref="K48:M48"/>
    <mergeCell ref="N48:P48"/>
    <mergeCell ref="Q48:S48"/>
    <mergeCell ref="T48:U48"/>
    <mergeCell ref="V48:W48"/>
    <mergeCell ref="B46:G46"/>
    <mergeCell ref="H46:J46"/>
    <mergeCell ref="K46:M46"/>
    <mergeCell ref="N46:P46"/>
    <mergeCell ref="Q46:S46"/>
    <mergeCell ref="T46:U46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Q29:S29"/>
    <mergeCell ref="T29:U29"/>
    <mergeCell ref="T31:U31"/>
    <mergeCell ref="V31:W31"/>
    <mergeCell ref="T32:U32"/>
    <mergeCell ref="V32:W32"/>
    <mergeCell ref="V30:W30"/>
    <mergeCell ref="H31:J31"/>
    <mergeCell ref="K31:M31"/>
    <mergeCell ref="N31:P31"/>
    <mergeCell ref="Q31:S31"/>
    <mergeCell ref="V29:W29"/>
    <mergeCell ref="H30:J30"/>
    <mergeCell ref="K30:M30"/>
    <mergeCell ref="N30:P30"/>
    <mergeCell ref="Q30:S30"/>
    <mergeCell ref="T30:U30"/>
    <mergeCell ref="K22:M22"/>
    <mergeCell ref="N22:P22"/>
    <mergeCell ref="Q22:R22"/>
    <mergeCell ref="B23:J23"/>
    <mergeCell ref="Q23:R23"/>
    <mergeCell ref="K23:M23"/>
    <mergeCell ref="N23:P23"/>
    <mergeCell ref="B32:G32"/>
    <mergeCell ref="H32:J32"/>
    <mergeCell ref="K32:M32"/>
    <mergeCell ref="N32:P32"/>
    <mergeCell ref="Q32:S32"/>
    <mergeCell ref="B22:J22"/>
    <mergeCell ref="Q24:R24"/>
    <mergeCell ref="S12:U23"/>
    <mergeCell ref="B28:G28"/>
    <mergeCell ref="H28:J28"/>
    <mergeCell ref="K28:M28"/>
    <mergeCell ref="N28:P28"/>
    <mergeCell ref="Q28:S28"/>
    <mergeCell ref="T28:U28"/>
    <mergeCell ref="H29:J29"/>
    <mergeCell ref="K29:M29"/>
    <mergeCell ref="N29:P29"/>
    <mergeCell ref="B33:G33"/>
    <mergeCell ref="H33:J33"/>
    <mergeCell ref="K33:M33"/>
    <mergeCell ref="N33:P33"/>
    <mergeCell ref="Q33:S33"/>
    <mergeCell ref="B54:G54"/>
    <mergeCell ref="H54:J54"/>
    <mergeCell ref="K54:M54"/>
    <mergeCell ref="N54:P54"/>
    <mergeCell ref="Q54:S54"/>
    <mergeCell ref="B34:G34"/>
    <mergeCell ref="H34:J34"/>
    <mergeCell ref="K34:M34"/>
    <mergeCell ref="N34:P34"/>
    <mergeCell ref="Q36:S36"/>
    <mergeCell ref="Q40:S40"/>
    <mergeCell ref="Q56:S56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46:W46"/>
    <mergeCell ref="B47:G47"/>
    <mergeCell ref="H47:J47"/>
    <mergeCell ref="K47:M47"/>
    <mergeCell ref="N47:P47"/>
    <mergeCell ref="Q47:S47"/>
    <mergeCell ref="T47:U47"/>
    <mergeCell ref="K55:M55"/>
    <mergeCell ref="B56:G56"/>
    <mergeCell ref="H56:J56"/>
    <mergeCell ref="K56:M56"/>
    <mergeCell ref="N56:P56"/>
    <mergeCell ref="B36:G36"/>
    <mergeCell ref="H36:J36"/>
    <mergeCell ref="K36:M36"/>
    <mergeCell ref="N36:P36"/>
    <mergeCell ref="B40:G40"/>
    <mergeCell ref="H40:J40"/>
    <mergeCell ref="K40:M40"/>
    <mergeCell ref="N40:P40"/>
    <mergeCell ref="N20:P20"/>
    <mergeCell ref="Q20:R20"/>
    <mergeCell ref="B15:J15"/>
    <mergeCell ref="K15:M15"/>
    <mergeCell ref="N15:P15"/>
    <mergeCell ref="Q15:R15"/>
    <mergeCell ref="B21:J21"/>
    <mergeCell ref="K21:M21"/>
    <mergeCell ref="N21:P21"/>
    <mergeCell ref="Q21:R21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V12:X23"/>
    <mergeCell ref="Y12:Z23"/>
    <mergeCell ref="S24:U24"/>
    <mergeCell ref="V24:X24"/>
    <mergeCell ref="Y24:Z24"/>
    <mergeCell ref="Q14:R14"/>
    <mergeCell ref="A25:Z25"/>
    <mergeCell ref="A24:P24"/>
    <mergeCell ref="B13:J13"/>
    <mergeCell ref="K13:M13"/>
    <mergeCell ref="N13:P13"/>
    <mergeCell ref="Q13:R13"/>
    <mergeCell ref="B14:J14"/>
    <mergeCell ref="K14:M14"/>
    <mergeCell ref="N14:P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Q89:X89"/>
    <mergeCell ref="Y89:Z89"/>
    <mergeCell ref="B90:G90"/>
    <mergeCell ref="H90:P90"/>
    <mergeCell ref="Q90:X90"/>
    <mergeCell ref="Y90:Z90"/>
    <mergeCell ref="V28:W28"/>
    <mergeCell ref="X28:Z28"/>
    <mergeCell ref="B84:G84"/>
    <mergeCell ref="H84:P84"/>
    <mergeCell ref="Q84:X84"/>
    <mergeCell ref="Y84:Z84"/>
    <mergeCell ref="T33:U33"/>
    <mergeCell ref="V33:W33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</mergeCells>
  <dataValidations count="4">
    <dataValidation type="decimal" operator="greaterThanOrEqual" allowBlank="1" showInputMessage="1" showErrorMessage="1" error="กรุณากรอกข้อมูลเป็นตัวเลข" sqref="K30:S30" xr:uid="{FC16D69C-D246-4F96-A260-97F8AB7776C0}">
      <formula1>0</formula1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777636E5-0760-4F10-9C2D-ABE60BA96272}">
      <formula1>0</formula1>
    </dataValidation>
    <dataValidation type="decimal" allowBlank="1" showInputMessage="1" showErrorMessage="1" error="กรุณากรอกข้อมูลเป็นตัวเลข" sqref="V12" xr:uid="{86CB0B22-DC66-45C4-AD42-DC4D5D1E7268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FFBA02FB-CB62-4E38-B647-66E01ECC4E71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7F42849-D52D-419A-A016-18730A6BD846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DAD354C8-1C3D-4D71-AA64-B7572556C16E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AB8A14AA-486D-4410-9C0E-37A6D381F84B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0E42D8A0-5494-4C94-A007-77A3442F1FC8}">
          <x14:formula1>
            <xm:f>LIST!$G$2:$G$10</xm:f>
          </x14:formula1>
          <xm:sqref>B85:B90 C85:G88 C90:G90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LIST</vt:lpstr>
      <vt:lpstr>สจป.ที่ 1 (ชม)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สข.ปบ</vt:lpstr>
      <vt:lpstr>สจป.ที่ 10 (รบ)</vt:lpstr>
      <vt:lpstr>สจป.ที่ 10 สข.พบ</vt:lpstr>
      <vt:lpstr>สจป.ที่ 12 (นศ)</vt:lpstr>
      <vt:lpstr>สจป.ที่ 12 สข.กบ</vt:lpstr>
      <vt:lpstr>'สจป.ที่ 1 (ชม)'!Print_Area</vt:lpstr>
      <vt:lpstr>'สจป.ที่ 10 (รบ)'!Print_Area</vt:lpstr>
      <vt:lpstr>'สจป.ที่ 10 สข.พบ'!Print_Area</vt:lpstr>
      <vt:lpstr>'สจป.ที่ 12 (นศ)'!Print_Area</vt:lpstr>
      <vt:lpstr>'สจป.ที่ 12 สข.กบ'!Print_Area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2024-05-30T10:44:58Z</cp:lastPrinted>
  <dcterms:created xsi:type="dcterms:W3CDTF">2021-11-29T04:23:48Z</dcterms:created>
  <dcterms:modified xsi:type="dcterms:W3CDTF">2024-05-30T10:46:51Z</dcterms:modified>
</cp:coreProperties>
</file>