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. ก.พัฒนาศักยภาพก.ป้องกันฯ ปี 67\"/>
    </mc:Choice>
  </mc:AlternateContent>
  <xr:revisionPtr revIDLastSave="0" documentId="13_ncr:1_{B8D89542-7EC0-40A2-9E9D-B67FDF4D85E6}" xr6:coauthVersionLast="47" xr6:coauthVersionMax="47" xr10:uidLastSave="{00000000-0000-0000-0000-000000000000}"/>
  <workbookProtection workbookAlgorithmName="SHA-512" workbookHashValue="f2udZcukwFP5FpeblA6IL73lPGpzWFS9vruViuPRwvQDZ4BKK+jl3WZjuQPwfuEy9WWvenpKiE5M4qYzAjPooA==" workbookSaltValue="p3B5NzZob8PW20n1oNIKvQ==" workbookSpinCount="100000" lockStructure="1"/>
  <bookViews>
    <workbookView xWindow="-120" yWindow="-120" windowWidth="24240" windowHeight="13020" tabRatio="922" firstSheet="8" activeTab="8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3 (ลป)" sheetId="4" state="hidden" r:id="rId4"/>
    <sheet name="สจป.ที่ 2 (ชร)" sheetId="3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(ชม)'!$Y$41:$Z$45</definedName>
    <definedName name="_xlnm.Print_Area" localSheetId="1">'สจป.ที่ 1 (ชม)'!$A$1:$Z$125</definedName>
    <definedName name="_xlnm.Print_Area" localSheetId="2">'สจป.ที่ 1 สข.มฮ'!$A$1:$Z$125</definedName>
    <definedName name="_xlnm.Print_Area" localSheetId="17">'สจป.ที่ 10 (รบ)'!$A$1:$Z$125</definedName>
    <definedName name="_xlnm.Print_Area" localSheetId="18">'สจป.ที่ 10 สข.พบ'!$A$1:$Z$128</definedName>
    <definedName name="_xlnm.Print_Area" localSheetId="19">'สจป.ที่ 11 (สฎ)'!$A$1:$Z$128</definedName>
    <definedName name="_xlnm.Print_Area" localSheetId="20">'สจป.ที่ 12 (นศ)'!$A$1:$Z$125</definedName>
    <definedName name="_xlnm.Print_Area" localSheetId="21">'สจป.ที่ 12 สข.กบ'!$A$1:$Z$125</definedName>
    <definedName name="_xlnm.Print_Area" localSheetId="22">'สจป.ที่ 13 (สข)'!$A$1:$Z$128</definedName>
    <definedName name="_xlnm.Print_Area" localSheetId="23">'สจป.ที่ 13 สข.นร'!$A$1:$Z$128</definedName>
    <definedName name="_xlnm.Print_Area" localSheetId="4">'สจป.ที่ 2 (ชร)'!$A$1:$Z$125</definedName>
    <definedName name="_xlnm.Print_Area" localSheetId="3">'สจป.ที่ 3 (ลป)'!$A$1:$Z$128</definedName>
    <definedName name="_xlnm.Print_Area" localSheetId="5">'สจป.ที่ 3 สข.พร'!$A$1:$Z$128</definedName>
    <definedName name="_xlnm.Print_Area" localSheetId="6">'สจป.ที่ 4 (ตก)'!$A$1:$Z$128</definedName>
    <definedName name="_xlnm.Print_Area" localSheetId="7">'สจป.ที่ 4 สข.นว'!$A$1:$Z$128</definedName>
    <definedName name="_xlnm.Print_Area" localSheetId="8">'สจป.ที่ 4 สข.พล'!$A$1:$Z$125</definedName>
    <definedName name="_xlnm.Print_Area" localSheetId="9">'สจป.ที่ 5 (สบ)'!$A$1:$Z$128</definedName>
    <definedName name="_xlnm.Print_Area" localSheetId="10">'สจป.ที่ 6 (อด)'!$A$1:$Z$128</definedName>
    <definedName name="_xlnm.Print_Area" localSheetId="11">'สจป.ที่ 6 สข.นพ'!$A$1:$Z$128</definedName>
    <definedName name="_xlnm.Print_Area" localSheetId="12">'สจป.ที่ 7 (ขก)'!$A$1:$Z$128</definedName>
    <definedName name="_xlnm.Print_Area" localSheetId="13">'สจป.ที่ 7 สข.อบ'!$A$1:$Z$128</definedName>
    <definedName name="_xlnm.Print_Area" localSheetId="14">'สจป.ที่ 8 (นม)'!$A$1:$Z$128</definedName>
    <definedName name="_xlnm.Print_Area" localSheetId="15">'สจป.ที่ 9 (ชบ)'!$A$1:$Z$128</definedName>
    <definedName name="_xlnm.Print_Area" localSheetId="16">'สจป.ที่ 9 สข.ปบ'!$A$1:$Z$128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21" l="1"/>
  <c r="V36" i="21"/>
  <c r="V36" i="2"/>
  <c r="Y19" i="1"/>
  <c r="Y17" i="1"/>
  <c r="Y13" i="1"/>
  <c r="T36" i="2"/>
  <c r="T36" i="3"/>
  <c r="T36" i="8"/>
  <c r="T36" i="17"/>
  <c r="T36" i="20"/>
  <c r="T36" i="1"/>
  <c r="Q19" i="1"/>
  <c r="Q17" i="21"/>
  <c r="Q17" i="1"/>
  <c r="Q16" i="17"/>
  <c r="Q15" i="17"/>
  <c r="Q14" i="17"/>
  <c r="Q13" i="3"/>
  <c r="Q13" i="17"/>
  <c r="Q13" i="20"/>
  <c r="Q13" i="21"/>
  <c r="Q13" i="1"/>
  <c r="Y19" i="17" l="1"/>
  <c r="Y17" i="17"/>
  <c r="Y17" i="21"/>
  <c r="V20" i="2"/>
  <c r="Y20" i="2" s="1"/>
  <c r="V20" i="3"/>
  <c r="V20" i="8"/>
  <c r="V20" i="17"/>
  <c r="Y20" i="17" s="1"/>
  <c r="V20" i="20"/>
  <c r="V20" i="21"/>
  <c r="V20" i="1"/>
  <c r="S20" i="2"/>
  <c r="S20" i="3"/>
  <c r="S20" i="8"/>
  <c r="S20" i="17"/>
  <c r="S20" i="20"/>
  <c r="S20" i="21"/>
  <c r="Y20" i="21" s="1"/>
  <c r="S20" i="1"/>
  <c r="Y20" i="1" s="1"/>
  <c r="V35" i="17"/>
  <c r="Q19" i="17" s="1"/>
  <c r="V34" i="17"/>
  <c r="Q18" i="17" s="1"/>
  <c r="V33" i="17"/>
  <c r="N19" i="17"/>
  <c r="Y18" i="17"/>
  <c r="N18" i="17"/>
  <c r="N17" i="17"/>
  <c r="Y21" i="4"/>
  <c r="Y21" i="5"/>
  <c r="Y21" i="6"/>
  <c r="Y21" i="7"/>
  <c r="Y21" i="9"/>
  <c r="Y21" i="10"/>
  <c r="Y21" i="11"/>
  <c r="Y21" i="12"/>
  <c r="Y21" i="13"/>
  <c r="Y21" i="14"/>
  <c r="Y21" i="15"/>
  <c r="Y21" i="16"/>
  <c r="Y21" i="18"/>
  <c r="Y21" i="19"/>
  <c r="Y21" i="22"/>
  <c r="Y21" i="23"/>
  <c r="V39" i="4"/>
  <c r="V39" i="5"/>
  <c r="Q21" i="5" s="1"/>
  <c r="V39" i="6"/>
  <c r="V39" i="7"/>
  <c r="Q21" i="7" s="1"/>
  <c r="V39" i="9"/>
  <c r="Q21" i="9" s="1"/>
  <c r="V39" i="10"/>
  <c r="V39" i="11"/>
  <c r="Q21" i="11" s="1"/>
  <c r="V39" i="12"/>
  <c r="V39" i="13"/>
  <c r="Q21" i="13" s="1"/>
  <c r="V39" i="14"/>
  <c r="V39" i="15"/>
  <c r="V39" i="16"/>
  <c r="V39" i="18"/>
  <c r="V39" i="19"/>
  <c r="Q21" i="19" s="1"/>
  <c r="V39" i="22"/>
  <c r="V39" i="23"/>
  <c r="Q21" i="23" s="1"/>
  <c r="Q21" i="4"/>
  <c r="Q21" i="6"/>
  <c r="Q21" i="10"/>
  <c r="Q21" i="12"/>
  <c r="Q21" i="14"/>
  <c r="Q21" i="15"/>
  <c r="Q21" i="16"/>
  <c r="Q21" i="18"/>
  <c r="Q21" i="22"/>
  <c r="Q20" i="4"/>
  <c r="Q20" i="5"/>
  <c r="Q20" i="6"/>
  <c r="Q20" i="7"/>
  <c r="Q20" i="9"/>
  <c r="Q20" i="10"/>
  <c r="Q20" i="11"/>
  <c r="Q20" i="12"/>
  <c r="Q20" i="13"/>
  <c r="Q20" i="14"/>
  <c r="Q20" i="15"/>
  <c r="Q20" i="16"/>
  <c r="Q20" i="18"/>
  <c r="Q20" i="19"/>
  <c r="Q20" i="22"/>
  <c r="Q20" i="23"/>
  <c r="Q19" i="4"/>
  <c r="Q19" i="5"/>
  <c r="Q19" i="6"/>
  <c r="Q19" i="7"/>
  <c r="Q19" i="9"/>
  <c r="Q19" i="10"/>
  <c r="Q19" i="11"/>
  <c r="Q19" i="12"/>
  <c r="Q19" i="13"/>
  <c r="Q19" i="14"/>
  <c r="Q19" i="15"/>
  <c r="Q19" i="16"/>
  <c r="Q19" i="18"/>
  <c r="Q19" i="19"/>
  <c r="Q19" i="22"/>
  <c r="Q19" i="23"/>
  <c r="Q18" i="4"/>
  <c r="Q18" i="5"/>
  <c r="Q18" i="6"/>
  <c r="Q18" i="7"/>
  <c r="Q18" i="9"/>
  <c r="Q18" i="10"/>
  <c r="Q18" i="11"/>
  <c r="Q18" i="12"/>
  <c r="Q18" i="13"/>
  <c r="Q18" i="14"/>
  <c r="Q18" i="15"/>
  <c r="Q18" i="16"/>
  <c r="Q18" i="18"/>
  <c r="Q18" i="19"/>
  <c r="Q18" i="22"/>
  <c r="Q18" i="23"/>
  <c r="Q17" i="4"/>
  <c r="Q17" i="5"/>
  <c r="Q17" i="6"/>
  <c r="Q17" i="7"/>
  <c r="Q17" i="9"/>
  <c r="Q17" i="10"/>
  <c r="Q17" i="11"/>
  <c r="Q17" i="12"/>
  <c r="Q17" i="13"/>
  <c r="Q17" i="14"/>
  <c r="Q17" i="15"/>
  <c r="Q17" i="16"/>
  <c r="Q17" i="18"/>
  <c r="Q17" i="19"/>
  <c r="Q17" i="22"/>
  <c r="Q17" i="23"/>
  <c r="Q16" i="4"/>
  <c r="Q16" i="5"/>
  <c r="Q16" i="6"/>
  <c r="Q16" i="7"/>
  <c r="Q16" i="9"/>
  <c r="Q16" i="10"/>
  <c r="Q16" i="11"/>
  <c r="Q16" i="12"/>
  <c r="Q16" i="13"/>
  <c r="Q16" i="14"/>
  <c r="Q16" i="15"/>
  <c r="Q16" i="16"/>
  <c r="Q16" i="18"/>
  <c r="Q16" i="19"/>
  <c r="Q16" i="22"/>
  <c r="Q16" i="23"/>
  <c r="Q15" i="4"/>
  <c r="Q15" i="5"/>
  <c r="Q15" i="6"/>
  <c r="Q15" i="7"/>
  <c r="Q15" i="9"/>
  <c r="Q15" i="10"/>
  <c r="Q15" i="11"/>
  <c r="Q15" i="12"/>
  <c r="Q15" i="13"/>
  <c r="Q15" i="14"/>
  <c r="Q15" i="15"/>
  <c r="Q15" i="16"/>
  <c r="Q15" i="18"/>
  <c r="Q15" i="19"/>
  <c r="Q15" i="22"/>
  <c r="Q15" i="23"/>
  <c r="Q14" i="4"/>
  <c r="Q14" i="5"/>
  <c r="Q14" i="6"/>
  <c r="Q14" i="7"/>
  <c r="Q14" i="9"/>
  <c r="Q14" i="10"/>
  <c r="Q14" i="11"/>
  <c r="Q14" i="12"/>
  <c r="Q14" i="13"/>
  <c r="Q14" i="14"/>
  <c r="Q14" i="15"/>
  <c r="Q14" i="16"/>
  <c r="Q14" i="18"/>
  <c r="Q14" i="19"/>
  <c r="Q14" i="22"/>
  <c r="Q14" i="23"/>
  <c r="Q13" i="4"/>
  <c r="Q13" i="5"/>
  <c r="Q13" i="6"/>
  <c r="Q13" i="7"/>
  <c r="Q13" i="9"/>
  <c r="Q13" i="10"/>
  <c r="Q13" i="11"/>
  <c r="Q13" i="12"/>
  <c r="Q13" i="13"/>
  <c r="Q13" i="14"/>
  <c r="Q13" i="15"/>
  <c r="Q13" i="16"/>
  <c r="Q13" i="18"/>
  <c r="Q13" i="19"/>
  <c r="Q13" i="22"/>
  <c r="Q13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5" i="1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4" i="21"/>
  <c r="Q18" i="21" s="1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3" i="21"/>
  <c r="V36" i="22"/>
  <c r="V36" i="23"/>
  <c r="V33" i="1"/>
  <c r="V35" i="4"/>
  <c r="V35" i="5"/>
  <c r="V35" i="6"/>
  <c r="V35" i="7"/>
  <c r="V35" i="9"/>
  <c r="V35" i="10"/>
  <c r="V35" i="11"/>
  <c r="V35" i="12"/>
  <c r="V35" i="13"/>
  <c r="V35" i="14"/>
  <c r="V35" i="15"/>
  <c r="V35" i="16"/>
  <c r="V35" i="18"/>
  <c r="V35" i="19"/>
  <c r="V35" i="22"/>
  <c r="V35" i="23"/>
  <c r="V34" i="4"/>
  <c r="V34" i="5"/>
  <c r="V34" i="6"/>
  <c r="V34" i="7"/>
  <c r="V34" i="9"/>
  <c r="V34" i="10"/>
  <c r="V34" i="11"/>
  <c r="V34" i="12"/>
  <c r="V34" i="13"/>
  <c r="V34" i="14"/>
  <c r="V34" i="15"/>
  <c r="V34" i="16"/>
  <c r="V34" i="18"/>
  <c r="V34" i="19"/>
  <c r="V34" i="22"/>
  <c r="V34" i="23"/>
  <c r="V32" i="2"/>
  <c r="Q16" i="2" s="1"/>
  <c r="V33" i="4"/>
  <c r="V32" i="3"/>
  <c r="Q16" i="3" s="1"/>
  <c r="V33" i="5"/>
  <c r="V33" i="6"/>
  <c r="V33" i="7"/>
  <c r="V32" i="8"/>
  <c r="Q16" i="8" s="1"/>
  <c r="V33" i="9"/>
  <c r="V33" i="10"/>
  <c r="V33" i="11"/>
  <c r="V33" i="12"/>
  <c r="V33" i="13"/>
  <c r="V33" i="14"/>
  <c r="V33" i="15"/>
  <c r="V33" i="16"/>
  <c r="V32" i="17"/>
  <c r="V33" i="18"/>
  <c r="V33" i="19"/>
  <c r="V32" i="20"/>
  <c r="Q16" i="20" s="1"/>
  <c r="V32" i="21"/>
  <c r="Q16" i="21" s="1"/>
  <c r="V33" i="22"/>
  <c r="V33" i="23"/>
  <c r="V32" i="1"/>
  <c r="Q16" i="1" s="1"/>
  <c r="V31" i="2"/>
  <c r="V30" i="2" s="1"/>
  <c r="Q15" i="2" s="1"/>
  <c r="V32" i="4"/>
  <c r="V31" i="3"/>
  <c r="V30" i="3" s="1"/>
  <c r="Q15" i="3" s="1"/>
  <c r="V32" i="5"/>
  <c r="V32" i="6"/>
  <c r="V32" i="7"/>
  <c r="V31" i="8"/>
  <c r="V30" i="8" s="1"/>
  <c r="Q15" i="8" s="1"/>
  <c r="V32" i="9"/>
  <c r="V32" i="10"/>
  <c r="V32" i="11"/>
  <c r="V32" i="12"/>
  <c r="V32" i="13"/>
  <c r="V32" i="14"/>
  <c r="V32" i="15"/>
  <c r="V32" i="16"/>
  <c r="V31" i="17"/>
  <c r="V30" i="17" s="1"/>
  <c r="V32" i="18"/>
  <c r="V32" i="19"/>
  <c r="V31" i="20"/>
  <c r="V30" i="20" s="1"/>
  <c r="Q15" i="20" s="1"/>
  <c r="V31" i="21"/>
  <c r="V30" i="21" s="1"/>
  <c r="Q15" i="21" s="1"/>
  <c r="V32" i="22"/>
  <c r="V32" i="23"/>
  <c r="V31" i="1"/>
  <c r="V30" i="1" s="1"/>
  <c r="Q15" i="1" s="1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29" i="2"/>
  <c r="V28" i="2" s="1"/>
  <c r="Q14" i="2" s="1"/>
  <c r="V30" i="4"/>
  <c r="V29" i="3"/>
  <c r="V28" i="3" s="1"/>
  <c r="V30" i="5"/>
  <c r="V30" i="6"/>
  <c r="V30" i="7"/>
  <c r="V29" i="8"/>
  <c r="V28" i="8" s="1"/>
  <c r="Q14" i="8" s="1"/>
  <c r="V30" i="9"/>
  <c r="V30" i="10"/>
  <c r="V30" i="11"/>
  <c r="V30" i="12"/>
  <c r="V30" i="13"/>
  <c r="V30" i="14"/>
  <c r="V30" i="15"/>
  <c r="V30" i="16"/>
  <c r="V29" i="17"/>
  <c r="V28" i="17" s="1"/>
  <c r="V30" i="18"/>
  <c r="V30" i="19"/>
  <c r="V29" i="20"/>
  <c r="V28" i="20" s="1"/>
  <c r="V29" i="21"/>
  <c r="V28" i="21" s="1"/>
  <c r="V30" i="22"/>
  <c r="V30" i="23"/>
  <c r="V29" i="1"/>
  <c r="V28" i="1" s="1"/>
  <c r="V29" i="4"/>
  <c r="V29" i="5"/>
  <c r="V29" i="6"/>
  <c r="V29" i="7"/>
  <c r="V29" i="9"/>
  <c r="V29" i="10"/>
  <c r="V29" i="11"/>
  <c r="V29" i="12"/>
  <c r="V29" i="13"/>
  <c r="V29" i="14"/>
  <c r="V29" i="15"/>
  <c r="V29" i="16"/>
  <c r="V29" i="18"/>
  <c r="V29" i="19"/>
  <c r="V29" i="22"/>
  <c r="V29" i="23"/>
  <c r="V27" i="2"/>
  <c r="V26" i="2" s="1"/>
  <c r="V28" i="4"/>
  <c r="V27" i="3"/>
  <c r="V28" i="5"/>
  <c r="V28" i="6"/>
  <c r="V28" i="7"/>
  <c r="V27" i="8"/>
  <c r="V26" i="8" s="1"/>
  <c r="V28" i="9"/>
  <c r="V28" i="10"/>
  <c r="V28" i="11"/>
  <c r="V28" i="12"/>
  <c r="V28" i="13"/>
  <c r="V28" i="14"/>
  <c r="V28" i="15"/>
  <c r="V28" i="16"/>
  <c r="V27" i="17"/>
  <c r="V26" i="17" s="1"/>
  <c r="V28" i="18"/>
  <c r="V28" i="19"/>
  <c r="V27" i="20"/>
  <c r="V26" i="20" s="1"/>
  <c r="V27" i="21"/>
  <c r="V26" i="21" s="1"/>
  <c r="V28" i="22"/>
  <c r="V28" i="23"/>
  <c r="V27" i="1"/>
  <c r="V26" i="1" s="1"/>
  <c r="V27" i="4"/>
  <c r="V26" i="3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Q34" i="4"/>
  <c r="N34" i="4"/>
  <c r="K34" i="4"/>
  <c r="Q34" i="5"/>
  <c r="N34" i="5"/>
  <c r="K34" i="5"/>
  <c r="Q34" i="6"/>
  <c r="N34" i="6"/>
  <c r="K34" i="6"/>
  <c r="Q34" i="7"/>
  <c r="N34" i="7"/>
  <c r="K34" i="7"/>
  <c r="Q34" i="9"/>
  <c r="N34" i="9"/>
  <c r="K34" i="9"/>
  <c r="Q34" i="10"/>
  <c r="N34" i="10"/>
  <c r="K34" i="10"/>
  <c r="Q34" i="11"/>
  <c r="N34" i="11"/>
  <c r="K34" i="11"/>
  <c r="Q34" i="12"/>
  <c r="N34" i="12"/>
  <c r="K34" i="12"/>
  <c r="Q34" i="13"/>
  <c r="N34" i="13"/>
  <c r="K34" i="13"/>
  <c r="Q34" i="14"/>
  <c r="N34" i="14"/>
  <c r="K34" i="14"/>
  <c r="Q34" i="15"/>
  <c r="N34" i="15"/>
  <c r="K34" i="15"/>
  <c r="Q34" i="16"/>
  <c r="N34" i="16"/>
  <c r="K34" i="16"/>
  <c r="Q34" i="18"/>
  <c r="N34" i="18"/>
  <c r="K34" i="18"/>
  <c r="Q34" i="19"/>
  <c r="N34" i="19"/>
  <c r="K34" i="19"/>
  <c r="Q34" i="22"/>
  <c r="N34" i="22"/>
  <c r="K34" i="22"/>
  <c r="Q34" i="23"/>
  <c r="N34" i="23"/>
  <c r="K34" i="23"/>
  <c r="Q30" i="2"/>
  <c r="N30" i="2"/>
  <c r="K30" i="2"/>
  <c r="Q31" i="4"/>
  <c r="N31" i="4"/>
  <c r="K31" i="4"/>
  <c r="Q30" i="3"/>
  <c r="N30" i="3"/>
  <c r="K30" i="3"/>
  <c r="Q31" i="5"/>
  <c r="N31" i="5"/>
  <c r="K31" i="5"/>
  <c r="Q31" i="6"/>
  <c r="N31" i="6"/>
  <c r="K31" i="6"/>
  <c r="Q31" i="7"/>
  <c r="N31" i="7"/>
  <c r="K31" i="7"/>
  <c r="Q30" i="8"/>
  <c r="N30" i="8"/>
  <c r="K30" i="8"/>
  <c r="Q31" i="9"/>
  <c r="N31" i="9"/>
  <c r="K31" i="9"/>
  <c r="Q31" i="10"/>
  <c r="N31" i="10"/>
  <c r="K31" i="10"/>
  <c r="Q31" i="11"/>
  <c r="N31" i="11"/>
  <c r="K31" i="11"/>
  <c r="Q31" i="12"/>
  <c r="N31" i="12"/>
  <c r="K31" i="12"/>
  <c r="Q31" i="13"/>
  <c r="N31" i="13"/>
  <c r="K31" i="13"/>
  <c r="Q31" i="14"/>
  <c r="N31" i="14"/>
  <c r="K31" i="14"/>
  <c r="Q31" i="15"/>
  <c r="N31" i="15"/>
  <c r="K31" i="15"/>
  <c r="Q31" i="16"/>
  <c r="N31" i="16"/>
  <c r="K31" i="16"/>
  <c r="Q30" i="17"/>
  <c r="N30" i="17"/>
  <c r="K30" i="17"/>
  <c r="Q31" i="18"/>
  <c r="N31" i="18"/>
  <c r="K31" i="18"/>
  <c r="Q31" i="19"/>
  <c r="N31" i="19"/>
  <c r="K31" i="19"/>
  <c r="Q30" i="20"/>
  <c r="N30" i="20"/>
  <c r="K30" i="20"/>
  <c r="Q30" i="21"/>
  <c r="N30" i="21"/>
  <c r="K30" i="21"/>
  <c r="Q31" i="22"/>
  <c r="N31" i="22"/>
  <c r="K31" i="22"/>
  <c r="Q31" i="23"/>
  <c r="N31" i="23"/>
  <c r="K31" i="23"/>
  <c r="Q30" i="1"/>
  <c r="N30" i="1"/>
  <c r="K30" i="1"/>
  <c r="Q28" i="2"/>
  <c r="Q29" i="4"/>
  <c r="Q28" i="3"/>
  <c r="Q29" i="5"/>
  <c r="Q29" i="6"/>
  <c r="Q29" i="7"/>
  <c r="Q28" i="8"/>
  <c r="Q29" i="9"/>
  <c r="Q29" i="10"/>
  <c r="Q29" i="11"/>
  <c r="Q29" i="12"/>
  <c r="Q29" i="13"/>
  <c r="Q29" i="14"/>
  <c r="Q29" i="15"/>
  <c r="Q29" i="16"/>
  <c r="Q28" i="17"/>
  <c r="Q29" i="18"/>
  <c r="Q29" i="19"/>
  <c r="Q28" i="20"/>
  <c r="Q28" i="21"/>
  <c r="Q29" i="22"/>
  <c r="Q29" i="23"/>
  <c r="Q28" i="1"/>
  <c r="N28" i="2"/>
  <c r="N29" i="4"/>
  <c r="N28" i="3"/>
  <c r="N29" i="5"/>
  <c r="N29" i="6"/>
  <c r="N29" i="7"/>
  <c r="N28" i="8"/>
  <c r="N29" i="9"/>
  <c r="N29" i="10"/>
  <c r="N29" i="11"/>
  <c r="N29" i="12"/>
  <c r="N29" i="13"/>
  <c r="N29" i="14"/>
  <c r="N29" i="15"/>
  <c r="N29" i="16"/>
  <c r="N28" i="17"/>
  <c r="N29" i="18"/>
  <c r="N29" i="19"/>
  <c r="N28" i="20"/>
  <c r="N28" i="21"/>
  <c r="N29" i="22"/>
  <c r="N29" i="23"/>
  <c r="N28" i="1"/>
  <c r="K28" i="2"/>
  <c r="K29" i="4"/>
  <c r="K28" i="3"/>
  <c r="K29" i="5"/>
  <c r="K29" i="6"/>
  <c r="K29" i="7"/>
  <c r="K28" i="8"/>
  <c r="K29" i="9"/>
  <c r="K29" i="10"/>
  <c r="K29" i="11"/>
  <c r="K29" i="12"/>
  <c r="K29" i="13"/>
  <c r="K29" i="14"/>
  <c r="K29" i="15"/>
  <c r="K29" i="16"/>
  <c r="K28" i="17"/>
  <c r="K29" i="18"/>
  <c r="K29" i="19"/>
  <c r="K28" i="20"/>
  <c r="K28" i="21"/>
  <c r="K29" i="22"/>
  <c r="K29" i="23"/>
  <c r="K28" i="1"/>
  <c r="Q26" i="2"/>
  <c r="Q27" i="4"/>
  <c r="Q26" i="3"/>
  <c r="Q27" i="5"/>
  <c r="Q27" i="6"/>
  <c r="Q27" i="7"/>
  <c r="Q26" i="8"/>
  <c r="Q27" i="9"/>
  <c r="Q27" i="10"/>
  <c r="Q27" i="11"/>
  <c r="Q27" i="12"/>
  <c r="Q27" i="13"/>
  <c r="Q27" i="14"/>
  <c r="Q27" i="15"/>
  <c r="Q27" i="16"/>
  <c r="Q26" i="17"/>
  <c r="Q27" i="18"/>
  <c r="Q27" i="19"/>
  <c r="Q26" i="20"/>
  <c r="Q26" i="21"/>
  <c r="Q27" i="22"/>
  <c r="Q27" i="23"/>
  <c r="Q26" i="1"/>
  <c r="N26" i="2"/>
  <c r="N27" i="4"/>
  <c r="N26" i="3"/>
  <c r="N27" i="5"/>
  <c r="N27" i="6"/>
  <c r="N27" i="7"/>
  <c r="N26" i="8"/>
  <c r="N27" i="9"/>
  <c r="N27" i="10"/>
  <c r="N27" i="11"/>
  <c r="N27" i="12"/>
  <c r="N27" i="13"/>
  <c r="N27" i="14"/>
  <c r="N27" i="15"/>
  <c r="N27" i="16"/>
  <c r="N26" i="17"/>
  <c r="N27" i="18"/>
  <c r="N27" i="19"/>
  <c r="N26" i="20"/>
  <c r="N26" i="21"/>
  <c r="N27" i="22"/>
  <c r="N27" i="23"/>
  <c r="N26" i="1"/>
  <c r="K26" i="2"/>
  <c r="K27" i="4"/>
  <c r="K26" i="3"/>
  <c r="K27" i="5"/>
  <c r="K27" i="6"/>
  <c r="K27" i="7"/>
  <c r="K26" i="8"/>
  <c r="K27" i="9"/>
  <c r="K27" i="10"/>
  <c r="K27" i="11"/>
  <c r="K27" i="12"/>
  <c r="K27" i="13"/>
  <c r="K27" i="14"/>
  <c r="K27" i="15"/>
  <c r="K27" i="16"/>
  <c r="K26" i="17"/>
  <c r="K27" i="18"/>
  <c r="K27" i="19"/>
  <c r="K26" i="20"/>
  <c r="K26" i="21"/>
  <c r="K27" i="22"/>
  <c r="K27" i="23"/>
  <c r="K26" i="1"/>
  <c r="N20" i="4"/>
  <c r="N20" i="5"/>
  <c r="N20" i="6"/>
  <c r="N20" i="7"/>
  <c r="N20" i="9"/>
  <c r="N20" i="10"/>
  <c r="N20" i="11"/>
  <c r="N20" i="12"/>
  <c r="N20" i="13"/>
  <c r="N20" i="14"/>
  <c r="N20" i="15"/>
  <c r="N20" i="16"/>
  <c r="N20" i="18"/>
  <c r="N20" i="19"/>
  <c r="N19" i="20"/>
  <c r="N20" i="22"/>
  <c r="N20" i="23"/>
  <c r="N19" i="1"/>
  <c r="N19" i="4"/>
  <c r="N19" i="5"/>
  <c r="N19" i="6"/>
  <c r="N19" i="7"/>
  <c r="N19" i="9"/>
  <c r="N19" i="10"/>
  <c r="N19" i="11"/>
  <c r="N19" i="12"/>
  <c r="N19" i="13"/>
  <c r="N19" i="14"/>
  <c r="N19" i="15"/>
  <c r="N19" i="16"/>
  <c r="N19" i="18"/>
  <c r="N19" i="19"/>
  <c r="N18" i="20"/>
  <c r="N18" i="21"/>
  <c r="N19" i="22"/>
  <c r="N19" i="23"/>
  <c r="N18" i="4"/>
  <c r="N18" i="5"/>
  <c r="N18" i="6"/>
  <c r="N18" i="7"/>
  <c r="N18" i="9"/>
  <c r="N18" i="10"/>
  <c r="N18" i="11"/>
  <c r="N18" i="12"/>
  <c r="N18" i="13"/>
  <c r="N18" i="14"/>
  <c r="N18" i="15"/>
  <c r="N18" i="16"/>
  <c r="N18" i="18"/>
  <c r="N18" i="19"/>
  <c r="N17" i="20"/>
  <c r="N17" i="21"/>
  <c r="N18" i="22"/>
  <c r="N18" i="23"/>
  <c r="N17" i="1"/>
  <c r="N17" i="4"/>
  <c r="N17" i="5"/>
  <c r="N17" i="6"/>
  <c r="N17" i="7"/>
  <c r="N17" i="9"/>
  <c r="N17" i="10"/>
  <c r="N17" i="11"/>
  <c r="N17" i="12"/>
  <c r="N17" i="13"/>
  <c r="N17" i="14"/>
  <c r="N17" i="15"/>
  <c r="N17" i="16"/>
  <c r="N17" i="18"/>
  <c r="N17" i="19"/>
  <c r="N17" i="22"/>
  <c r="N17" i="23"/>
  <c r="N16" i="2"/>
  <c r="N16" i="4"/>
  <c r="N16" i="3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1"/>
  <c r="N15" i="2"/>
  <c r="N15" i="4"/>
  <c r="N15" i="3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1"/>
  <c r="N14" i="2"/>
  <c r="N14" i="4"/>
  <c r="N14" i="3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1"/>
  <c r="N13" i="2"/>
  <c r="N13" i="4"/>
  <c r="N13" i="3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1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Y20" i="4"/>
  <c r="Y20" i="5"/>
  <c r="Y20" i="6"/>
  <c r="Y20" i="7"/>
  <c r="Y20" i="9"/>
  <c r="Y20" i="10"/>
  <c r="Y20" i="11"/>
  <c r="Y20" i="12"/>
  <c r="Y20" i="13"/>
  <c r="Y20" i="14"/>
  <c r="Y20" i="15"/>
  <c r="Y20" i="16"/>
  <c r="Y20" i="18"/>
  <c r="Y20" i="19"/>
  <c r="Y20" i="22"/>
  <c r="Y20" i="23"/>
  <c r="Y19" i="4"/>
  <c r="Y19" i="5"/>
  <c r="Y19" i="6"/>
  <c r="Y19" i="7"/>
  <c r="Y19" i="9"/>
  <c r="Y19" i="10"/>
  <c r="Y19" i="11"/>
  <c r="Y19" i="12"/>
  <c r="Y19" i="13"/>
  <c r="Y19" i="14"/>
  <c r="Y19" i="15"/>
  <c r="Y19" i="16"/>
  <c r="Y19" i="18"/>
  <c r="Y19" i="19"/>
  <c r="Y18" i="21"/>
  <c r="Y19" i="22"/>
  <c r="Y19" i="23"/>
  <c r="Y18" i="4"/>
  <c r="Y18" i="5"/>
  <c r="Y18" i="6"/>
  <c r="Y18" i="7"/>
  <c r="Y18" i="9"/>
  <c r="Y18" i="10"/>
  <c r="Y18" i="11"/>
  <c r="Y18" i="12"/>
  <c r="Y18" i="13"/>
  <c r="Y18" i="14"/>
  <c r="Y18" i="15"/>
  <c r="Y18" i="16"/>
  <c r="Y18" i="18"/>
  <c r="Y18" i="19"/>
  <c r="Y18" i="22"/>
  <c r="Y18" i="23"/>
  <c r="Y13" i="2"/>
  <c r="Y13" i="4"/>
  <c r="Y13" i="3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Q14" i="21" l="1"/>
  <c r="Q20" i="21"/>
  <c r="V36" i="20"/>
  <c r="Q20" i="20" s="1"/>
  <c r="Q14" i="20"/>
  <c r="Q17" i="17"/>
  <c r="V36" i="17"/>
  <c r="Q20" i="17" s="1"/>
  <c r="V36" i="8"/>
  <c r="Q20" i="8" s="1"/>
  <c r="Q13" i="8"/>
  <c r="V36" i="3"/>
  <c r="Q20" i="3" s="1"/>
  <c r="Q14" i="3"/>
  <c r="Q20" i="2"/>
  <c r="Q13" i="2"/>
  <c r="Q14" i="1"/>
  <c r="V36" i="1"/>
  <c r="Q20" i="1" s="1"/>
  <c r="Y20" i="20"/>
  <c r="Y20" i="8"/>
  <c r="Y20" i="3"/>
  <c r="V21" i="4"/>
  <c r="V21" i="5"/>
  <c r="V21" i="6"/>
  <c r="V21" i="7"/>
  <c r="V21" i="9"/>
  <c r="V21" i="10"/>
  <c r="V21" i="11"/>
  <c r="V21" i="12"/>
  <c r="V21" i="13"/>
  <c r="V21" i="14"/>
  <c r="V21" i="15"/>
  <c r="V21" i="16"/>
  <c r="V21" i="18"/>
  <c r="V21" i="19"/>
  <c r="V21" i="22"/>
  <c r="V21" i="23"/>
  <c r="S21" i="4"/>
  <c r="S21" i="5"/>
  <c r="S21" i="6"/>
  <c r="S21" i="7"/>
  <c r="S21" i="9"/>
  <c r="S21" i="10"/>
  <c r="S21" i="11"/>
  <c r="S21" i="12"/>
  <c r="S21" i="13"/>
  <c r="S21" i="14"/>
  <c r="S21" i="15"/>
  <c r="S21" i="16"/>
  <c r="S21" i="18"/>
  <c r="S21" i="19"/>
  <c r="S21" i="22"/>
  <c r="S21" i="23"/>
  <c r="A67" i="2" l="1"/>
  <c r="A66" i="2"/>
  <c r="A65" i="2"/>
  <c r="A64" i="2"/>
  <c r="A63" i="2"/>
  <c r="A62" i="2"/>
  <c r="A57" i="2"/>
  <c r="A56" i="2"/>
  <c r="A55" i="2"/>
  <c r="A54" i="2"/>
  <c r="A53" i="2"/>
  <c r="A51" i="2"/>
  <c r="A50" i="2"/>
  <c r="A49" i="2"/>
  <c r="A48" i="2"/>
  <c r="A47" i="2"/>
  <c r="A45" i="2"/>
  <c r="A44" i="2"/>
  <c r="A43" i="2"/>
  <c r="A42" i="2"/>
  <c r="A41" i="2"/>
  <c r="A67" i="3"/>
  <c r="A66" i="3"/>
  <c r="A65" i="3"/>
  <c r="A64" i="3"/>
  <c r="A63" i="3"/>
  <c r="A62" i="3"/>
  <c r="A57" i="3"/>
  <c r="A56" i="3"/>
  <c r="A55" i="3"/>
  <c r="A54" i="3"/>
  <c r="A53" i="3"/>
  <c r="A51" i="3"/>
  <c r="A50" i="3"/>
  <c r="A49" i="3"/>
  <c r="A48" i="3"/>
  <c r="A47" i="3"/>
  <c r="A45" i="3"/>
  <c r="A44" i="3"/>
  <c r="A43" i="3"/>
  <c r="A42" i="3"/>
  <c r="A41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67" i="8"/>
  <c r="A66" i="8"/>
  <c r="A65" i="8"/>
  <c r="A64" i="8"/>
  <c r="A63" i="8"/>
  <c r="A62" i="8"/>
  <c r="A57" i="8"/>
  <c r="A56" i="8"/>
  <c r="A55" i="8"/>
  <c r="A54" i="8"/>
  <c r="A53" i="8"/>
  <c r="A51" i="8"/>
  <c r="A50" i="8"/>
  <c r="A49" i="8"/>
  <c r="A48" i="8"/>
  <c r="A47" i="8"/>
  <c r="A45" i="8"/>
  <c r="A44" i="8"/>
  <c r="A43" i="8"/>
  <c r="A42" i="8"/>
  <c r="A41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67" i="17"/>
  <c r="A66" i="17"/>
  <c r="A65" i="17"/>
  <c r="A64" i="17"/>
  <c r="A63" i="17"/>
  <c r="A62" i="17"/>
  <c r="A57" i="17"/>
  <c r="A56" i="17"/>
  <c r="A55" i="17"/>
  <c r="A54" i="17"/>
  <c r="A53" i="17"/>
  <c r="A51" i="17"/>
  <c r="A50" i="17"/>
  <c r="A49" i="17"/>
  <c r="A48" i="17"/>
  <c r="A47" i="17"/>
  <c r="A45" i="17"/>
  <c r="A44" i="17"/>
  <c r="A43" i="17"/>
  <c r="A42" i="17"/>
  <c r="A41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67" i="20"/>
  <c r="A66" i="20"/>
  <c r="A65" i="20"/>
  <c r="A64" i="20"/>
  <c r="A63" i="20"/>
  <c r="A62" i="20"/>
  <c r="A57" i="20"/>
  <c r="A56" i="20"/>
  <c r="A55" i="20"/>
  <c r="A54" i="20"/>
  <c r="A53" i="20"/>
  <c r="A51" i="20"/>
  <c r="A50" i="20"/>
  <c r="A49" i="20"/>
  <c r="A48" i="20"/>
  <c r="A47" i="20"/>
  <c r="A45" i="20"/>
  <c r="A44" i="20"/>
  <c r="A43" i="20"/>
  <c r="A42" i="20"/>
  <c r="A41" i="20"/>
  <c r="A67" i="21"/>
  <c r="A66" i="21"/>
  <c r="A65" i="21"/>
  <c r="A64" i="21"/>
  <c r="A63" i="21"/>
  <c r="A62" i="21"/>
  <c r="A57" i="21"/>
  <c r="A56" i="21"/>
  <c r="A55" i="21"/>
  <c r="A54" i="21"/>
  <c r="A53" i="21"/>
  <c r="A51" i="21"/>
  <c r="A50" i="21"/>
  <c r="A49" i="21"/>
  <c r="A48" i="21"/>
  <c r="A47" i="21"/>
  <c r="A45" i="21"/>
  <c r="A44" i="21"/>
  <c r="A43" i="21"/>
  <c r="A42" i="21"/>
  <c r="A41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67" i="1"/>
  <c r="A66" i="1"/>
  <c r="A65" i="1"/>
  <c r="A64" i="1"/>
  <c r="A63" i="1"/>
  <c r="A62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<sst xmlns="http://schemas.openxmlformats.org/spreadsheetml/2006/main" count="1942" uniqueCount="109">
  <si>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</si>
  <si>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</si>
  <si>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</si>
  <si>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</si>
  <si>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</si>
  <si>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</si>
  <si>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</si>
  <si>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</si>
  <si>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</si>
  <si>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</si>
  <si>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</si>
  <si>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</si>
  <si>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</si>
  <si>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</si>
  <si>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</si>
  <si>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</si>
  <si>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</si>
  <si>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</si>
  <si>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</si>
  <si>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</si>
  <si>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</si>
  <si>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</si>
  <si>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</si>
  <si>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</si>
  <si>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</si>
  <si>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</si>
  <si>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</si>
  <si>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</si>
  <si>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</si>
  <si>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</si>
  <si>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</si>
  <si>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</si>
  <si>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</si>
  <si>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</si>
  <si>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</si>
  <si>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</si>
  <si>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</si>
  <si>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</si>
  <si>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</si>
  <si>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</si>
  <si>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</si>
  <si>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</si>
  <si>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</si>
  <si>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</si>
  <si>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</si>
  <si>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</si>
  <si>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</si>
  <si>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</si>
  <si>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</si>
  <si>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</si>
  <si>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</si>
  <si>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</si>
  <si>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</si>
  <si>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</si>
  <si>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</si>
  <si>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</si>
  <si>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</si>
  <si>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</si>
  <si>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</si>
  <si>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</si>
  <si>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</si>
  <si>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</si>
  <si>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</si>
  <si>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</si>
  <si>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</si>
  <si>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</si>
  <si>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</si>
  <si>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</si>
  <si>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</si>
  <si>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</si>
  <si>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</si>
  <si>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</si>
  <si>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</si>
  <si>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</si>
  <si>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</si>
  <si>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</si>
  <si>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</si>
  <si>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</si>
  <si>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</si>
  <si>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</si>
  <si>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</si>
  <si>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</si>
  <si>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</si>
  <si>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</si>
  <si>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</si>
  <si>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</si>
  <si>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</si>
  <si>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</si>
  <si>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</si>
  <si>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</si>
  <si>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</si>
  <si>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</si>
  <si>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</si>
  <si>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</si>
  <si>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</si>
  <si>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</si>
  <si>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อำนวยการ ประชุม/ประสานงานหน่วยงาน/ธุรการต่างๆ (ครั้ง)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</si>
  <si>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</si>
  <si>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</si>
  <si>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</si>
  <si>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</si>
  <si>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</si>
  <si>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</si>
  <si>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ติดตามผลการดำเนินงานและผลการเบิกจ่ายงบประมาณ (ครั้ง)</t>
  </si>
  <si>
    <t>ติดตามผลการดำเนินงานและผลการเบิกจ่ายงบประมาณ (เดือน)</t>
  </si>
  <si>
    <t>-</t>
  </si>
  <si>
    <t>อำนวยการ ประชุม/ประสานงานหน่วยงาน/ธุรการต่างๆ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</si>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</sst>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[$-101041E]d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6" fontId="3" fillId="4" borderId="21" xfId="1" applyNumberFormat="1" applyFont="1" applyFill="1" applyBorder="1" applyAlignment="1" applyProtection="1">
      <alignment horizontal="center" vertical="center"/>
      <protection hidden="1"/>
    </xf>
    <xf numFmtId="169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>
      <alignment horizontal="left" vertical="center" wrapText="1"/>
    </xf>
    <xf numFmtId="166" fontId="3" fillId="4" borderId="21" xfId="0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1" xfId="0" applyFont="1" applyBorder="1" applyAlignment="1">
      <alignment horizontal="left" vertical="center" wrapText="1"/>
    </xf>
    <xf numFmtId="166" fontId="3" fillId="0" borderId="21" xfId="0" applyNumberFormat="1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>
      <alignment horizontal="left" vertical="center" wrapText="1"/>
    </xf>
    <xf numFmtId="166" fontId="2" fillId="0" borderId="21" xfId="0" applyNumberFormat="1" applyFont="1" applyBorder="1" applyAlignment="1" applyProtection="1">
      <alignment horizontal="center" vertical="center"/>
      <protection hidden="1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3" fillId="0" borderId="21" xfId="1" applyNumberFormat="1" applyFont="1" applyFill="1" applyBorder="1" applyAlignment="1" applyProtection="1">
      <alignment horizontal="center" vertical="center"/>
    </xf>
    <xf numFmtId="3" fontId="3" fillId="0" borderId="21" xfId="0" applyNumberFormat="1" applyFont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3" fontId="3" fillId="4" borderId="21" xfId="0" applyNumberFormat="1" applyFont="1" applyFill="1" applyBorder="1" applyAlignment="1" applyProtection="1">
      <alignment horizontal="center" vertical="center"/>
      <protection hidden="1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66" fontId="2" fillId="0" borderId="21" xfId="1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0" fontId="12" fillId="0" borderId="21" xfId="0" applyFont="1" applyBorder="1" applyAlignment="1">
      <alignment vertical="center" wrapText="1"/>
    </xf>
    <xf numFmtId="166" fontId="2" fillId="4" borderId="21" xfId="0" applyNumberFormat="1" applyFont="1" applyFill="1" applyBorder="1" applyAlignment="1" applyProtection="1">
      <alignment horizontal="center" vertical="center"/>
      <protection hidden="1"/>
    </xf>
    <xf numFmtId="1" fontId="2" fillId="4" borderId="21" xfId="1" applyNumberFormat="1" applyFont="1" applyFill="1" applyBorder="1" applyAlignment="1" applyProtection="1">
      <alignment horizontal="center" vertical="center"/>
      <protection hidden="1"/>
    </xf>
    <xf numFmtId="2" fontId="2" fillId="4" borderId="21" xfId="1" applyNumberFormat="1" applyFont="1" applyFill="1" applyBorder="1" applyAlignment="1" applyProtection="1">
      <alignment horizontal="center" vertical="center"/>
      <protection hidden="1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6" fontId="2" fillId="4" borderId="21" xfId="1" applyNumberFormat="1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66" fontId="2" fillId="4" borderId="2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/>
      <protection hidden="1"/>
    </xf>
    <xf numFmtId="4" fontId="2" fillId="3" borderId="27" xfId="1" applyNumberFormat="1" applyFont="1" applyFill="1" applyBorder="1" applyAlignment="1" applyProtection="1">
      <alignment horizontal="center" vertical="center"/>
      <protection hidden="1"/>
    </xf>
    <xf numFmtId="4" fontId="2" fillId="3" borderId="28" xfId="1" applyNumberFormat="1" applyFont="1" applyFill="1" applyBorder="1" applyAlignment="1" applyProtection="1">
      <alignment horizontal="center" vertical="center"/>
      <protection hidden="1"/>
    </xf>
    <xf numFmtId="4" fontId="2" fillId="3" borderId="29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applyNumberFormat="1" applyFont="1" applyFill="1" applyBorder="1" applyAlignment="1" applyProtection="1">
      <alignment horizontal="center" vertical="center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9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9" xfId="1" applyNumberFormat="1" applyFont="1" applyFill="1" applyBorder="1" applyAlignment="1" applyProtection="1">
      <alignment horizontal="right" vertical="center"/>
      <protection hidden="1"/>
    </xf>
    <xf numFmtId="166" fontId="3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166" fontId="11" fillId="4" borderId="21" xfId="1" applyNumberFormat="1" applyFont="1" applyFill="1" applyBorder="1" applyAlignment="1" applyProtection="1">
      <alignment horizontal="center" vertical="center"/>
      <protection hidden="1"/>
    </xf>
    <xf numFmtId="166" fontId="10" fillId="0" borderId="21" xfId="0" applyNumberFormat="1" applyFont="1" applyBorder="1" applyAlignment="1" applyProtection="1">
      <alignment horizontal="center" vertical="center"/>
      <protection hidden="1"/>
    </xf>
    <xf numFmtId="166" fontId="10" fillId="0" borderId="21" xfId="1" applyNumberFormat="1" applyFont="1" applyFill="1" applyBorder="1" applyAlignment="1" applyProtection="1">
      <alignment horizontal="center" vertical="center"/>
      <protection hidden="1"/>
    </xf>
    <xf numFmtId="1" fontId="10" fillId="0" borderId="21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166" fontId="11" fillId="4" borderId="21" xfId="0" applyNumberFormat="1" applyFont="1" applyFill="1" applyBorder="1" applyAlignment="1" applyProtection="1">
      <alignment horizontal="center" vertical="center"/>
      <protection hidden="1"/>
    </xf>
    <xf numFmtId="3" fontId="11" fillId="4" borderId="21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quotePrefix="1" applyNumberFormat="1" applyFont="1" applyFill="1" applyBorder="1" applyAlignment="1" applyProtection="1">
      <alignment horizontal="center" vertical="center"/>
      <protection hidden="1"/>
    </xf>
    <xf numFmtId="166" fontId="11" fillId="0" borderId="21" xfId="0" applyNumberFormat="1" applyFont="1" applyBorder="1" applyAlignment="1" applyProtection="1">
      <alignment horizontal="center" vertical="center"/>
      <protection hidden="1"/>
    </xf>
    <xf numFmtId="3" fontId="11" fillId="0" borderId="21" xfId="0" applyNumberFormat="1" applyFont="1" applyBorder="1" applyAlignment="1" applyProtection="1">
      <alignment horizontal="center" vertical="center"/>
      <protection hidden="1"/>
    </xf>
    <xf numFmtId="3" fontId="10" fillId="0" borderId="21" xfId="0" applyNumberFormat="1" applyFont="1" applyBorder="1" applyAlignment="1" applyProtection="1">
      <alignment horizontal="center" vertical="center"/>
      <protection hidden="1"/>
    </xf>
    <xf numFmtId="3" fontId="11" fillId="4" borderId="21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7" fontId="11" fillId="0" borderId="21" xfId="0" applyNumberFormat="1" applyFont="1" applyBorder="1" applyAlignment="1" applyProtection="1">
      <alignment horizontal="center" vertical="center"/>
      <protection hidden="1"/>
    </xf>
    <xf numFmtId="3" fontId="3" fillId="0" borderId="21" xfId="1" applyNumberFormat="1" applyFont="1" applyFill="1" applyBorder="1" applyAlignment="1" applyProtection="1">
      <alignment horizontal="center" vertical="center"/>
      <protection hidden="1"/>
    </xf>
    <xf numFmtId="167" fontId="11" fillId="4" borderId="21" xfId="0" applyNumberFormat="1" applyFont="1" applyFill="1" applyBorder="1" applyAlignment="1" applyProtection="1">
      <alignment horizontal="center" vertical="center"/>
      <protection hidden="1"/>
    </xf>
    <xf numFmtId="3" fontId="10" fillId="0" borderId="21" xfId="1" applyNumberFormat="1" applyFont="1" applyFill="1" applyBorder="1" applyAlignment="1" applyProtection="1">
      <alignment horizontal="center" vertical="center"/>
      <protection hidden="1"/>
    </xf>
    <xf numFmtId="3" fontId="11" fillId="0" borderId="21" xfId="1" applyNumberFormat="1" applyFont="1" applyFill="1" applyBorder="1" applyAlignment="1" applyProtection="1">
      <alignment horizontal="center" vertical="center"/>
      <protection hidden="1"/>
    </xf>
    <xf numFmtId="167" fontId="2" fillId="4" borderId="21" xfId="0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1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0" xfId="1" applyNumberFormat="1" applyFont="1" applyFill="1" applyBorder="1" applyAlignment="1" applyProtection="1">
      <alignment horizontal="center" vertical="center"/>
      <protection hidden="1"/>
    </xf>
    <xf numFmtId="4" fontId="2" fillId="4" borderId="29" xfId="1" applyNumberFormat="1" applyFont="1" applyFill="1" applyBorder="1" applyAlignment="1" applyProtection="1">
      <alignment horizontal="center" vertical="center"/>
      <protection hidden="1"/>
    </xf>
    <xf numFmtId="4" fontId="2" fillId="4" borderId="30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31" xfId="1" applyNumberFormat="1" applyFont="1" applyFill="1" applyBorder="1" applyAlignment="1" applyProtection="1">
      <alignment horizontal="center" vertical="center"/>
      <protection hidden="1"/>
    </xf>
    <xf numFmtId="4" fontId="2" fillId="3" borderId="30" xfId="1" applyNumberFormat="1" applyFont="1" applyFill="1" applyBorder="1" applyAlignment="1" applyProtection="1">
      <alignment horizontal="center" vertical="center"/>
      <protection hidden="1"/>
    </xf>
    <xf numFmtId="4" fontId="2" fillId="3" borderId="31" xfId="1" applyNumberFormat="1" applyFont="1" applyFill="1" applyBorder="1" applyAlignment="1" applyProtection="1">
      <alignment horizontal="center" vertical="center"/>
      <protection hidden="1"/>
    </xf>
    <xf numFmtId="167" fontId="10" fillId="0" borderId="21" xfId="0" applyNumberFormat="1" applyFont="1" applyBorder="1" applyAlignment="1" applyProtection="1">
      <alignment horizontal="center" vertical="center"/>
      <protection hidden="1"/>
    </xf>
    <xf numFmtId="1" fontId="10" fillId="0" borderId="2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6" fontId="3" fillId="0" borderId="21" xfId="1" applyNumberFormat="1" applyFont="1" applyFill="1" applyBorder="1" applyAlignment="1" applyProtection="1">
      <alignment horizontal="center" vertical="center"/>
      <protection hidden="1"/>
    </xf>
    <xf numFmtId="166" fontId="11" fillId="0" borderId="21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1" fontId="2" fillId="4" borderId="22" xfId="1" applyNumberFormat="1" applyFont="1" applyFill="1" applyBorder="1" applyAlignment="1" applyProtection="1">
      <alignment horizontal="center" vertical="center"/>
      <protection hidden="1"/>
    </xf>
    <xf numFmtId="1" fontId="2" fillId="4" borderId="24" xfId="1" applyNumberFormat="1" applyFont="1" applyFill="1" applyBorder="1" applyAlignment="1" applyProtection="1">
      <alignment horizontal="center" vertical="center"/>
      <protection hidden="1"/>
    </xf>
    <xf numFmtId="1" fontId="2" fillId="4" borderId="23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58</v>
      </c>
      <c r="C1" s="16" t="s">
        <v>59</v>
      </c>
      <c r="E1" s="16" t="s">
        <v>60</v>
      </c>
      <c r="G1" s="16" t="s">
        <v>49</v>
      </c>
    </row>
    <row r="2" spans="1:7" x14ac:dyDescent="0.25">
      <c r="A2" s="19" t="s">
        <v>61</v>
      </c>
      <c r="C2" s="19" t="s">
        <v>62</v>
      </c>
      <c r="E2" s="19" t="s">
        <v>63</v>
      </c>
      <c r="G2" s="19" t="s">
        <v>81</v>
      </c>
    </row>
    <row r="3" spans="1:7" ht="40.5" x14ac:dyDescent="0.25">
      <c r="A3" s="19" t="s">
        <v>67</v>
      </c>
      <c r="C3" s="19" t="s">
        <v>64</v>
      </c>
      <c r="E3" s="19" t="s">
        <v>65</v>
      </c>
      <c r="G3" s="19" t="s">
        <v>66</v>
      </c>
    </row>
    <row r="4" spans="1:7" ht="40.5" x14ac:dyDescent="0.25">
      <c r="A4" s="19" t="s">
        <v>70</v>
      </c>
      <c r="C4" s="19" t="s">
        <v>82</v>
      </c>
      <c r="E4" s="19" t="s">
        <v>68</v>
      </c>
      <c r="G4" s="19" t="s">
        <v>69</v>
      </c>
    </row>
    <row r="5" spans="1:7" x14ac:dyDescent="0.25">
      <c r="A5" s="19" t="s">
        <v>74</v>
      </c>
      <c r="C5" s="19" t="s">
        <v>71</v>
      </c>
      <c r="E5" s="19" t="s">
        <v>72</v>
      </c>
      <c r="G5" s="19" t="s">
        <v>73</v>
      </c>
    </row>
    <row r="6" spans="1:7" ht="40.5" x14ac:dyDescent="0.25">
      <c r="C6" s="19" t="s">
        <v>83</v>
      </c>
      <c r="E6" s="19" t="s">
        <v>75</v>
      </c>
      <c r="G6" s="19" t="s">
        <v>84</v>
      </c>
    </row>
    <row r="7" spans="1:7" ht="40.5" x14ac:dyDescent="0.25">
      <c r="C7" s="19" t="s">
        <v>85</v>
      </c>
      <c r="E7" s="19" t="s">
        <v>76</v>
      </c>
      <c r="G7" s="19" t="s">
        <v>77</v>
      </c>
    </row>
    <row r="8" spans="1:7" ht="40.5" x14ac:dyDescent="0.25">
      <c r="C8" s="19" t="s">
        <v>86</v>
      </c>
      <c r="E8" s="19" t="s">
        <v>78</v>
      </c>
      <c r="G8" s="19" t="s">
        <v>79</v>
      </c>
    </row>
    <row r="9" spans="1:7" x14ac:dyDescent="0.25">
      <c r="C9" s="19" t="s">
        <v>74</v>
      </c>
      <c r="E9" s="19" t="s">
        <v>74</v>
      </c>
      <c r="G9" s="19" t="s">
        <v>80</v>
      </c>
    </row>
    <row r="10" spans="1:7" x14ac:dyDescent="0.25">
      <c r="G10" s="19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4"/>
  <sheetViews>
    <sheetView view="pageBreakPreview" topLeftCell="A28" zoomScale="90" zoomScaleNormal="100" zoomScaleSheetLayoutView="90" workbookViewId="0">
      <selection activeCell="N34" sqref="N34:P3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9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784000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8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>
        <v>1</v>
      </c>
      <c r="L17" s="149"/>
      <c r="M17" s="149"/>
      <c r="N17" s="136">
        <f>Q33</f>
        <v>0</v>
      </c>
      <c r="O17" s="136"/>
      <c r="P17" s="136"/>
      <c r="Q17" s="137">
        <f>V33/T33*100</f>
        <v>0</v>
      </c>
      <c r="R17" s="137"/>
      <c r="S17" s="162">
        <v>1050000</v>
      </c>
      <c r="T17" s="163"/>
      <c r="U17" s="164"/>
      <c r="V17" s="156"/>
      <c r="W17" s="157"/>
      <c r="X17" s="158"/>
      <c r="Y17" s="154">
        <f>V17/S17*100</f>
        <v>0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>
        <v>2</v>
      </c>
      <c r="L19" s="149"/>
      <c r="M19" s="149"/>
      <c r="N19" s="136">
        <f>Q35</f>
        <v>0</v>
      </c>
      <c r="O19" s="136"/>
      <c r="P19" s="136"/>
      <c r="Q19" s="137">
        <f>V35/T35*100</f>
        <v>0</v>
      </c>
      <c r="R19" s="137"/>
      <c r="S19" s="162">
        <v>4850600</v>
      </c>
      <c r="T19" s="163"/>
      <c r="U19" s="164"/>
      <c r="V19" s="156"/>
      <c r="W19" s="157"/>
      <c r="X19" s="158"/>
      <c r="Y19" s="154">
        <f>V19/S19*100</f>
        <v>0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6684600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7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41">
        <v>12</v>
      </c>
      <c r="I26" s="41"/>
      <c r="J26" s="41"/>
      <c r="K26" s="41">
        <f>K27</f>
        <v>0</v>
      </c>
      <c r="L26" s="41"/>
      <c r="M26" s="41"/>
      <c r="N26" s="41">
        <f>N27</f>
        <v>0</v>
      </c>
      <c r="O26" s="41"/>
      <c r="P26" s="41"/>
      <c r="Q26" s="41">
        <f>Q27</f>
        <v>0</v>
      </c>
      <c r="R26" s="41"/>
      <c r="S26" s="41"/>
      <c r="T26" s="124">
        <v>10</v>
      </c>
      <c r="U26" s="124"/>
      <c r="V26" s="125">
        <f>SUM(V27)</f>
        <v>0</v>
      </c>
      <c r="W26" s="125"/>
      <c r="X26" s="108"/>
      <c r="Y26" s="108"/>
      <c r="Z26" s="126"/>
    </row>
    <row r="27" spans="1:26" s="21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16">
        <v>12</v>
      </c>
      <c r="I27" s="116"/>
      <c r="J27" s="116"/>
      <c r="K27" s="129"/>
      <c r="L27" s="129"/>
      <c r="M27" s="129"/>
      <c r="N27" s="129"/>
      <c r="O27" s="129"/>
      <c r="P27" s="129"/>
      <c r="Q27" s="129"/>
      <c r="R27" s="129"/>
      <c r="S27" s="129"/>
      <c r="T27" s="130">
        <v>10</v>
      </c>
      <c r="U27" s="130"/>
      <c r="V27" s="118">
        <f>(T27*((K27*0)+(N27*50)+(Q27*100)))/(H27*100)</f>
        <v>0</v>
      </c>
      <c r="W27" s="118"/>
      <c r="X27" s="127"/>
      <c r="Y27" s="127"/>
      <c r="Z27" s="128"/>
    </row>
    <row r="28" spans="1:26" s="25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11">
        <v>12</v>
      </c>
      <c r="I28" s="111"/>
      <c r="J28" s="111"/>
      <c r="K28" s="41">
        <f>K29</f>
        <v>0</v>
      </c>
      <c r="L28" s="41"/>
      <c r="M28" s="41"/>
      <c r="N28" s="41">
        <f>N29</f>
        <v>0</v>
      </c>
      <c r="O28" s="41"/>
      <c r="P28" s="41"/>
      <c r="Q28" s="41">
        <f>Q29</f>
        <v>0</v>
      </c>
      <c r="R28" s="41"/>
      <c r="S28" s="41"/>
      <c r="T28" s="124">
        <v>15</v>
      </c>
      <c r="U28" s="124"/>
      <c r="V28" s="125">
        <f>SUM(V29)</f>
        <v>0</v>
      </c>
      <c r="W28" s="125"/>
      <c r="X28" s="127"/>
      <c r="Y28" s="127"/>
      <c r="Z28" s="128"/>
    </row>
    <row r="29" spans="1:26" s="3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16">
        <v>12</v>
      </c>
      <c r="I29" s="116"/>
      <c r="J29" s="116"/>
      <c r="K29" s="112"/>
      <c r="L29" s="112"/>
      <c r="M29" s="112"/>
      <c r="N29" s="112"/>
      <c r="O29" s="112"/>
      <c r="P29" s="112"/>
      <c r="Q29" s="112"/>
      <c r="R29" s="112"/>
      <c r="S29" s="112"/>
      <c r="T29" s="117">
        <v>15</v>
      </c>
      <c r="U29" s="117"/>
      <c r="V29" s="118">
        <f>(T29*((K29*0)+(N29*50)+(Q29*100)))/(H29*100)</f>
        <v>0</v>
      </c>
      <c r="W29" s="118"/>
      <c r="X29" s="127"/>
      <c r="Y29" s="127"/>
      <c r="Z29" s="128"/>
    </row>
    <row r="30" spans="1:26" s="23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11">
        <v>12</v>
      </c>
      <c r="I30" s="111"/>
      <c r="J30" s="111"/>
      <c r="K30" s="41">
        <f>K31</f>
        <v>0</v>
      </c>
      <c r="L30" s="41"/>
      <c r="M30" s="41"/>
      <c r="N30" s="41">
        <f>N31</f>
        <v>0</v>
      </c>
      <c r="O30" s="41"/>
      <c r="P30" s="41"/>
      <c r="Q30" s="41">
        <f>Q31</f>
        <v>0</v>
      </c>
      <c r="R30" s="41"/>
      <c r="S30" s="41"/>
      <c r="T30" s="124">
        <v>15</v>
      </c>
      <c r="U30" s="124"/>
      <c r="V30" s="125">
        <f>SUM(V31)</f>
        <v>0</v>
      </c>
      <c r="W30" s="125"/>
      <c r="X30" s="127"/>
      <c r="Y30" s="127"/>
      <c r="Z30" s="128"/>
    </row>
    <row r="31" spans="1:26" s="3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16">
        <v>12</v>
      </c>
      <c r="I31" s="116"/>
      <c r="J31" s="116"/>
      <c r="K31" s="181"/>
      <c r="L31" s="181"/>
      <c r="M31" s="181"/>
      <c r="N31" s="181"/>
      <c r="O31" s="181"/>
      <c r="P31" s="181"/>
      <c r="Q31" s="181"/>
      <c r="R31" s="181"/>
      <c r="S31" s="181"/>
      <c r="T31" s="117">
        <v>15</v>
      </c>
      <c r="U31" s="117"/>
      <c r="V31" s="118">
        <f>(T31*((K31*0)+(N31*50)+(Q31*100)))/(H31*100)</f>
        <v>0</v>
      </c>
      <c r="W31" s="118"/>
      <c r="X31" s="127"/>
      <c r="Y31" s="127"/>
      <c r="Z31" s="128"/>
    </row>
    <row r="32" spans="1:26" s="23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14">
        <v>8</v>
      </c>
      <c r="I32" s="114"/>
      <c r="J32" s="114"/>
      <c r="K32" s="180"/>
      <c r="L32" s="180"/>
      <c r="M32" s="180"/>
      <c r="N32" s="180"/>
      <c r="O32" s="180"/>
      <c r="P32" s="180"/>
      <c r="Q32" s="180"/>
      <c r="R32" s="180"/>
      <c r="S32" s="180"/>
      <c r="T32" s="120">
        <v>20</v>
      </c>
      <c r="U32" s="120"/>
      <c r="V32" s="109">
        <f>(T32*((K32*0)+(N32*50)+(Q32*100)))/(H32*100)</f>
        <v>0</v>
      </c>
      <c r="W32" s="109"/>
      <c r="X32" s="127"/>
      <c r="Y32" s="127"/>
      <c r="Z32" s="128"/>
    </row>
    <row r="33" spans="1:26" s="25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14">
        <v>1</v>
      </c>
      <c r="I33" s="114"/>
      <c r="J33" s="114"/>
      <c r="K33" s="119"/>
      <c r="L33" s="119"/>
      <c r="M33" s="119"/>
      <c r="N33" s="119"/>
      <c r="O33" s="119"/>
      <c r="P33" s="119"/>
      <c r="Q33" s="119"/>
      <c r="R33" s="119"/>
      <c r="S33" s="119"/>
      <c r="T33" s="120">
        <v>20</v>
      </c>
      <c r="U33" s="120"/>
      <c r="V33" s="109">
        <f>(T33*((K33*0)+(N33*50)+(Q33*100)))/(H33*100)</f>
        <v>0</v>
      </c>
      <c r="W33" s="109"/>
      <c r="X33" s="127"/>
      <c r="Y33" s="127"/>
      <c r="Z33" s="128"/>
    </row>
    <row r="34" spans="1:26" s="4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14" t="s">
        <v>105</v>
      </c>
      <c r="I34" s="114"/>
      <c r="J34" s="114"/>
      <c r="K34" s="114" t="s">
        <v>105</v>
      </c>
      <c r="L34" s="114"/>
      <c r="M34" s="114"/>
      <c r="N34" s="114" t="s">
        <v>105</v>
      </c>
      <c r="O34" s="114"/>
      <c r="P34" s="114"/>
      <c r="Q34" s="114" t="s">
        <v>105</v>
      </c>
      <c r="R34" s="114"/>
      <c r="S34" s="114"/>
      <c r="T34" s="120" t="s">
        <v>105</v>
      </c>
      <c r="U34" s="120"/>
      <c r="V34" s="109" t="s">
        <v>105</v>
      </c>
      <c r="W34" s="109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>
        <v>2</v>
      </c>
      <c r="I35" s="114"/>
      <c r="J35" s="114"/>
      <c r="K35" s="119"/>
      <c r="L35" s="119"/>
      <c r="M35" s="119"/>
      <c r="N35" s="119"/>
      <c r="O35" s="119"/>
      <c r="P35" s="119"/>
      <c r="Q35" s="119"/>
      <c r="R35" s="119"/>
      <c r="S35" s="119"/>
      <c r="T35" s="120">
        <v>20</v>
      </c>
      <c r="U35" s="120"/>
      <c r="V35" s="109">
        <f>(T35*((K35*0)+(N35*50)+(Q35*100)))/(H35*100)</f>
        <v>0</v>
      </c>
      <c r="W35" s="109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13.5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sheetProtection formatCells="0"/>
  <protectedRanges>
    <protectedRange sqref="V13 K27:S27 K35:S35 M7 X26 B41:Z45 B47:Z51 B53:Z57 B62:Z67 B71 B79 B89 J79 J89 S79 S89 B92 B102 J92 J102 S92 S102 B105 B115 J105 J115 S105 S115 F119:J123 R119:W120 Q121 R122 K31:S32 K33:S33" name="ช่วง1"/>
  </protectedRanges>
  <mergeCells count="255">
    <mergeCell ref="T30:U30"/>
    <mergeCell ref="V30:W30"/>
    <mergeCell ref="H31:J31"/>
    <mergeCell ref="K31:M31"/>
    <mergeCell ref="N31:P31"/>
    <mergeCell ref="Q31:S31"/>
    <mergeCell ref="T31:U31"/>
    <mergeCell ref="V31:W31"/>
    <mergeCell ref="N32:P32"/>
    <mergeCell ref="Q32:S32"/>
    <mergeCell ref="T32:U32"/>
    <mergeCell ref="V32:W32"/>
    <mergeCell ref="B32:G32"/>
    <mergeCell ref="B31:G31"/>
    <mergeCell ref="B30:G30"/>
    <mergeCell ref="H30:J30"/>
    <mergeCell ref="K30:M30"/>
    <mergeCell ref="H32:J32"/>
    <mergeCell ref="K32:M32"/>
    <mergeCell ref="N30:P30"/>
    <mergeCell ref="Q30:S30"/>
    <mergeCell ref="N19:P19"/>
    <mergeCell ref="N18:P18"/>
    <mergeCell ref="N17:P17"/>
    <mergeCell ref="K19:M19"/>
    <mergeCell ref="K18:M18"/>
    <mergeCell ref="K17:M17"/>
    <mergeCell ref="Y13:Z16"/>
    <mergeCell ref="Y19:Z19"/>
    <mergeCell ref="V19:X19"/>
    <mergeCell ref="Y18:Z18"/>
    <mergeCell ref="V18:X18"/>
    <mergeCell ref="Y17:Z17"/>
    <mergeCell ref="V17:X17"/>
    <mergeCell ref="S19:U19"/>
    <mergeCell ref="S18:U18"/>
    <mergeCell ref="S17:U17"/>
    <mergeCell ref="V13:X16"/>
    <mergeCell ref="S13:U16"/>
    <mergeCell ref="B66:G66"/>
    <mergeCell ref="H66:P66"/>
    <mergeCell ref="Q66:X66"/>
    <mergeCell ref="Y66:Z66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Q34:S34"/>
    <mergeCell ref="T34:U34"/>
    <mergeCell ref="S11:U11"/>
    <mergeCell ref="V11:X11"/>
    <mergeCell ref="Y11:Z11"/>
    <mergeCell ref="A20:P20"/>
    <mergeCell ref="Q20:R20"/>
    <mergeCell ref="S20:U20"/>
    <mergeCell ref="V20:X20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Y20:Z20"/>
    <mergeCell ref="B19:J19"/>
    <mergeCell ref="B18:J18"/>
    <mergeCell ref="B17:J17"/>
    <mergeCell ref="Q19:R19"/>
    <mergeCell ref="Q18:R18"/>
    <mergeCell ref="Q17:R17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7:G27"/>
    <mergeCell ref="H27:J27"/>
    <mergeCell ref="K27:M27"/>
    <mergeCell ref="N27:P27"/>
    <mergeCell ref="Q27:S27"/>
    <mergeCell ref="T27:U27"/>
    <mergeCell ref="V27:W27"/>
    <mergeCell ref="T28:U28"/>
    <mergeCell ref="V28:W28"/>
    <mergeCell ref="B35:G35"/>
    <mergeCell ref="H35:J35"/>
    <mergeCell ref="K35:M35"/>
    <mergeCell ref="N35:P35"/>
    <mergeCell ref="Q35:S35"/>
    <mergeCell ref="T35:U35"/>
    <mergeCell ref="V35:W35"/>
    <mergeCell ref="B28:G28"/>
    <mergeCell ref="H28:J28"/>
    <mergeCell ref="K29:M29"/>
    <mergeCell ref="N28:P28"/>
    <mergeCell ref="Q28:S28"/>
    <mergeCell ref="B34:G34"/>
    <mergeCell ref="H34:J34"/>
    <mergeCell ref="K34:M34"/>
    <mergeCell ref="N34:P34"/>
    <mergeCell ref="V34:W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M39:X39"/>
    <mergeCell ref="Y39:Z39"/>
    <mergeCell ref="A40:Z40"/>
    <mergeCell ref="B41:L41"/>
    <mergeCell ref="M41:X41"/>
    <mergeCell ref="Y41:Z41"/>
    <mergeCell ref="A36:S36"/>
    <mergeCell ref="T36:U36"/>
    <mergeCell ref="V36:W36"/>
    <mergeCell ref="X36:Z36"/>
    <mergeCell ref="A37:Z37"/>
    <mergeCell ref="B39:L39"/>
    <mergeCell ref="B44:L44"/>
    <mergeCell ref="M44:X44"/>
    <mergeCell ref="Y44:Z44"/>
    <mergeCell ref="B45:L45"/>
    <mergeCell ref="Y45:Z45"/>
    <mergeCell ref="M42:X42"/>
    <mergeCell ref="Y42:Z42"/>
    <mergeCell ref="B43:L43"/>
    <mergeCell ref="M43:X43"/>
    <mergeCell ref="Y43:Z43"/>
    <mergeCell ref="B42:L42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decimal" operator="greaterThanOrEqual" allowBlank="1" showInputMessage="1" showErrorMessage="1" error="กรุณากรอกข้อมูลเป็นตัวเลข" sqref="K27:S27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6:S26 N35 Q35 K29 Q29 N29 K28:S28 K30:S30 Q33 N33 K33 K35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5" manualBreakCount="5">
    <brk id="21" max="25" man="1"/>
    <brk id="37" max="16383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B53:L57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B62:B67 C62:G65 C67:G67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4"/>
  <sheetViews>
    <sheetView view="pageBreakPreview" topLeftCell="A109" zoomScale="90" zoomScaleNormal="85" zoomScaleSheetLayoutView="90" workbookViewId="0">
      <selection activeCell="N34" sqref="N34:P3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628800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7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136" t="s">
        <v>105</v>
      </c>
      <c r="O17" s="136"/>
      <c r="P17" s="136"/>
      <c r="Q17" s="137" t="s">
        <v>105</v>
      </c>
      <c r="R17" s="137"/>
      <c r="S17" s="165" t="s">
        <v>105</v>
      </c>
      <c r="T17" s="166"/>
      <c r="U17" s="167"/>
      <c r="V17" s="159" t="s">
        <v>105</v>
      </c>
      <c r="W17" s="160"/>
      <c r="X17" s="161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91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628800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20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20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30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K18:M18"/>
    <mergeCell ref="K17:M17"/>
    <mergeCell ref="Q20:R20"/>
    <mergeCell ref="S20:U20"/>
    <mergeCell ref="B32:G32"/>
    <mergeCell ref="B31:G31"/>
    <mergeCell ref="B30:G30"/>
    <mergeCell ref="H30:J30"/>
    <mergeCell ref="K30:M30"/>
    <mergeCell ref="N30:P30"/>
    <mergeCell ref="Q30:S30"/>
    <mergeCell ref="T30:U30"/>
    <mergeCell ref="A21:Z21"/>
    <mergeCell ref="B24:G24"/>
    <mergeCell ref="V30:W30"/>
    <mergeCell ref="H31:J31"/>
    <mergeCell ref="K31:M31"/>
    <mergeCell ref="N31:P31"/>
    <mergeCell ref="Q31:S31"/>
    <mergeCell ref="T31:U31"/>
    <mergeCell ref="V31:W31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Q32:S32"/>
    <mergeCell ref="T32:U32"/>
    <mergeCell ref="V32:W32"/>
    <mergeCell ref="A1:Z1"/>
    <mergeCell ref="A3:Z3"/>
    <mergeCell ref="A4:Z4"/>
    <mergeCell ref="A10:A11"/>
    <mergeCell ref="A25:Z25"/>
    <mergeCell ref="B26:G26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9:J19"/>
    <mergeCell ref="B18:J18"/>
    <mergeCell ref="A20:P20"/>
    <mergeCell ref="V20:X20"/>
    <mergeCell ref="Y20:Z20"/>
    <mergeCell ref="B16:J16"/>
    <mergeCell ref="K16:M16"/>
    <mergeCell ref="N16:P16"/>
    <mergeCell ref="Q16:R16"/>
    <mergeCell ref="Y13:Z16"/>
    <mergeCell ref="Y19:Z19"/>
    <mergeCell ref="V19:X19"/>
    <mergeCell ref="Y18:Z18"/>
    <mergeCell ref="V18:X18"/>
    <mergeCell ref="Y17:Z17"/>
    <mergeCell ref="V17:X17"/>
    <mergeCell ref="S19:U19"/>
    <mergeCell ref="S18:U18"/>
    <mergeCell ref="S17:U17"/>
    <mergeCell ref="V13:X16"/>
    <mergeCell ref="S13:U16"/>
    <mergeCell ref="Q19:R19"/>
    <mergeCell ref="Q18:R18"/>
    <mergeCell ref="N19:P19"/>
    <mergeCell ref="N18:P18"/>
    <mergeCell ref="N17:P17"/>
    <mergeCell ref="K19:M19"/>
    <mergeCell ref="B14:J14"/>
    <mergeCell ref="K14:M14"/>
    <mergeCell ref="N14:P14"/>
    <mergeCell ref="Q14:R14"/>
    <mergeCell ref="B15:J15"/>
    <mergeCell ref="K15:M15"/>
    <mergeCell ref="N15:P15"/>
    <mergeCell ref="Q15:R15"/>
    <mergeCell ref="B17:J17"/>
    <mergeCell ref="Q17:R17"/>
    <mergeCell ref="H24:J24"/>
    <mergeCell ref="K24:M24"/>
    <mergeCell ref="N24:P24"/>
    <mergeCell ref="Q24:S24"/>
    <mergeCell ref="T24:U24"/>
    <mergeCell ref="V24:W24"/>
    <mergeCell ref="X24:Z24"/>
    <mergeCell ref="V26:W26"/>
    <mergeCell ref="X26:Z35"/>
    <mergeCell ref="K29:M29"/>
    <mergeCell ref="H26:J26"/>
    <mergeCell ref="K26:M26"/>
    <mergeCell ref="N26:P26"/>
    <mergeCell ref="Q26:S26"/>
    <mergeCell ref="T26:U26"/>
    <mergeCell ref="T35:U35"/>
    <mergeCell ref="V35:W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B35:G35"/>
    <mergeCell ref="H35:J35"/>
    <mergeCell ref="K35:M35"/>
    <mergeCell ref="N35:P35"/>
    <mergeCell ref="Q35:S35"/>
    <mergeCell ref="X36:Z36"/>
    <mergeCell ref="A37:Z37"/>
    <mergeCell ref="B39:L39"/>
    <mergeCell ref="M39:X39"/>
    <mergeCell ref="Y39:Z39"/>
    <mergeCell ref="A36:S36"/>
    <mergeCell ref="T36:U36"/>
    <mergeCell ref="V36:W36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Y45:Z45"/>
    <mergeCell ref="A46:Z46"/>
    <mergeCell ref="B47:L47"/>
    <mergeCell ref="M47:X47"/>
    <mergeCell ref="Y47:Z47"/>
    <mergeCell ref="M45:X45"/>
    <mergeCell ref="A52:Z52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66:G66"/>
    <mergeCell ref="H66:P66"/>
    <mergeCell ref="Q66:X66"/>
    <mergeCell ref="Y66:Z66"/>
    <mergeCell ref="B71:Y75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B53:L57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Y18:Z18"/>
    <mergeCell ref="V18:X18"/>
    <mergeCell ref="V30:W30"/>
    <mergeCell ref="B15:J15"/>
    <mergeCell ref="K15:M15"/>
    <mergeCell ref="N15:P15"/>
    <mergeCell ref="Q15:R15"/>
    <mergeCell ref="B19:J19"/>
    <mergeCell ref="B18:J18"/>
    <mergeCell ref="Q19:R19"/>
    <mergeCell ref="Q18:R18"/>
    <mergeCell ref="N19:P19"/>
    <mergeCell ref="K28:M28"/>
    <mergeCell ref="N28:P28"/>
    <mergeCell ref="Q28:S28"/>
    <mergeCell ref="T28:U28"/>
    <mergeCell ref="V28:W28"/>
    <mergeCell ref="A22:Z22"/>
    <mergeCell ref="B25:G25"/>
    <mergeCell ref="H25:J25"/>
    <mergeCell ref="Y21:Z21"/>
    <mergeCell ref="S19:U19"/>
    <mergeCell ref="S18:U18"/>
    <mergeCell ref="N18:P18"/>
    <mergeCell ref="Y19:Z19"/>
    <mergeCell ref="V19:X19"/>
    <mergeCell ref="K33:M33"/>
    <mergeCell ref="N33:P33"/>
    <mergeCell ref="Q33:S33"/>
    <mergeCell ref="T33:U33"/>
    <mergeCell ref="V33:W33"/>
    <mergeCell ref="H34:J34"/>
    <mergeCell ref="K34:M34"/>
    <mergeCell ref="N34:P34"/>
    <mergeCell ref="Q34:S34"/>
    <mergeCell ref="T34:U34"/>
    <mergeCell ref="V34:W34"/>
    <mergeCell ref="T31:U31"/>
    <mergeCell ref="V31:W31"/>
    <mergeCell ref="H32:J32"/>
    <mergeCell ref="T32:U32"/>
    <mergeCell ref="B69:G69"/>
    <mergeCell ref="H69:P69"/>
    <mergeCell ref="Q69:X69"/>
    <mergeCell ref="T39:U39"/>
    <mergeCell ref="V39:W39"/>
    <mergeCell ref="X39:Z39"/>
    <mergeCell ref="B36:G36"/>
    <mergeCell ref="H36:J36"/>
    <mergeCell ref="K36:M36"/>
    <mergeCell ref="N36:P36"/>
    <mergeCell ref="Q36:S36"/>
    <mergeCell ref="T36:U36"/>
    <mergeCell ref="V36:W36"/>
    <mergeCell ref="V32:W32"/>
    <mergeCell ref="H35:J35"/>
    <mergeCell ref="K35:M35"/>
    <mergeCell ref="N35:P35"/>
    <mergeCell ref="Y69:Z69"/>
    <mergeCell ref="A43:Z43"/>
    <mergeCell ref="B44:L44"/>
    <mergeCell ref="B32:G32"/>
    <mergeCell ref="Q35:S35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X27:Z38"/>
    <mergeCell ref="B28:G28"/>
    <mergeCell ref="H28:J28"/>
    <mergeCell ref="Q30:S30"/>
    <mergeCell ref="T30:U30"/>
    <mergeCell ref="A12:Z12"/>
    <mergeCell ref="B13:J13"/>
    <mergeCell ref="K13:M13"/>
    <mergeCell ref="N13:P13"/>
    <mergeCell ref="Q13:R13"/>
    <mergeCell ref="B14:J14"/>
    <mergeCell ref="K32:M32"/>
    <mergeCell ref="K14:M14"/>
    <mergeCell ref="N14:P14"/>
    <mergeCell ref="Q14:R14"/>
    <mergeCell ref="V13:X17"/>
    <mergeCell ref="S13:U17"/>
    <mergeCell ref="Y13:Z17"/>
    <mergeCell ref="B16:J16"/>
    <mergeCell ref="K16:M16"/>
    <mergeCell ref="N16:P16"/>
    <mergeCell ref="Q16:R16"/>
    <mergeCell ref="B17:J17"/>
    <mergeCell ref="K17:M17"/>
    <mergeCell ref="N17:P17"/>
    <mergeCell ref="Q17:R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K19:M19"/>
    <mergeCell ref="K18:M18"/>
    <mergeCell ref="B20:J20"/>
    <mergeCell ref="Q20:R20"/>
    <mergeCell ref="N20:P20"/>
    <mergeCell ref="K20:M20"/>
    <mergeCell ref="S20:U20"/>
    <mergeCell ref="A21:P21"/>
    <mergeCell ref="Q21:R21"/>
    <mergeCell ref="S21:U21"/>
    <mergeCell ref="V21:X21"/>
    <mergeCell ref="Y20:Z20"/>
    <mergeCell ref="K25:M25"/>
    <mergeCell ref="N25:P25"/>
    <mergeCell ref="Q25:S25"/>
    <mergeCell ref="T25:U25"/>
    <mergeCell ref="V25:W25"/>
    <mergeCell ref="X25:Z25"/>
    <mergeCell ref="T29:U29"/>
    <mergeCell ref="V29:W29"/>
    <mergeCell ref="V20:X20"/>
    <mergeCell ref="B29:G29"/>
    <mergeCell ref="H29:J29"/>
    <mergeCell ref="K30:M30"/>
    <mergeCell ref="N29:P29"/>
    <mergeCell ref="Q29:S29"/>
    <mergeCell ref="B37:G37"/>
    <mergeCell ref="H37:J37"/>
    <mergeCell ref="K37:M37"/>
    <mergeCell ref="N37:P37"/>
    <mergeCell ref="Q37:S37"/>
    <mergeCell ref="B30:G30"/>
    <mergeCell ref="H30:J30"/>
    <mergeCell ref="N30:P30"/>
    <mergeCell ref="N32:P32"/>
    <mergeCell ref="Q32:S32"/>
    <mergeCell ref="B31:G31"/>
    <mergeCell ref="H31:J31"/>
    <mergeCell ref="K31:M31"/>
    <mergeCell ref="N31:P31"/>
    <mergeCell ref="Q31:S31"/>
    <mergeCell ref="H33:J33"/>
    <mergeCell ref="A40:Z40"/>
    <mergeCell ref="B42:L42"/>
    <mergeCell ref="M42:X42"/>
    <mergeCell ref="Y42:Z42"/>
    <mergeCell ref="A39:S39"/>
    <mergeCell ref="B47:L47"/>
    <mergeCell ref="M47:X47"/>
    <mergeCell ref="Y47:Z47"/>
    <mergeCell ref="B35:G35"/>
    <mergeCell ref="B34:G34"/>
    <mergeCell ref="B33:G33"/>
    <mergeCell ref="B38:G38"/>
    <mergeCell ref="H38:J38"/>
    <mergeCell ref="K38:M38"/>
    <mergeCell ref="N38:P38"/>
    <mergeCell ref="Q38:S38"/>
    <mergeCell ref="T38:U38"/>
    <mergeCell ref="V38:W38"/>
    <mergeCell ref="T37:U37"/>
    <mergeCell ref="V37:W37"/>
    <mergeCell ref="T35:U35"/>
    <mergeCell ref="V35:W35"/>
    <mergeCell ref="M44:X44"/>
    <mergeCell ref="B48:L48"/>
    <mergeCell ref="Y48:Z48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4"/>
  <sheetViews>
    <sheetView view="pageBreakPreview" zoomScale="85" zoomScaleNormal="85" zoomScaleSheetLayoutView="85" workbookViewId="0">
      <selection activeCell="N34" sqref="N34:P3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9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969600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10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136" t="s">
        <v>105</v>
      </c>
      <c r="O17" s="136"/>
      <c r="P17" s="136"/>
      <c r="Q17" s="137" t="s">
        <v>105</v>
      </c>
      <c r="R17" s="137"/>
      <c r="S17" s="165" t="s">
        <v>105</v>
      </c>
      <c r="T17" s="166"/>
      <c r="U17" s="167"/>
      <c r="V17" s="159" t="s">
        <v>105</v>
      </c>
      <c r="W17" s="160"/>
      <c r="X17" s="161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969600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15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15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10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35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A21:Z21"/>
    <mergeCell ref="B24:G24"/>
    <mergeCell ref="V30:W30"/>
    <mergeCell ref="H31:J31"/>
    <mergeCell ref="K31:M31"/>
    <mergeCell ref="N31:P31"/>
    <mergeCell ref="Q31:S31"/>
    <mergeCell ref="T31:U31"/>
    <mergeCell ref="V31:W31"/>
    <mergeCell ref="H24:J24"/>
    <mergeCell ref="K24:M24"/>
    <mergeCell ref="N24:P24"/>
    <mergeCell ref="Q24:S24"/>
    <mergeCell ref="T24:U24"/>
    <mergeCell ref="V24:W24"/>
    <mergeCell ref="X24:Z24"/>
    <mergeCell ref="N27:P27"/>
    <mergeCell ref="Q27:S27"/>
    <mergeCell ref="T30:U30"/>
    <mergeCell ref="Y18:Z18"/>
    <mergeCell ref="V18:X18"/>
    <mergeCell ref="N18:P18"/>
    <mergeCell ref="B19:J19"/>
    <mergeCell ref="B18:J18"/>
    <mergeCell ref="Q19:R19"/>
    <mergeCell ref="Q18:R18"/>
    <mergeCell ref="B32:G32"/>
    <mergeCell ref="B31:G31"/>
    <mergeCell ref="B30:G30"/>
    <mergeCell ref="H30:J30"/>
    <mergeCell ref="K30:M30"/>
    <mergeCell ref="N30:P30"/>
    <mergeCell ref="Q30:S30"/>
    <mergeCell ref="N19:P19"/>
    <mergeCell ref="A20:P20"/>
    <mergeCell ref="Q20:R20"/>
    <mergeCell ref="H32:J32"/>
    <mergeCell ref="K32:M32"/>
    <mergeCell ref="N32:P32"/>
    <mergeCell ref="Q32:S32"/>
    <mergeCell ref="T32:U32"/>
    <mergeCell ref="V32:W32"/>
    <mergeCell ref="A1:Z1"/>
    <mergeCell ref="A3:Z3"/>
    <mergeCell ref="A4:Z4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A10:A11"/>
    <mergeCell ref="B27:G27"/>
    <mergeCell ref="H27:J27"/>
    <mergeCell ref="K27:M27"/>
    <mergeCell ref="B35:G35"/>
    <mergeCell ref="H35:J35"/>
    <mergeCell ref="K35:M35"/>
    <mergeCell ref="B34:G34"/>
    <mergeCell ref="H34:J3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7:Z17"/>
    <mergeCell ref="V17:X17"/>
    <mergeCell ref="B17:J17"/>
    <mergeCell ref="Q17:R17"/>
    <mergeCell ref="S20:U20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K28:M28"/>
    <mergeCell ref="B29:G29"/>
    <mergeCell ref="H29:J29"/>
    <mergeCell ref="N29:P29"/>
    <mergeCell ref="Q29:S29"/>
    <mergeCell ref="T29:U29"/>
    <mergeCell ref="V29:W29"/>
    <mergeCell ref="B33:G33"/>
    <mergeCell ref="X36:Z36"/>
    <mergeCell ref="A37:Z37"/>
    <mergeCell ref="B39:L39"/>
    <mergeCell ref="M39:X39"/>
    <mergeCell ref="Y39:Z39"/>
    <mergeCell ref="A36:S36"/>
    <mergeCell ref="T36:U36"/>
    <mergeCell ref="V36:W36"/>
    <mergeCell ref="N35:P35"/>
    <mergeCell ref="Q35:S35"/>
    <mergeCell ref="T35:U35"/>
    <mergeCell ref="V35:W35"/>
    <mergeCell ref="K34:M34"/>
    <mergeCell ref="N34:P34"/>
    <mergeCell ref="Q34:S34"/>
    <mergeCell ref="T34:U34"/>
    <mergeCell ref="V34:W34"/>
    <mergeCell ref="H33:J33"/>
    <mergeCell ref="K33:M33"/>
    <mergeCell ref="N33:P33"/>
    <mergeCell ref="Q33:S33"/>
    <mergeCell ref="T33:U33"/>
    <mergeCell ref="V33:W33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Y45:Z45"/>
    <mergeCell ref="A46:Z46"/>
    <mergeCell ref="B47:L47"/>
    <mergeCell ref="M47:X47"/>
    <mergeCell ref="Y47:Z47"/>
    <mergeCell ref="M45:X45"/>
    <mergeCell ref="A52:Z52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H66:P66"/>
    <mergeCell ref="Q66:X66"/>
    <mergeCell ref="Y66:Z66"/>
    <mergeCell ref="B71:Y75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A2:Z2"/>
    <mergeCell ref="M7:P7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66:G6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N29 Q29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B53:L57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4"/>
  <sheetViews>
    <sheetView tabSelected="1" view="pageBreakPreview" zoomScale="85" zoomScaleNormal="85" zoomScaleSheetLayoutView="85" workbookViewId="0">
      <selection activeCell="V13" sqref="V13:X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640000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6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136" t="s">
        <v>105</v>
      </c>
      <c r="O17" s="136"/>
      <c r="P17" s="136"/>
      <c r="Q17" s="137" t="s">
        <v>105</v>
      </c>
      <c r="R17" s="137"/>
      <c r="S17" s="165" t="s">
        <v>105</v>
      </c>
      <c r="T17" s="166"/>
      <c r="U17" s="167"/>
      <c r="V17" s="159" t="s">
        <v>105</v>
      </c>
      <c r="W17" s="160"/>
      <c r="X17" s="161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640000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15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106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15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107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108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6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35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sheetProtection algorithmName="SHA-512" hashValue="BpohF1oLzqbVJNjTtZL2hviX1MlaVzZzvR6H7PSDJMESfyACUZothB2PCV92Ja4xwb3ZM3lG3ysmtfhXf7SOyA==" saltValue="ApS3g4FtlZTuBSzFctCtDA==" spinCount="100000" sheet="1" formatCells="0"/>
  <protectedRanges>
    <protectedRange sqref="M7 H8 V13 K27:S27 X26 K29:S29 K31:S32 B41:Z45 B47:Z51 B53:Z57 B62:Z67 B71 B79 J79 S79 S89 J89 B89 B92 J92 S92 B102 J102 S102 S105 J105 B105 B115 J115 S115 F119:J123 R119:W120 Q121 R122" name="ช่วง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B53:L57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N20:P20"/>
    <mergeCell ref="N19:P19"/>
    <mergeCell ref="N18:P18"/>
    <mergeCell ref="K20:M20"/>
    <mergeCell ref="K19:M19"/>
    <mergeCell ref="K18:M18"/>
    <mergeCell ref="Q21:R21"/>
    <mergeCell ref="S21:U21"/>
    <mergeCell ref="B34:G34"/>
    <mergeCell ref="B33:G33"/>
    <mergeCell ref="B32:G32"/>
    <mergeCell ref="B31:G31"/>
    <mergeCell ref="H31:J31"/>
    <mergeCell ref="K31:M31"/>
    <mergeCell ref="N31:P31"/>
    <mergeCell ref="Q31:S31"/>
    <mergeCell ref="T31:U31"/>
    <mergeCell ref="H34:J34"/>
    <mergeCell ref="K34:M34"/>
    <mergeCell ref="N34:P34"/>
    <mergeCell ref="Q34:S34"/>
    <mergeCell ref="T34:U34"/>
    <mergeCell ref="A22:Z22"/>
    <mergeCell ref="B25:G25"/>
    <mergeCell ref="B37:G37"/>
    <mergeCell ref="H37:J37"/>
    <mergeCell ref="K37:M37"/>
    <mergeCell ref="N37:P37"/>
    <mergeCell ref="Q37:S37"/>
    <mergeCell ref="T37:U37"/>
    <mergeCell ref="V37:W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V34:W34"/>
    <mergeCell ref="H35:J35"/>
    <mergeCell ref="K35:M35"/>
    <mergeCell ref="A1:Z1"/>
    <mergeCell ref="A3:Z3"/>
    <mergeCell ref="A4:Z4"/>
    <mergeCell ref="A10:A11"/>
    <mergeCell ref="A26:Z26"/>
    <mergeCell ref="B27:G2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J20"/>
    <mergeCell ref="B19:J19"/>
    <mergeCell ref="A21:P21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Y13:Z17"/>
    <mergeCell ref="Y20:Z20"/>
    <mergeCell ref="V20:X20"/>
    <mergeCell ref="Y19:Z19"/>
    <mergeCell ref="V19:X19"/>
    <mergeCell ref="Y18:Z18"/>
    <mergeCell ref="V18:X18"/>
    <mergeCell ref="S20:U20"/>
    <mergeCell ref="S19:U19"/>
    <mergeCell ref="S18:U18"/>
    <mergeCell ref="V13:X17"/>
    <mergeCell ref="S13:U17"/>
    <mergeCell ref="Q20:R20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B18:J18"/>
    <mergeCell ref="Q18:R18"/>
    <mergeCell ref="H25:J25"/>
    <mergeCell ref="K25:M25"/>
    <mergeCell ref="N25:P25"/>
    <mergeCell ref="Q25:S25"/>
    <mergeCell ref="T25:U25"/>
    <mergeCell ref="V25:W25"/>
    <mergeCell ref="X25:Z25"/>
    <mergeCell ref="V27:W27"/>
    <mergeCell ref="X27:Z38"/>
    <mergeCell ref="K30:M30"/>
    <mergeCell ref="H27:J27"/>
    <mergeCell ref="K27:M27"/>
    <mergeCell ref="N27:P27"/>
    <mergeCell ref="Q27:S27"/>
    <mergeCell ref="T27:U27"/>
    <mergeCell ref="T38:U38"/>
    <mergeCell ref="V38:W38"/>
    <mergeCell ref="N35:P35"/>
    <mergeCell ref="Q35:S35"/>
    <mergeCell ref="T35:U35"/>
    <mergeCell ref="V35:W35"/>
    <mergeCell ref="V31:W31"/>
    <mergeCell ref="H32:J32"/>
    <mergeCell ref="K32:M32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N29:P29"/>
    <mergeCell ref="Q29:S29"/>
    <mergeCell ref="T29:U29"/>
    <mergeCell ref="V29:W29"/>
    <mergeCell ref="B38:G38"/>
    <mergeCell ref="H38:J38"/>
    <mergeCell ref="K38:M38"/>
    <mergeCell ref="N38:P38"/>
    <mergeCell ref="Q38:S38"/>
    <mergeCell ref="X39:Z39"/>
    <mergeCell ref="A40:Z40"/>
    <mergeCell ref="B42:L42"/>
    <mergeCell ref="M42:X42"/>
    <mergeCell ref="Y42:Z42"/>
    <mergeCell ref="A39:S39"/>
    <mergeCell ref="T39:U39"/>
    <mergeCell ref="V39:W39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Y48:Z48"/>
    <mergeCell ref="A49:Z49"/>
    <mergeCell ref="B50:L50"/>
    <mergeCell ref="M50:X50"/>
    <mergeCell ref="Y50:Z50"/>
    <mergeCell ref="M48:X48"/>
    <mergeCell ref="A55:Z55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B54:L54"/>
    <mergeCell ref="M54:X54"/>
    <mergeCell ref="Y54:Z54"/>
    <mergeCell ref="B60:L60"/>
    <mergeCell ref="M60:X60"/>
    <mergeCell ref="Y60:Z60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8:G68"/>
    <mergeCell ref="H68:P68"/>
    <mergeCell ref="Q68:X68"/>
    <mergeCell ref="Y68:Z68"/>
    <mergeCell ref="B65:G65"/>
    <mergeCell ref="H65:P65"/>
    <mergeCell ref="Q65:X65"/>
    <mergeCell ref="Y65:Z65"/>
    <mergeCell ref="B66:G66"/>
    <mergeCell ref="H66:P66"/>
    <mergeCell ref="Q66:X66"/>
    <mergeCell ref="Y66:Z66"/>
    <mergeCell ref="B69:G69"/>
    <mergeCell ref="H69:P69"/>
    <mergeCell ref="Q69:X69"/>
    <mergeCell ref="Y69:Z69"/>
    <mergeCell ref="B74:Y78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225"/>
      <c r="C50" s="226"/>
      <c r="D50" s="226"/>
      <c r="E50" s="226"/>
      <c r="F50" s="226"/>
      <c r="G50" s="226"/>
      <c r="H50" s="226"/>
      <c r="I50" s="226"/>
      <c r="J50" s="226"/>
      <c r="K50" s="226"/>
      <c r="L50" s="227"/>
      <c r="M50" s="225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7"/>
      <c r="Y50" s="228"/>
      <c r="Z50" s="229"/>
    </row>
    <row r="51" spans="1:26" ht="48" customHeight="1" x14ac:dyDescent="0.25">
      <c r="A51" s="15" t="str">
        <f>IF(B51&lt;&gt;"","2.2.2","")</f>
        <v/>
      </c>
      <c r="B51" s="225"/>
      <c r="C51" s="226"/>
      <c r="D51" s="226"/>
      <c r="E51" s="226"/>
      <c r="F51" s="226"/>
      <c r="G51" s="226"/>
      <c r="H51" s="226"/>
      <c r="I51" s="226"/>
      <c r="J51" s="226"/>
      <c r="K51" s="226"/>
      <c r="L51" s="227"/>
      <c r="M51" s="225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7"/>
      <c r="Y51" s="228"/>
      <c r="Z51" s="229"/>
    </row>
    <row r="52" spans="1:26" ht="48" customHeight="1" x14ac:dyDescent="0.25">
      <c r="A52" s="15" t="str">
        <f>IF(B52&lt;&gt;"","2.2.3","")</f>
        <v/>
      </c>
      <c r="B52" s="225"/>
      <c r="C52" s="226"/>
      <c r="D52" s="226"/>
      <c r="E52" s="226"/>
      <c r="F52" s="226"/>
      <c r="G52" s="226"/>
      <c r="H52" s="226"/>
      <c r="I52" s="226"/>
      <c r="J52" s="226"/>
      <c r="K52" s="226"/>
      <c r="L52" s="227"/>
      <c r="M52" s="225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7"/>
      <c r="Y52" s="228"/>
      <c r="Z52" s="229"/>
    </row>
    <row r="53" spans="1:26" ht="48" customHeight="1" x14ac:dyDescent="0.25">
      <c r="A53" s="15" t="str">
        <f>IF(B53&lt;&gt;"","2.2.4","")</f>
        <v/>
      </c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7"/>
      <c r="M53" s="225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7"/>
      <c r="Y53" s="228"/>
      <c r="Z53" s="229"/>
    </row>
    <row r="54" spans="1:26" ht="48" customHeight="1" x14ac:dyDescent="0.25">
      <c r="A54" s="15" t="str">
        <f>IF(B54&lt;&gt;"","2.2.5","")</f>
        <v/>
      </c>
      <c r="B54" s="225"/>
      <c r="C54" s="226"/>
      <c r="D54" s="226"/>
      <c r="E54" s="226"/>
      <c r="F54" s="226"/>
      <c r="G54" s="226"/>
      <c r="H54" s="226"/>
      <c r="I54" s="226"/>
      <c r="J54" s="226"/>
      <c r="K54" s="226"/>
      <c r="L54" s="227"/>
      <c r="M54" s="225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7"/>
      <c r="Y54" s="228"/>
      <c r="Z54" s="229"/>
    </row>
    <row r="55" spans="1:26" ht="24" customHeight="1" x14ac:dyDescent="0.25">
      <c r="A55" s="230" t="s">
        <v>48</v>
      </c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2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Q36:Q38 K30 N30 Q30 N36:N38 K29:S29 K31:S31 K34:S34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4"/>
  <sheetViews>
    <sheetView view="pageBreakPreview" topLeftCell="A113" zoomScale="90" zoomScaleNormal="85" zoomScaleSheetLayoutView="90" workbookViewId="0">
      <selection activeCell="N34" sqref="N34:P3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712000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7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>
        <v>2</v>
      </c>
      <c r="L17" s="149"/>
      <c r="M17" s="149"/>
      <c r="N17" s="237">
        <f>Q33</f>
        <v>0</v>
      </c>
      <c r="O17" s="238"/>
      <c r="P17" s="239"/>
      <c r="Q17" s="235">
        <f>V33/T33*100</f>
        <v>0</v>
      </c>
      <c r="R17" s="236"/>
      <c r="S17" s="162">
        <v>2100000</v>
      </c>
      <c r="T17" s="163"/>
      <c r="U17" s="164"/>
      <c r="V17" s="156"/>
      <c r="W17" s="157"/>
      <c r="X17" s="158"/>
      <c r="Y17" s="154">
        <f>V17/S17*100</f>
        <v>0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>
        <v>2</v>
      </c>
      <c r="L18" s="149"/>
      <c r="M18" s="149"/>
      <c r="N18" s="237">
        <f>Q34</f>
        <v>0</v>
      </c>
      <c r="O18" s="238"/>
      <c r="P18" s="239"/>
      <c r="Q18" s="235">
        <f>V34/T34*100</f>
        <v>0</v>
      </c>
      <c r="R18" s="236"/>
      <c r="S18" s="162">
        <v>2847200</v>
      </c>
      <c r="T18" s="163"/>
      <c r="U18" s="164"/>
      <c r="V18" s="156"/>
      <c r="W18" s="157"/>
      <c r="X18" s="158"/>
      <c r="Y18" s="154">
        <f t="shared" ref="Y18" si="0">V18/S18*100</f>
        <v>0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>
        <v>2</v>
      </c>
      <c r="L19" s="149"/>
      <c r="M19" s="149"/>
      <c r="N19" s="237">
        <f>Q35</f>
        <v>0</v>
      </c>
      <c r="O19" s="238"/>
      <c r="P19" s="239"/>
      <c r="Q19" s="235">
        <f>V35/T35*100</f>
        <v>0</v>
      </c>
      <c r="R19" s="236"/>
      <c r="S19" s="162">
        <v>4850600</v>
      </c>
      <c r="T19" s="163"/>
      <c r="U19" s="164"/>
      <c r="V19" s="156"/>
      <c r="W19" s="157"/>
      <c r="X19" s="158"/>
      <c r="Y19" s="154">
        <f>V19/S19*100</f>
        <v>0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10509800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10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10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10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10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10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10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10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>
        <v>2</v>
      </c>
      <c r="I33" s="192"/>
      <c r="J33" s="192"/>
      <c r="K33" s="234"/>
      <c r="L33" s="234"/>
      <c r="M33" s="234"/>
      <c r="N33" s="234"/>
      <c r="O33" s="234"/>
      <c r="P33" s="234"/>
      <c r="Q33" s="234"/>
      <c r="R33" s="234"/>
      <c r="S33" s="234"/>
      <c r="T33" s="193">
        <v>20</v>
      </c>
      <c r="U33" s="193"/>
      <c r="V33" s="190">
        <f>(T33*((K33*0)+(N33*50)+(Q33*100)))/(H33*100)</f>
        <v>0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>
        <v>2</v>
      </c>
      <c r="I34" s="192"/>
      <c r="J34" s="192"/>
      <c r="K34" s="234"/>
      <c r="L34" s="234"/>
      <c r="M34" s="234"/>
      <c r="N34" s="234"/>
      <c r="O34" s="234"/>
      <c r="P34" s="234"/>
      <c r="Q34" s="234"/>
      <c r="R34" s="234"/>
      <c r="S34" s="234"/>
      <c r="T34" s="193">
        <v>20</v>
      </c>
      <c r="U34" s="193"/>
      <c r="V34" s="190">
        <f>(T34*((K34*0)+(N34*50)+(Q34*100)))/(H34*100)</f>
        <v>0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>
        <v>2</v>
      </c>
      <c r="I35" s="114"/>
      <c r="J35" s="114"/>
      <c r="K35" s="233"/>
      <c r="L35" s="233"/>
      <c r="M35" s="233"/>
      <c r="N35" s="233"/>
      <c r="O35" s="233"/>
      <c r="P35" s="233"/>
      <c r="Q35" s="233"/>
      <c r="R35" s="233"/>
      <c r="S35" s="233"/>
      <c r="T35" s="120">
        <v>20</v>
      </c>
      <c r="U35" s="120"/>
      <c r="V35" s="190">
        <f>(T35*((K35*0)+(N35*50)+(Q35*100)))/(H35*100)</f>
        <v>0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  <protectedRange sqref="K33:S35" name="ช่วง1_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 K33:K35 N33:N35 Q33:Q35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B53:L57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4"/>
  <sheetViews>
    <sheetView view="pageBreakPreview" topLeftCell="A104" zoomScale="90" zoomScaleNormal="85" zoomScaleSheetLayoutView="90" workbookViewId="0">
      <selection activeCell="N34" sqref="N34:P3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712000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7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237" t="str">
        <f>Q33</f>
        <v>-</v>
      </c>
      <c r="O17" s="238"/>
      <c r="P17" s="239"/>
      <c r="Q17" s="235" t="s">
        <v>105</v>
      </c>
      <c r="R17" s="236"/>
      <c r="S17" s="162"/>
      <c r="T17" s="163"/>
      <c r="U17" s="164"/>
      <c r="V17" s="156"/>
      <c r="W17" s="157"/>
      <c r="X17" s="158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237" t="str">
        <f>Q34</f>
        <v>-</v>
      </c>
      <c r="O18" s="238"/>
      <c r="P18" s="239"/>
      <c r="Q18" s="235" t="s">
        <v>105</v>
      </c>
      <c r="R18" s="236"/>
      <c r="S18" s="162"/>
      <c r="T18" s="163"/>
      <c r="U18" s="164"/>
      <c r="V18" s="156"/>
      <c r="W18" s="157"/>
      <c r="X18" s="158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237" t="str">
        <f>Q35</f>
        <v>-</v>
      </c>
      <c r="O19" s="238"/>
      <c r="P19" s="239"/>
      <c r="Q19" s="235" t="s">
        <v>105</v>
      </c>
      <c r="R19" s="236"/>
      <c r="S19" s="162"/>
      <c r="T19" s="163"/>
      <c r="U19" s="164"/>
      <c r="V19" s="156"/>
      <c r="W19" s="157"/>
      <c r="X19" s="158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712000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15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15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35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B53:L57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4"/>
  <sheetViews>
    <sheetView view="pageBreakPreview" topLeftCell="A76" zoomScale="90" zoomScaleNormal="85" zoomScaleSheetLayoutView="90" workbookViewId="0">
      <selection activeCell="N34" sqref="N34:P34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598400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6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>
        <v>1</v>
      </c>
      <c r="L17" s="149"/>
      <c r="M17" s="149"/>
      <c r="N17" s="136">
        <f>Q33</f>
        <v>0</v>
      </c>
      <c r="O17" s="136"/>
      <c r="P17" s="136"/>
      <c r="Q17" s="137">
        <f>V33/T33*100</f>
        <v>0</v>
      </c>
      <c r="R17" s="137"/>
      <c r="S17" s="162">
        <v>1050000</v>
      </c>
      <c r="T17" s="163"/>
      <c r="U17" s="164"/>
      <c r="V17" s="156"/>
      <c r="W17" s="157"/>
      <c r="X17" s="158"/>
      <c r="Y17" s="154">
        <f>V17/S17*100</f>
        <v>0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>
        <v>1</v>
      </c>
      <c r="L18" s="149"/>
      <c r="M18" s="149"/>
      <c r="N18" s="136">
        <f>Q34</f>
        <v>0</v>
      </c>
      <c r="O18" s="136"/>
      <c r="P18" s="136"/>
      <c r="Q18" s="137">
        <f>V34/T34*100</f>
        <v>0</v>
      </c>
      <c r="R18" s="137"/>
      <c r="S18" s="162">
        <v>1423600</v>
      </c>
      <c r="T18" s="163"/>
      <c r="U18" s="164"/>
      <c r="V18" s="156"/>
      <c r="W18" s="157"/>
      <c r="X18" s="158"/>
      <c r="Y18" s="154">
        <f t="shared" ref="Y18" si="0">V18/S18*100</f>
        <v>0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3072000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10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10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15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15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15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15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6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20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>
        <v>1</v>
      </c>
      <c r="I33" s="192"/>
      <c r="J33" s="192"/>
      <c r="K33" s="234"/>
      <c r="L33" s="234"/>
      <c r="M33" s="234"/>
      <c r="N33" s="234"/>
      <c r="O33" s="234"/>
      <c r="P33" s="234"/>
      <c r="Q33" s="234"/>
      <c r="R33" s="234"/>
      <c r="S33" s="234"/>
      <c r="T33" s="193">
        <v>20</v>
      </c>
      <c r="U33" s="193"/>
      <c r="V33" s="190">
        <f>(T33*((K33*0)+(N33*50)+(Q33*100)))/(H33*100)</f>
        <v>0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>
        <v>1</v>
      </c>
      <c r="I34" s="192"/>
      <c r="J34" s="192"/>
      <c r="K34" s="234"/>
      <c r="L34" s="234"/>
      <c r="M34" s="234"/>
      <c r="N34" s="234"/>
      <c r="O34" s="234"/>
      <c r="P34" s="234"/>
      <c r="Q34" s="234"/>
      <c r="R34" s="234"/>
      <c r="S34" s="234"/>
      <c r="T34" s="193">
        <v>20</v>
      </c>
      <c r="U34" s="193"/>
      <c r="V34" s="190">
        <f>(T34*((K34*0)+(N34*50)+(Q34*100)))/(H34*100)</f>
        <v>0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33:S34 K26:S30" name="ช่วง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N33:N34 Q33:Q34 K29 Q29 N29 K28:S28 K30:S30 K33:K34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B53:L57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2"/>
      <c r="T13" s="213"/>
      <c r="U13" s="214"/>
      <c r="V13" s="203"/>
      <c r="W13" s="204"/>
      <c r="X13" s="205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2"/>
      <c r="L14" s="202"/>
      <c r="M14" s="202"/>
      <c r="N14" s="136">
        <f>Q30</f>
        <v>0</v>
      </c>
      <c r="O14" s="136"/>
      <c r="P14" s="136"/>
      <c r="Q14" s="137" t="e">
        <f>V29/T29*100</f>
        <v>#DIV/0!</v>
      </c>
      <c r="R14" s="137"/>
      <c r="S14" s="215"/>
      <c r="T14" s="216"/>
      <c r="U14" s="217"/>
      <c r="V14" s="206"/>
      <c r="W14" s="207"/>
      <c r="X14" s="208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5"/>
      <c r="T15" s="216"/>
      <c r="U15" s="217"/>
      <c r="V15" s="206"/>
      <c r="W15" s="207"/>
      <c r="X15" s="208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5"/>
      <c r="T16" s="216"/>
      <c r="U16" s="217"/>
      <c r="V16" s="206"/>
      <c r="W16" s="207"/>
      <c r="X16" s="208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9"/>
      <c r="I29" s="199"/>
      <c r="J29" s="199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200"/>
      <c r="L30" s="200"/>
      <c r="M30" s="200"/>
      <c r="N30" s="200"/>
      <c r="O30" s="200"/>
      <c r="P30" s="200"/>
      <c r="Q30" s="200"/>
      <c r="R30" s="200"/>
      <c r="S30" s="200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9"/>
      <c r="I31" s="199"/>
      <c r="J31" s="199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9"/>
      <c r="I34" s="199"/>
      <c r="J34" s="199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1"/>
      <c r="L36" s="201"/>
      <c r="M36" s="201"/>
      <c r="N36" s="201"/>
      <c r="O36" s="201"/>
      <c r="P36" s="201"/>
      <c r="Q36" s="201"/>
      <c r="R36" s="201"/>
      <c r="S36" s="201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1"/>
      <c r="L37" s="201"/>
      <c r="M37" s="201"/>
      <c r="N37" s="201"/>
      <c r="O37" s="201"/>
      <c r="P37" s="201"/>
      <c r="Q37" s="201"/>
      <c r="R37" s="201"/>
      <c r="S37" s="201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8"/>
      <c r="L38" s="198"/>
      <c r="M38" s="198"/>
      <c r="N38" s="198"/>
      <c r="O38" s="198"/>
      <c r="P38" s="198"/>
      <c r="Q38" s="198"/>
      <c r="R38" s="198"/>
      <c r="S38" s="198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B56:L60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2 (ชร)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2024-01-05T04:05:18Z</cp:lastPrinted>
  <dcterms:created xsi:type="dcterms:W3CDTF">2021-11-29T04:23:48Z</dcterms:created>
  <dcterms:modified xsi:type="dcterms:W3CDTF">2024-05-30T06:43:00Z</dcterms:modified>
</cp:coreProperties>
</file>