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6. ก.จัดทำแผน ฯ ระดับพื้นที่ ปี 67\"/>
    </mc:Choice>
  </mc:AlternateContent>
  <xr:revisionPtr revIDLastSave="0" documentId="13_ncr:1_{348888A7-D4DC-4F15-823B-2A3531842D83}" xr6:coauthVersionLast="47" xr6:coauthVersionMax="47" xr10:uidLastSave="{00000000-0000-0000-0000-000000000000}"/>
  <workbookProtection workbookAlgorithmName="SHA-512" workbookHashValue="J1lDx3JmOBj4A4OWCR0X0pvC/ZOdntBEQuvtkAhhVV++Q0nOgkLGYE9/f6UMWiStSBv8Bh3yVTwGR9oEIoVPWA==" workbookSaltValue="dSixZuYHXM2EdY+iXKKghQ==" workbookSpinCount="100000" lockStructure="1"/>
  <bookViews>
    <workbookView xWindow="-120" yWindow="-120" windowWidth="24240" windowHeight="13020" tabRatio="922" firstSheet="5" activeTab="5" xr2:uid="{00000000-000D-0000-FFFF-FFFF00000000}"/>
  </bookViews>
  <sheets>
    <sheet name="LIST" sheetId="24" state="hidden" r:id="rId1"/>
    <sheet name="สจป.ที่ 1 (ชม)" sheetId="1" state="hidden" r:id="rId2"/>
    <sheet name="สจป.ที่ 2 (ชร)" sheetId="3" state="hidden" r:id="rId3"/>
    <sheet name="สจป.ที่ 3 (ลป)" sheetId="4" state="hidden" r:id="rId4"/>
    <sheet name="สจป.ที่ 4 (ตก)" sheetId="6" state="hidden" r:id="rId5"/>
    <sheet name="สจป.ที่ 4 สข.พล" sheetId="8" r:id="rId6"/>
    <sheet name="สจป.ที่ 6 (อด)" sheetId="10" state="hidden" r:id="rId7"/>
    <sheet name="สจป.ที่ 6 สข.นพ" sheetId="11" state="hidden" r:id="rId8"/>
    <sheet name="สจป.ที่ 7 (ขก)" sheetId="12" state="hidden" r:id="rId9"/>
    <sheet name="สจป.ที่ 7 สข.อบ" sheetId="13" state="hidden" r:id="rId10"/>
    <sheet name="สจป.ที่ 8 (นม)" sheetId="14" state="hidden" r:id="rId11"/>
    <sheet name="สจป.ที่ 9 สข.ปบ" sheetId="16" state="hidden" r:id="rId12"/>
    <sheet name="สจป.ที่ 10 (รบ)" sheetId="18" state="hidden" r:id="rId13"/>
    <sheet name="สจป.ที่ 11 (สฎ)" sheetId="19" state="hidden" r:id="rId14"/>
    <sheet name="สจป.ที่ 12 (นศ)" sheetId="20" state="hidden" r:id="rId15"/>
    <sheet name="สจป.ที่ 12 สข.กบ" sheetId="21" state="hidden" r:id="rId16"/>
    <sheet name="สจป.ที่ 13 (สข)" sheetId="22" state="hidden" r:id="rId17"/>
  </sheets>
  <externalReferences>
    <externalReference r:id="rId18"/>
  </externalReferences>
  <definedNames>
    <definedName name="_xlnm.Print_Area" localSheetId="1">'สจป.ที่ 1 (ชม)'!#REF!</definedName>
    <definedName name="_xlnm.Print_Area" localSheetId="12">'สจป.ที่ 10 (รบ)'!#REF!</definedName>
    <definedName name="_xlnm.Print_Area" localSheetId="13">'สจป.ที่ 11 (สฎ)'!#REF!</definedName>
    <definedName name="_xlnm.Print_Area" localSheetId="14">'สจป.ที่ 12 (นศ)'!#REF!</definedName>
    <definedName name="_xlnm.Print_Area" localSheetId="15">'สจป.ที่ 12 สข.กบ'!#REF!</definedName>
    <definedName name="_xlnm.Print_Area" localSheetId="16">'สจป.ที่ 13 (สข)'!#REF!</definedName>
    <definedName name="_xlnm.Print_Area" localSheetId="2">'สจป.ที่ 2 (ชร)'!#REF!</definedName>
    <definedName name="_xlnm.Print_Area" localSheetId="3">'สจป.ที่ 3 (ลป)'!#REF!</definedName>
    <definedName name="_xlnm.Print_Area" localSheetId="4">'สจป.ที่ 4 (ตก)'!#REF!</definedName>
    <definedName name="_xlnm.Print_Area" localSheetId="5">'สจป.ที่ 4 สข.พล'!#REF!</definedName>
    <definedName name="_xlnm.Print_Area" localSheetId="6">'สจป.ที่ 6 (อด)'!#REF!</definedName>
    <definedName name="_xlnm.Print_Area" localSheetId="7">'สจป.ที่ 6 สข.นพ'!#REF!</definedName>
    <definedName name="_xlnm.Print_Area" localSheetId="8">'สจป.ที่ 7 (ขก)'!#REF!</definedName>
    <definedName name="_xlnm.Print_Area" localSheetId="9">'สจป.ที่ 7 สข.อบ'!#REF!</definedName>
    <definedName name="_xlnm.Print_Area" localSheetId="10">'สจป.ที่ 8 (นม)'!#REF!</definedName>
    <definedName name="_xlnm.Print_Area" localSheetId="11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V20" i="1" s="1"/>
  <c r="N13" i="4"/>
  <c r="H21" i="3"/>
  <c r="H22" i="3"/>
  <c r="V22" i="3" s="1"/>
  <c r="H23" i="3"/>
  <c r="V23" i="3" s="1"/>
  <c r="H21" i="4"/>
  <c r="V21" i="4" s="1"/>
  <c r="H22" i="4"/>
  <c r="V22" i="4" s="1"/>
  <c r="H23" i="4"/>
  <c r="V23" i="4" s="1"/>
  <c r="H21" i="6"/>
  <c r="H22" i="6"/>
  <c r="V22" i="6" s="1"/>
  <c r="H23" i="6"/>
  <c r="V23" i="6" s="1"/>
  <c r="H21" i="8"/>
  <c r="V21" i="8" s="1"/>
  <c r="H22" i="8"/>
  <c r="V22" i="8" s="1"/>
  <c r="H23" i="8"/>
  <c r="V23" i="8" s="1"/>
  <c r="H21" i="10"/>
  <c r="H22" i="10"/>
  <c r="H23" i="10"/>
  <c r="V23" i="10" s="1"/>
  <c r="H21" i="11"/>
  <c r="H22" i="11"/>
  <c r="V22" i="11" s="1"/>
  <c r="H23" i="11"/>
  <c r="V23" i="11" s="1"/>
  <c r="H21" i="12"/>
  <c r="V21" i="12" s="1"/>
  <c r="H22" i="12"/>
  <c r="H23" i="12"/>
  <c r="V23" i="12" s="1"/>
  <c r="H21" i="13"/>
  <c r="V21" i="13" s="1"/>
  <c r="H22" i="13"/>
  <c r="H23" i="13"/>
  <c r="H21" i="14"/>
  <c r="V21" i="14" s="1"/>
  <c r="H22" i="14"/>
  <c r="V22" i="14" s="1"/>
  <c r="H23" i="14"/>
  <c r="V23" i="14" s="1"/>
  <c r="H21" i="16"/>
  <c r="H22" i="16"/>
  <c r="H23" i="16"/>
  <c r="V23" i="16" s="1"/>
  <c r="H21" i="18"/>
  <c r="V21" i="18" s="1"/>
  <c r="H22" i="18"/>
  <c r="V22" i="18" s="1"/>
  <c r="H23" i="18"/>
  <c r="V23" i="18" s="1"/>
  <c r="H21" i="19"/>
  <c r="V21" i="19" s="1"/>
  <c r="H22" i="19"/>
  <c r="H23" i="19"/>
  <c r="H21" i="20"/>
  <c r="V21" i="20" s="1"/>
  <c r="H22" i="20"/>
  <c r="V22" i="20" s="1"/>
  <c r="H23" i="20"/>
  <c r="V23" i="20" s="1"/>
  <c r="H21" i="21"/>
  <c r="V21" i="21" s="1"/>
  <c r="H22" i="21"/>
  <c r="V22" i="21" s="1"/>
  <c r="H23" i="21"/>
  <c r="V23" i="21" s="1"/>
  <c r="H21" i="22"/>
  <c r="H22" i="22"/>
  <c r="V22" i="22" s="1"/>
  <c r="H23" i="22"/>
  <c r="V23" i="22" s="1"/>
  <c r="H21" i="1"/>
  <c r="V21" i="1" s="1"/>
  <c r="H22" i="1"/>
  <c r="V22" i="1" s="1"/>
  <c r="H23" i="1"/>
  <c r="V23" i="1" s="1"/>
  <c r="H20" i="3"/>
  <c r="V20" i="3" s="1"/>
  <c r="H20" i="4"/>
  <c r="H20" i="6"/>
  <c r="V20" i="6" s="1"/>
  <c r="H20" i="8"/>
  <c r="V20" i="8" s="1"/>
  <c r="H20" i="10"/>
  <c r="V20" i="10" s="1"/>
  <c r="H20" i="11"/>
  <c r="V20" i="11" s="1"/>
  <c r="H20" i="12"/>
  <c r="V20" i="12" s="1"/>
  <c r="H20" i="13"/>
  <c r="V20" i="13" s="1"/>
  <c r="H20" i="14"/>
  <c r="V20" i="14" s="1"/>
  <c r="H20" i="16"/>
  <c r="V20" i="16" s="1"/>
  <c r="H20" i="18"/>
  <c r="V20" i="18" s="1"/>
  <c r="H20" i="19"/>
  <c r="H20" i="20"/>
  <c r="V20" i="20" s="1"/>
  <c r="H20" i="21"/>
  <c r="V20" i="21" s="1"/>
  <c r="H20" i="22"/>
  <c r="V20" i="22" s="1"/>
  <c r="T24" i="3"/>
  <c r="T24" i="4"/>
  <c r="T24" i="6"/>
  <c r="T24" i="8"/>
  <c r="T24" i="10"/>
  <c r="T24" i="11"/>
  <c r="T24" i="12"/>
  <c r="T24" i="13"/>
  <c r="T24" i="14"/>
  <c r="T24" i="16"/>
  <c r="T24" i="18"/>
  <c r="T24" i="19"/>
  <c r="T24" i="20"/>
  <c r="T24" i="21"/>
  <c r="T24" i="22"/>
  <c r="T24" i="1"/>
  <c r="V23" i="13"/>
  <c r="V23" i="19"/>
  <c r="V22" i="10"/>
  <c r="V22" i="12"/>
  <c r="V22" i="13"/>
  <c r="V22" i="16"/>
  <c r="V22" i="19"/>
  <c r="V21" i="3"/>
  <c r="V21" i="6"/>
  <c r="V21" i="10"/>
  <c r="V21" i="11"/>
  <c r="V21" i="16"/>
  <c r="V21" i="22"/>
  <c r="V20" i="4"/>
  <c r="V20" i="19"/>
  <c r="V14" i="3"/>
  <c r="V14" i="4"/>
  <c r="V14" i="6"/>
  <c r="V14" i="8"/>
  <c r="V14" i="10"/>
  <c r="V14" i="11"/>
  <c r="V14" i="12"/>
  <c r="V14" i="13"/>
  <c r="V14" i="14"/>
  <c r="V14" i="16"/>
  <c r="V14" i="18"/>
  <c r="V14" i="19"/>
  <c r="V14" i="20"/>
  <c r="V14" i="21"/>
  <c r="V14" i="22"/>
  <c r="V14" i="1"/>
  <c r="Y13" i="3"/>
  <c r="Y14" i="3" s="1"/>
  <c r="Y13" i="4"/>
  <c r="Y14" i="4" s="1"/>
  <c r="Y13" i="6"/>
  <c r="Y14" i="6" s="1"/>
  <c r="Y13" i="8"/>
  <c r="Y14" i="8" s="1"/>
  <c r="Y13" i="10"/>
  <c r="Y14" i="10" s="1"/>
  <c r="Y13" i="11"/>
  <c r="Y14" i="11" s="1"/>
  <c r="Y13" i="12"/>
  <c r="Y14" i="12" s="1"/>
  <c r="Y13" i="13"/>
  <c r="Y14" i="13" s="1"/>
  <c r="Y13" i="14"/>
  <c r="Y14" i="14" s="1"/>
  <c r="Y13" i="16"/>
  <c r="Y14" i="16" s="1"/>
  <c r="Y13" i="18"/>
  <c r="Y14" i="18" s="1"/>
  <c r="Y13" i="19"/>
  <c r="Y14" i="19" s="1"/>
  <c r="Y13" i="20"/>
  <c r="Y14" i="20" s="1"/>
  <c r="Y13" i="21"/>
  <c r="Y14" i="21" s="1"/>
  <c r="Y13" i="22"/>
  <c r="Y14" i="22" s="1"/>
  <c r="Y13" i="1"/>
  <c r="Y14" i="1" s="1"/>
  <c r="N13" i="3"/>
  <c r="N13" i="6"/>
  <c r="N13" i="8"/>
  <c r="N13" i="10"/>
  <c r="N13" i="11"/>
  <c r="N13" i="12"/>
  <c r="N13" i="13"/>
  <c r="N13" i="14"/>
  <c r="N13" i="16"/>
  <c r="N13" i="18"/>
  <c r="N13" i="19"/>
  <c r="N13" i="20"/>
  <c r="N13" i="21"/>
  <c r="N13" i="22"/>
  <c r="N13" i="1"/>
  <c r="V24" i="3" l="1"/>
  <c r="Q14" i="3" s="1"/>
  <c r="V24" i="21"/>
  <c r="Q14" i="21" s="1"/>
  <c r="V24" i="18"/>
  <c r="Q13" i="18" s="1"/>
  <c r="V24" i="11"/>
  <c r="Q13" i="11" s="1"/>
  <c r="V24" i="1"/>
  <c r="Q14" i="1" s="1"/>
  <c r="V24" i="20"/>
  <c r="Q14" i="20" s="1"/>
  <c r="V24" i="19"/>
  <c r="Q14" i="19" s="1"/>
  <c r="V24" i="10"/>
  <c r="Q13" i="10" s="1"/>
  <c r="V24" i="16"/>
  <c r="Q14" i="16" s="1"/>
  <c r="V24" i="22"/>
  <c r="Q14" i="22" s="1"/>
  <c r="V24" i="8"/>
  <c r="Q14" i="8" s="1"/>
  <c r="V24" i="6"/>
  <c r="Q13" i="6" s="1"/>
  <c r="V24" i="4"/>
  <c r="Q13" i="4" s="1"/>
  <c r="V24" i="14"/>
  <c r="Q13" i="14" s="1"/>
  <c r="V24" i="13"/>
  <c r="Q13" i="13" s="1"/>
  <c r="V24" i="12"/>
  <c r="Q13" i="12" s="1"/>
  <c r="Q13" i="21"/>
  <c r="Q14" i="18" l="1"/>
  <c r="Q13" i="3"/>
  <c r="Q13" i="16"/>
  <c r="Q13" i="19"/>
  <c r="Q14" i="11"/>
  <c r="Q14" i="12"/>
  <c r="Q13" i="20"/>
  <c r="Q14" i="13"/>
  <c r="Q14" i="10"/>
  <c r="Q14" i="6"/>
  <c r="Q13" i="1"/>
  <c r="Q13" i="22"/>
  <c r="Q14" i="14"/>
  <c r="Q14" i="4"/>
  <c r="Q13" i="8"/>
  <c r="A55" i="3"/>
  <c r="A54" i="3"/>
  <c r="A53" i="3"/>
  <c r="A52" i="3"/>
  <c r="A51" i="3"/>
  <c r="A50" i="3"/>
  <c r="A45" i="3"/>
  <c r="A44" i="3"/>
  <c r="A43" i="3"/>
  <c r="A42" i="3"/>
  <c r="A41" i="3"/>
  <c r="A39" i="3"/>
  <c r="A38" i="3"/>
  <c r="A37" i="3"/>
  <c r="A36" i="3"/>
  <c r="A35" i="3"/>
  <c r="A33" i="3"/>
  <c r="A32" i="3"/>
  <c r="A31" i="3"/>
  <c r="A30" i="3"/>
  <c r="A29" i="3"/>
  <c r="S14" i="3"/>
  <c r="A55" i="4"/>
  <c r="A54" i="4"/>
  <c r="A53" i="4"/>
  <c r="A52" i="4"/>
  <c r="A51" i="4"/>
  <c r="A50" i="4"/>
  <c r="A45" i="4"/>
  <c r="A44" i="4"/>
  <c r="A43" i="4"/>
  <c r="A42" i="4"/>
  <c r="A41" i="4"/>
  <c r="A39" i="4"/>
  <c r="A38" i="4"/>
  <c r="A37" i="4"/>
  <c r="A36" i="4"/>
  <c r="A35" i="4"/>
  <c r="A33" i="4"/>
  <c r="A32" i="4"/>
  <c r="A31" i="4"/>
  <c r="A30" i="4"/>
  <c r="A29" i="4"/>
  <c r="S14" i="4"/>
  <c r="A55" i="6"/>
  <c r="A54" i="6"/>
  <c r="A53" i="6"/>
  <c r="A52" i="6"/>
  <c r="A51" i="6"/>
  <c r="A50" i="6"/>
  <c r="A45" i="6"/>
  <c r="A44" i="6"/>
  <c r="A43" i="6"/>
  <c r="A42" i="6"/>
  <c r="A41" i="6"/>
  <c r="A39" i="6"/>
  <c r="A38" i="6"/>
  <c r="A37" i="6"/>
  <c r="A36" i="6"/>
  <c r="A35" i="6"/>
  <c r="A33" i="6"/>
  <c r="A32" i="6"/>
  <c r="A31" i="6"/>
  <c r="A30" i="6"/>
  <c r="A29" i="6"/>
  <c r="S14" i="6"/>
  <c r="A55" i="8"/>
  <c r="A54" i="8"/>
  <c r="A53" i="8"/>
  <c r="A52" i="8"/>
  <c r="A51" i="8"/>
  <c r="A50" i="8"/>
  <c r="A45" i="8"/>
  <c r="A44" i="8"/>
  <c r="A43" i="8"/>
  <c r="A42" i="8"/>
  <c r="A41" i="8"/>
  <c r="A39" i="8"/>
  <c r="A38" i="8"/>
  <c r="A37" i="8"/>
  <c r="A36" i="8"/>
  <c r="A35" i="8"/>
  <c r="A33" i="8"/>
  <c r="A32" i="8"/>
  <c r="A31" i="8"/>
  <c r="A30" i="8"/>
  <c r="A29" i="8"/>
  <c r="S14" i="8"/>
  <c r="A55" i="10"/>
  <c r="A54" i="10"/>
  <c r="A53" i="10"/>
  <c r="A52" i="10"/>
  <c r="A51" i="10"/>
  <c r="A50" i="10"/>
  <c r="A45" i="10"/>
  <c r="A44" i="10"/>
  <c r="A43" i="10"/>
  <c r="A42" i="10"/>
  <c r="A41" i="10"/>
  <c r="A39" i="10"/>
  <c r="A38" i="10"/>
  <c r="A37" i="10"/>
  <c r="A36" i="10"/>
  <c r="A35" i="10"/>
  <c r="A33" i="10"/>
  <c r="A32" i="10"/>
  <c r="A31" i="10"/>
  <c r="A30" i="10"/>
  <c r="A29" i="10"/>
  <c r="S14" i="10"/>
  <c r="A55" i="11"/>
  <c r="A54" i="11"/>
  <c r="A53" i="11"/>
  <c r="A52" i="11"/>
  <c r="A51" i="11"/>
  <c r="A50" i="11"/>
  <c r="A45" i="11"/>
  <c r="A44" i="11"/>
  <c r="A43" i="11"/>
  <c r="A42" i="11"/>
  <c r="A41" i="11"/>
  <c r="A39" i="11"/>
  <c r="A38" i="11"/>
  <c r="A37" i="11"/>
  <c r="A36" i="11"/>
  <c r="A35" i="11"/>
  <c r="A33" i="11"/>
  <c r="A32" i="11"/>
  <c r="A31" i="11"/>
  <c r="A30" i="11"/>
  <c r="A29" i="11"/>
  <c r="S14" i="11"/>
  <c r="A55" i="12"/>
  <c r="A54" i="12"/>
  <c r="A53" i="12"/>
  <c r="A52" i="12"/>
  <c r="A51" i="12"/>
  <c r="A50" i="12"/>
  <c r="A45" i="12"/>
  <c r="A44" i="12"/>
  <c r="A43" i="12"/>
  <c r="A42" i="12"/>
  <c r="A41" i="12"/>
  <c r="A39" i="12"/>
  <c r="A38" i="12"/>
  <c r="A37" i="12"/>
  <c r="A36" i="12"/>
  <c r="A35" i="12"/>
  <c r="A33" i="12"/>
  <c r="A32" i="12"/>
  <c r="A31" i="12"/>
  <c r="A30" i="12"/>
  <c r="A29" i="12"/>
  <c r="S14" i="12"/>
  <c r="A55" i="13"/>
  <c r="A54" i="13"/>
  <c r="A53" i="13"/>
  <c r="A52" i="13"/>
  <c r="A51" i="13"/>
  <c r="A50" i="13"/>
  <c r="A45" i="13"/>
  <c r="A44" i="13"/>
  <c r="A43" i="13"/>
  <c r="A42" i="13"/>
  <c r="A41" i="13"/>
  <c r="A39" i="13"/>
  <c r="A38" i="13"/>
  <c r="A37" i="13"/>
  <c r="A36" i="13"/>
  <c r="A35" i="13"/>
  <c r="A33" i="13"/>
  <c r="A32" i="13"/>
  <c r="A31" i="13"/>
  <c r="A30" i="13"/>
  <c r="A29" i="13"/>
  <c r="S14" i="13"/>
  <c r="A55" i="14"/>
  <c r="A54" i="14"/>
  <c r="A53" i="14"/>
  <c r="A52" i="14"/>
  <c r="A51" i="14"/>
  <c r="A50" i="14"/>
  <c r="A45" i="14"/>
  <c r="A44" i="14"/>
  <c r="A43" i="14"/>
  <c r="A42" i="14"/>
  <c r="A41" i="14"/>
  <c r="A39" i="14"/>
  <c r="A38" i="14"/>
  <c r="A37" i="14"/>
  <c r="A36" i="14"/>
  <c r="A35" i="14"/>
  <c r="A33" i="14"/>
  <c r="A32" i="14"/>
  <c r="A31" i="14"/>
  <c r="A30" i="14"/>
  <c r="A29" i="14"/>
  <c r="S14" i="14"/>
  <c r="A55" i="16"/>
  <c r="A54" i="16"/>
  <c r="A53" i="16"/>
  <c r="A52" i="16"/>
  <c r="A51" i="16"/>
  <c r="A50" i="16"/>
  <c r="A45" i="16"/>
  <c r="A44" i="16"/>
  <c r="A43" i="16"/>
  <c r="A42" i="16"/>
  <c r="A41" i="16"/>
  <c r="A39" i="16"/>
  <c r="A38" i="16"/>
  <c r="A37" i="16"/>
  <c r="A36" i="16"/>
  <c r="A35" i="16"/>
  <c r="A33" i="16"/>
  <c r="A32" i="16"/>
  <c r="A31" i="16"/>
  <c r="A30" i="16"/>
  <c r="A29" i="16"/>
  <c r="S14" i="16"/>
  <c r="A55" i="18"/>
  <c r="A54" i="18"/>
  <c r="A53" i="18"/>
  <c r="A52" i="18"/>
  <c r="A51" i="18"/>
  <c r="A50" i="18"/>
  <c r="A45" i="18"/>
  <c r="A44" i="18"/>
  <c r="A43" i="18"/>
  <c r="A42" i="18"/>
  <c r="A41" i="18"/>
  <c r="A39" i="18"/>
  <c r="A38" i="18"/>
  <c r="A37" i="18"/>
  <c r="A36" i="18"/>
  <c r="A35" i="18"/>
  <c r="A33" i="18"/>
  <c r="A32" i="18"/>
  <c r="A31" i="18"/>
  <c r="A30" i="18"/>
  <c r="A29" i="18"/>
  <c r="S14" i="18"/>
  <c r="A55" i="19"/>
  <c r="A54" i="19"/>
  <c r="A53" i="19"/>
  <c r="A52" i="19"/>
  <c r="A51" i="19"/>
  <c r="A50" i="19"/>
  <c r="A45" i="19"/>
  <c r="A44" i="19"/>
  <c r="A43" i="19"/>
  <c r="A42" i="19"/>
  <c r="A41" i="19"/>
  <c r="A39" i="19"/>
  <c r="A38" i="19"/>
  <c r="A37" i="19"/>
  <c r="A36" i="19"/>
  <c r="A35" i="19"/>
  <c r="A33" i="19"/>
  <c r="A32" i="19"/>
  <c r="A31" i="19"/>
  <c r="A30" i="19"/>
  <c r="A29" i="19"/>
  <c r="S14" i="19"/>
  <c r="A55" i="20"/>
  <c r="A54" i="20"/>
  <c r="A53" i="20"/>
  <c r="A52" i="20"/>
  <c r="A51" i="20"/>
  <c r="A50" i="20"/>
  <c r="A45" i="20"/>
  <c r="A44" i="20"/>
  <c r="A43" i="20"/>
  <c r="A42" i="20"/>
  <c r="A41" i="20"/>
  <c r="A39" i="20"/>
  <c r="A38" i="20"/>
  <c r="A37" i="20"/>
  <c r="A36" i="20"/>
  <c r="A35" i="20"/>
  <c r="A33" i="20"/>
  <c r="A32" i="20"/>
  <c r="A31" i="20"/>
  <c r="A30" i="20"/>
  <c r="A29" i="20"/>
  <c r="S14" i="20"/>
  <c r="A55" i="21"/>
  <c r="A54" i="21"/>
  <c r="A53" i="21"/>
  <c r="A52" i="21"/>
  <c r="A51" i="21"/>
  <c r="A50" i="21"/>
  <c r="A45" i="21"/>
  <c r="A44" i="21"/>
  <c r="A43" i="21"/>
  <c r="A42" i="21"/>
  <c r="A41" i="21"/>
  <c r="A39" i="21"/>
  <c r="A38" i="21"/>
  <c r="A37" i="21"/>
  <c r="A36" i="21"/>
  <c r="A35" i="21"/>
  <c r="A33" i="21"/>
  <c r="A32" i="21"/>
  <c r="A31" i="21"/>
  <c r="A30" i="21"/>
  <c r="A29" i="21"/>
  <c r="S14" i="21"/>
  <c r="A55" i="22"/>
  <c r="A54" i="22"/>
  <c r="A53" i="22"/>
  <c r="A52" i="22"/>
  <c r="A51" i="22"/>
  <c r="A50" i="22"/>
  <c r="A45" i="22"/>
  <c r="A44" i="22"/>
  <c r="A43" i="22"/>
  <c r="A42" i="22"/>
  <c r="A41" i="22"/>
  <c r="A39" i="22"/>
  <c r="A38" i="22"/>
  <c r="A37" i="22"/>
  <c r="A36" i="22"/>
  <c r="A35" i="22"/>
  <c r="A33" i="22"/>
  <c r="A32" i="22"/>
  <c r="A31" i="22"/>
  <c r="A30" i="22"/>
  <c r="A29" i="22"/>
  <c r="S14" i="22"/>
  <c r="A55" i="1"/>
  <c r="A54" i="1"/>
  <c r="A53" i="1"/>
  <c r="A52" i="1"/>
  <c r="A51" i="1"/>
  <c r="A50" i="1"/>
  <c r="A45" i="1"/>
  <c r="A44" i="1"/>
  <c r="A43" i="1"/>
  <c r="A42" i="1"/>
  <c r="A41" i="1"/>
  <c r="A39" i="1"/>
  <c r="A38" i="1"/>
  <c r="A37" i="1"/>
  <c r="A36" i="1"/>
  <c r="A35" i="1"/>
  <c r="A33" i="1"/>
  <c r="A32" i="1"/>
  <c r="A31" i="1"/>
  <c r="A30" i="1"/>
  <c r="A29" i="1"/>
  <c r="S14" i="1"/>
</calcChain>
</file>

<file path=xl/sharedStrings.xml><?xml version="1.0" encoding="utf-8"?>
<sst xmlns="http://schemas.openxmlformats.org/spreadsheetml/2006/main" count="1025" uniqueCount="97">
  <si>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</si>
  <si>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</si>
  <si>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</si>
  <si>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</si>
  <si>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</si>
  <si>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</si>
  <si>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</si>
  <si>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</si>
  <si>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</si>
  <si>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</si>
  <si>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</si>
  <si>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</si>
  <si>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</si>
  <si>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4 (ตาก)</t>
  </si>
  <si>
    <t>สำนักจัดการทรัพยากรป่าไม้ที่ 4 สาขาพิษณุโลก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</si>
  <si>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</si>
  <si>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</si>
  <si>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</si>
  <si>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</si>
  <si>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</si>
  <si>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</si>
  <si>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</si>
  <si>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</si>
  <si>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</si>
  <si>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</si>
  <si>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</si>
  <si>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</si>
  <si>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</si>
  <si>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</si>
  <si>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</si>
  <si>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</si>
  <si>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</si>
  <si>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</si>
  <si>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</si>
  <si>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</si>
  <si>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</si>
  <si>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</si>
  <si>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</si>
  <si>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</si>
  <si>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</si>
  <si>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</si>
  <si>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</si>
  <si>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</si>
  <si>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</si>
  <si>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</si>
  <si>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</si>
  <si>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</si>
  <si>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</si>
  <si>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</si>
  <si>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</si>
  <si>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</si>
  <si>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</si>
  <si>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</si>
  <si>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</si>
  <si>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</si>
  <si>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</si>
  <si>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</si>
  <si>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</si>
  <si>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</si>
  <si>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</si>
  <si>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</si>
  <si>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</si>
  <si>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</si>
  <si>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</si>
  <si>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</si>
  <si>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</si>
  <si>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</si>
  <si>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</si>
  <si>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</si>
  <si>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</si>
  <si>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</si>
  <si>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</si>
  <si>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</si>
  <si>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</si>
  <si>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</si>
  <si>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</si>
  <si>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จัดทำแผนการบริหารจัดการทรัพยากรที่ดินและป่าไม้ระดับพื้นที่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</si>
  <si>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(หมู่บ้าน)</t>
  </si>
  <si>
    <t>กิจกรรมโครงการจัดทำแผนการบริหารจัดการทรัพยากรที่ดินและป่าไม้ระดับพื้นที่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</si>
  <si>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</si>
  <si>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</si>
  <si>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</si>
  <si>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</si>
  <si>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</si>
  <si>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</si>
  <si>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สำรวจตรวจสอบขอบเขตพื้นที่ดำเนินการในแต่ละกรอบมาตรการในพื้นที่จริง (หมู่บ้าน)</t>
  </si>
  <si>
    <t>คัดกรองคุณสมบัติของราษฎร ซึ่งจะต้องเป็นบุคคลธรรมดา ที่มีคุณสมบัติและไม่มีลักษณะต้องห้าม ตามที่กรมป่าไม้กำหนด (หมู่บ้าน)</t>
  </si>
  <si>
    <t>จัดทำบัญชีรายชื่อราษฎรและผังแปลงที่ดินรวม เพื่อใช้เป็นหลักฐานรับรองการอยู่อาศัยทำกินแบบแปลงรวม (หมู่บ้าน)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</si>
  <si>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</si>
  <si>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10 (ราชบุรี)</t>
  </si>
  <si>
    <t xml:space="preserve">งานจัดทำร่างแผนการจัดการทรัพยากรที่ดินและป่าไม้ระดับพื้นที่ </t>
  </si>
  <si>
    <t>จัดทำแผนการจัดการทรัพยากรที่ดินและป่าไม้ระดับพื้นที่ (หมู่บ้าน)</t>
  </si>
  <si>
    <t xml:space="preserve">งานจัดทำแผนการจัดการทรัพยากรที่ดินและป่าไม้ระดับพื้นที่ (หมู่บ้าน) 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</si>
  <si>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</si>
  <si>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</si>
  <si>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</si>
  <si>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งานจัดทำแผนการบริหารจัดการทรัพยากรที่ดินและป่าไม้ระดับพื้นที่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</si>
</sst>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rgb="FFCDDAE8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CDDAE8"/>
      </left>
      <right style="thin">
        <color rgb="FFCDDAE8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CDDAE8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2" fillId="3" borderId="22" xfId="0" applyFont="1" applyFill="1" applyBorder="1" applyAlignment="1" applyProtection="1">
      <alignment horizontal="center" vertical="center" wrapText="1"/>
      <protection hidden="1"/>
    </xf>
    <xf numFmtId="165" fontId="2" fillId="3" borderId="1" xfId="0" applyNumberFormat="1" applyFont="1" applyFill="1" applyBorder="1" applyAlignment="1" applyProtection="1">
      <alignment vertical="top"/>
      <protection hidden="1"/>
    </xf>
    <xf numFmtId="165" fontId="2" fillId="3" borderId="2" xfId="0" applyNumberFormat="1" applyFont="1" applyFill="1" applyBorder="1" applyAlignment="1" applyProtection="1">
      <alignment vertical="top"/>
      <protection hidden="1"/>
    </xf>
    <xf numFmtId="165" fontId="2" fillId="3" borderId="3" xfId="0" applyNumberFormat="1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7" xfId="0" applyFont="1" applyFill="1" applyBorder="1" applyAlignment="1" applyProtection="1">
      <alignment horizontal="left" vertical="top" wrapText="1"/>
      <protection hidden="1"/>
    </xf>
    <xf numFmtId="0" fontId="2" fillId="3" borderId="8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9" xfId="0" applyFont="1" applyFill="1" applyBorder="1" applyAlignment="1" applyProtection="1">
      <alignment horizontal="left" vertical="top" wrapText="1"/>
      <protection hidden="1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0" fontId="2" fillId="3" borderId="11" xfId="0" applyFont="1" applyFill="1" applyBorder="1" applyAlignment="1" applyProtection="1">
      <alignment horizontal="left" vertical="top" wrapText="1"/>
      <protection hidden="1"/>
    </xf>
    <xf numFmtId="0" fontId="2" fillId="3" borderId="12" xfId="0" applyFont="1" applyFill="1" applyBorder="1" applyAlignment="1" applyProtection="1">
      <alignment horizontal="left" vertical="top" wrapText="1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3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20" xfId="0" applyNumberFormat="1" applyFont="1" applyBorder="1" applyAlignment="1" applyProtection="1">
      <alignment horizontal="center" vertical="center" wrapText="1"/>
      <protection hidden="1"/>
    </xf>
    <xf numFmtId="3" fontId="2" fillId="0" borderId="21" xfId="0" applyNumberFormat="1" applyFont="1" applyBorder="1" applyAlignment="1" applyProtection="1">
      <alignment horizontal="center" vertical="center" wrapText="1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</xf>
    <xf numFmtId="4" fontId="2" fillId="3" borderId="2" xfId="1" applyNumberFormat="1" applyFont="1" applyFill="1" applyBorder="1" applyAlignment="1" applyProtection="1">
      <alignment horizontal="right" vertical="center" wrapText="1"/>
    </xf>
    <xf numFmtId="4" fontId="2" fillId="3" borderId="3" xfId="1" applyNumberFormat="1" applyFont="1" applyFill="1" applyBorder="1" applyAlignment="1" applyProtection="1">
      <alignment horizontal="right" vertical="center" wrapText="1"/>
    </xf>
    <xf numFmtId="0" fontId="2" fillId="3" borderId="23" xfId="0" applyFont="1" applyFill="1" applyBorder="1" applyAlignment="1" applyProtection="1">
      <alignment horizontal="left" vertical="top" wrapText="1" indent="1"/>
      <protection locked="0"/>
    </xf>
    <xf numFmtId="0" fontId="2" fillId="3" borderId="24" xfId="0" applyFont="1" applyFill="1" applyBorder="1" applyAlignment="1" applyProtection="1">
      <alignment horizontal="left" vertical="top" wrapText="1" indent="1"/>
      <protection locked="0"/>
    </xf>
    <xf numFmtId="0" fontId="2" fillId="3" borderId="25" xfId="0" applyFont="1" applyFill="1" applyBorder="1" applyAlignment="1" applyProtection="1">
      <alignment horizontal="left" vertical="top" wrapText="1" indent="1"/>
      <protection locked="0"/>
    </xf>
    <xf numFmtId="0" fontId="2" fillId="3" borderId="26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28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3" borderId="38" xfId="0" applyFont="1" applyFill="1" applyBorder="1" applyAlignment="1" applyProtection="1">
      <alignment horizontal="left" vertical="top" wrapText="1"/>
      <protection hidden="1"/>
    </xf>
    <xf numFmtId="0" fontId="2" fillId="3" borderId="39" xfId="0" applyFont="1" applyFill="1" applyBorder="1" applyAlignment="1" applyProtection="1">
      <alignment horizontal="left" vertical="top" wrapText="1"/>
      <protection hidden="1"/>
    </xf>
    <xf numFmtId="0" fontId="2" fillId="3" borderId="40" xfId="0" applyFont="1" applyFill="1" applyBorder="1" applyAlignment="1" applyProtection="1">
      <alignment horizontal="left" vertical="top" wrapText="1"/>
      <protection hidden="1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2" xfId="0" applyFont="1" applyFill="1" applyBorder="1" applyAlignment="1" applyProtection="1">
      <alignment horizontal="left" vertical="top" wrapText="1" indent="1"/>
      <protection locked="0"/>
    </xf>
    <xf numFmtId="0" fontId="2" fillId="3" borderId="33" xfId="0" applyFont="1" applyFill="1" applyBorder="1" applyAlignment="1" applyProtection="1">
      <alignment horizontal="left" vertical="top" wrapText="1" indent="1"/>
      <protection locked="0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0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6" xfId="0" applyFont="1" applyFill="1" applyBorder="1" applyAlignment="1" applyProtection="1">
      <alignment horizontal="left" vertical="top" wrapText="1" indent="1"/>
      <protection locked="0"/>
    </xf>
    <xf numFmtId="0" fontId="2" fillId="3" borderId="37" xfId="0" applyFont="1" applyFill="1" applyBorder="1" applyAlignment="1" applyProtection="1">
      <alignment horizontal="left" vertical="top" wrapText="1" inden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7" sqref="E7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50</v>
      </c>
      <c r="C1" s="17" t="s">
        <v>51</v>
      </c>
      <c r="E1" s="17" t="s">
        <v>52</v>
      </c>
      <c r="G1" s="17" t="s">
        <v>41</v>
      </c>
    </row>
    <row r="2" spans="1:7" x14ac:dyDescent="0.25">
      <c r="A2" s="20" t="s">
        <v>53</v>
      </c>
      <c r="C2" s="20" t="s">
        <v>54</v>
      </c>
      <c r="E2" s="20" t="s">
        <v>55</v>
      </c>
      <c r="G2" s="20" t="s">
        <v>79</v>
      </c>
    </row>
    <row r="3" spans="1:7" ht="40.5" x14ac:dyDescent="0.25">
      <c r="A3" s="20" t="s">
        <v>59</v>
      </c>
      <c r="C3" s="20" t="s">
        <v>56</v>
      </c>
      <c r="E3" s="20" t="s">
        <v>57</v>
      </c>
      <c r="G3" s="20" t="s">
        <v>58</v>
      </c>
    </row>
    <row r="4" spans="1:7" ht="40.5" x14ac:dyDescent="0.25">
      <c r="A4" s="20" t="s">
        <v>62</v>
      </c>
      <c r="C4" s="20" t="s">
        <v>80</v>
      </c>
      <c r="E4" s="20" t="s">
        <v>60</v>
      </c>
      <c r="G4" s="20" t="s">
        <v>61</v>
      </c>
    </row>
    <row r="5" spans="1:7" x14ac:dyDescent="0.25">
      <c r="A5" s="20" t="s">
        <v>66</v>
      </c>
      <c r="C5" s="20" t="s">
        <v>63</v>
      </c>
      <c r="E5" s="20" t="s">
        <v>64</v>
      </c>
      <c r="G5" s="20" t="s">
        <v>65</v>
      </c>
    </row>
    <row r="6" spans="1:7" ht="40.5" x14ac:dyDescent="0.25">
      <c r="C6" s="20" t="s">
        <v>81</v>
      </c>
      <c r="E6" s="20" t="s">
        <v>67</v>
      </c>
      <c r="G6" s="20" t="s">
        <v>82</v>
      </c>
    </row>
    <row r="7" spans="1:7" ht="40.5" x14ac:dyDescent="0.25">
      <c r="C7" s="20" t="s">
        <v>83</v>
      </c>
      <c r="E7" s="20" t="s">
        <v>68</v>
      </c>
      <c r="G7" s="20" t="s">
        <v>69</v>
      </c>
    </row>
    <row r="8" spans="1:7" ht="40.5" x14ac:dyDescent="0.25">
      <c r="C8" s="20" t="s">
        <v>84</v>
      </c>
      <c r="E8" s="20" t="s">
        <v>70</v>
      </c>
      <c r="G8" s="20" t="s">
        <v>71</v>
      </c>
    </row>
    <row r="9" spans="1:7" x14ac:dyDescent="0.25">
      <c r="C9" s="20" t="s">
        <v>66</v>
      </c>
      <c r="E9" s="20" t="s">
        <v>66</v>
      </c>
      <c r="G9" s="20" t="s">
        <v>72</v>
      </c>
    </row>
    <row r="10" spans="1:7" x14ac:dyDescent="0.25">
      <c r="G10" s="20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2"/>
  <sheetViews>
    <sheetView view="pageBreakPreview" zoomScaleNormal="100" zoomScaleSheetLayoutView="100" workbookViewId="0">
      <selection activeCell="K16" sqref="K1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21" customHeight="1" x14ac:dyDescent="0.25">
      <c r="A2" s="134" t="s">
        <v>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4" t="s">
        <v>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" customHeight="1" x14ac:dyDescent="0.25">
      <c r="A4" s="134" t="s">
        <v>78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131"/>
      <c r="N7" s="132"/>
      <c r="O7" s="132"/>
      <c r="P7" s="133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91</v>
      </c>
      <c r="C13" s="135"/>
      <c r="D13" s="135"/>
      <c r="E13" s="135"/>
      <c r="F13" s="135"/>
      <c r="G13" s="135"/>
      <c r="H13" s="135"/>
      <c r="I13" s="135"/>
      <c r="J13" s="135"/>
      <c r="K13" s="136">
        <v>270</v>
      </c>
      <c r="L13" s="136"/>
      <c r="M13" s="136"/>
      <c r="N13" s="137">
        <f>Q23</f>
        <v>0</v>
      </c>
      <c r="O13" s="137"/>
      <c r="P13" s="137"/>
      <c r="Q13" s="138">
        <f>V24</f>
        <v>0</v>
      </c>
      <c r="R13" s="138"/>
      <c r="S13" s="139">
        <v>10146600</v>
      </c>
      <c r="T13" s="140"/>
      <c r="U13" s="141"/>
      <c r="V13" s="142"/>
      <c r="W13" s="143"/>
      <c r="X13" s="144"/>
      <c r="Y13" s="119">
        <f>V13/S13*100</f>
        <v>0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>
        <f>V24</f>
        <v>0</v>
      </c>
      <c r="R14" s="118"/>
      <c r="S14" s="80">
        <f>SUM(S13)</f>
        <v>10146600</v>
      </c>
      <c r="T14" s="80"/>
      <c r="U14" s="80"/>
      <c r="V14" s="80">
        <f>SUM(V13)</f>
        <v>0</v>
      </c>
      <c r="W14" s="80"/>
      <c r="X14" s="80"/>
      <c r="Y14" s="81">
        <f>SUM(Y13)</f>
        <v>0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270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>
        <f>(T20*((K20*0)+(N20*50)+(Q20*100)))/(H20*100)</f>
        <v>0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270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>
        <f>(T21*((K21*0)+(N21*50)+(Q21*100)))/(H21*100)</f>
        <v>0</v>
      </c>
      <c r="W21" s="68"/>
      <c r="X21" s="71"/>
      <c r="Y21" s="72"/>
      <c r="Z21" s="73"/>
    </row>
    <row r="22" spans="1:26" s="13" customFormat="1" ht="72" customHeight="1" x14ac:dyDescent="0.25">
      <c r="A22" s="23">
        <v>3</v>
      </c>
      <c r="B22" s="125" t="s">
        <v>86</v>
      </c>
      <c r="C22" s="125"/>
      <c r="D22" s="125"/>
      <c r="E22" s="125"/>
      <c r="F22" s="125"/>
      <c r="G22" s="63"/>
      <c r="H22" s="65">
        <f t="shared" si="0"/>
        <v>270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>
        <f>(T22*((K22*0)+(N22*50)+(Q22*100)))/(H22*100)</f>
        <v>0</v>
      </c>
      <c r="W22" s="68"/>
      <c r="X22" s="71"/>
      <c r="Y22" s="72"/>
      <c r="Z22" s="73"/>
    </row>
    <row r="23" spans="1:26" s="13" customFormat="1" ht="48" customHeight="1" x14ac:dyDescent="0.25">
      <c r="A23" s="23">
        <v>4</v>
      </c>
      <c r="B23" s="63" t="s">
        <v>87</v>
      </c>
      <c r="C23" s="64"/>
      <c r="D23" s="64"/>
      <c r="E23" s="64"/>
      <c r="F23" s="64"/>
      <c r="G23" s="64"/>
      <c r="H23" s="65">
        <f t="shared" si="0"/>
        <v>270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>
        <f>(T23*((K23*0)+(N23*50)+(Q23*100)))/(H23*100)</f>
        <v>0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>
        <f>SUM(V20:W23)</f>
        <v>0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sheetProtection formatCells="0"/>
  <protectedRanges>
    <protectedRange sqref="M7 V13 X20 K20:S23 B29:Z33 B35:Z39 B41:Z45 B50:Z55 B59 B67 B77 J67 J77 S67 S77 B80 B90 J80 J90 S80 S90 B93 J93 S93 B103 J103 S103 F107:J111 R107:W108 Q109 R110" name="ช่วง1"/>
  </protectedRanges>
  <mergeCells count="180">
    <mergeCell ref="M7:P7"/>
    <mergeCell ref="A2:Z2"/>
    <mergeCell ref="S11:U11"/>
    <mergeCell ref="V11:X11"/>
    <mergeCell ref="Y11:Z11"/>
    <mergeCell ref="Q14:R14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3:U13"/>
    <mergeCell ref="V13:X13"/>
    <mergeCell ref="Y13:Z13"/>
    <mergeCell ref="A28:Z28"/>
    <mergeCell ref="B29:L29"/>
    <mergeCell ref="M29:X29"/>
    <mergeCell ref="Y29:Z29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A40:Z40"/>
    <mergeCell ref="B36:L36"/>
    <mergeCell ref="M36:X36"/>
    <mergeCell ref="Y36:Z36"/>
    <mergeCell ref="B33:L33"/>
    <mergeCell ref="Y33:Z33"/>
    <mergeCell ref="A34:Z34"/>
    <mergeCell ref="B35:L35"/>
    <mergeCell ref="M35:X35"/>
    <mergeCell ref="Y35:Z35"/>
    <mergeCell ref="B39:L39"/>
    <mergeCell ref="M39:X39"/>
    <mergeCell ref="Y39:Z39"/>
    <mergeCell ref="M37:X37"/>
    <mergeCell ref="Y37:Z37"/>
    <mergeCell ref="B38:L38"/>
    <mergeCell ref="M38:X38"/>
    <mergeCell ref="Y38:Z38"/>
    <mergeCell ref="B37:L37"/>
    <mergeCell ref="M33:X33"/>
    <mergeCell ref="B42:L42"/>
    <mergeCell ref="M42:X42"/>
    <mergeCell ref="Y42:Z42"/>
    <mergeCell ref="B43:L43"/>
    <mergeCell ref="M43:X43"/>
    <mergeCell ref="Y43:Z43"/>
    <mergeCell ref="B41:L41"/>
    <mergeCell ref="M41:X41"/>
    <mergeCell ref="Y41:Z41"/>
    <mergeCell ref="Y49:Z49"/>
    <mergeCell ref="Y50:Z50"/>
    <mergeCell ref="B49:G49"/>
    <mergeCell ref="H49:P49"/>
    <mergeCell ref="Q49:X49"/>
    <mergeCell ref="B50:G50"/>
    <mergeCell ref="H50:P50"/>
    <mergeCell ref="Q50:X50"/>
    <mergeCell ref="B44:L44"/>
    <mergeCell ref="M44:X44"/>
    <mergeCell ref="Y44:Z44"/>
    <mergeCell ref="B45:L45"/>
    <mergeCell ref="M45:X45"/>
    <mergeCell ref="Y45:Z45"/>
    <mergeCell ref="Y51:Z51"/>
    <mergeCell ref="Y52:Z52"/>
    <mergeCell ref="B51:G51"/>
    <mergeCell ref="H51:P51"/>
    <mergeCell ref="Q51:X51"/>
    <mergeCell ref="B52:G52"/>
    <mergeCell ref="H52:P52"/>
    <mergeCell ref="Q52:X52"/>
    <mergeCell ref="B53:G53"/>
    <mergeCell ref="H53:P53"/>
    <mergeCell ref="Q53:X53"/>
    <mergeCell ref="Y53:Z53"/>
    <mergeCell ref="B103:H104"/>
    <mergeCell ref="J103:Q104"/>
    <mergeCell ref="S103:Y104"/>
    <mergeCell ref="B67:H76"/>
    <mergeCell ref="J67:Q76"/>
    <mergeCell ref="S67:Y76"/>
    <mergeCell ref="B77:H78"/>
    <mergeCell ref="J77:Q78"/>
    <mergeCell ref="S77:Y78"/>
    <mergeCell ref="B80:H89"/>
    <mergeCell ref="J80:Q89"/>
    <mergeCell ref="S80:Y89"/>
    <mergeCell ref="B90:H91"/>
    <mergeCell ref="J90:Q91"/>
    <mergeCell ref="S90:Y91"/>
    <mergeCell ref="B93:H102"/>
    <mergeCell ref="J93:Q102"/>
    <mergeCell ref="S93:Y102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X24:Z24"/>
    <mergeCell ref="A25:Z25"/>
    <mergeCell ref="B27:L27"/>
    <mergeCell ref="M27:X27"/>
    <mergeCell ref="Y27:Z27"/>
    <mergeCell ref="Q21:S21"/>
    <mergeCell ref="T21:U21"/>
    <mergeCell ref="B23:G23"/>
    <mergeCell ref="H23:J23"/>
    <mergeCell ref="K23:M23"/>
    <mergeCell ref="N23:P23"/>
    <mergeCell ref="Q23:S23"/>
    <mergeCell ref="T23:U23"/>
    <mergeCell ref="V23:W23"/>
    <mergeCell ref="X20:Z23"/>
    <mergeCell ref="V21:W21"/>
    <mergeCell ref="A24:S24"/>
    <mergeCell ref="T24:U24"/>
    <mergeCell ref="V24:W24"/>
    <mergeCell ref="B30:L30"/>
    <mergeCell ref="M30:X30"/>
    <mergeCell ref="Y30:Z30"/>
    <mergeCell ref="B31:L31"/>
    <mergeCell ref="M31:X31"/>
    <mergeCell ref="Y31:Z31"/>
    <mergeCell ref="B32:L32"/>
    <mergeCell ref="M32:X32"/>
    <mergeCell ref="Y32:Z32"/>
    <mergeCell ref="B54:G54"/>
    <mergeCell ref="H54:P54"/>
    <mergeCell ref="Q54:X54"/>
    <mergeCell ref="Y54:Z54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F109:J109"/>
    <mergeCell ref="Q109:X109"/>
    <mergeCell ref="F110:J110"/>
    <mergeCell ref="R110:W110"/>
    <mergeCell ref="F111:J111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BA6E89BE-887B-461D-94A2-B2807F054E6C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06A6241D-1F1B-401F-887D-9DC9E15CB7AA}">
      <formula1>0</formula1>
    </dataValidation>
    <dataValidation type="decimal" allowBlank="1" showInputMessage="1" showErrorMessage="1" error="กรุณากรอกข้อมูลเป็นตัวเลข" sqref="V13" xr:uid="{77BFD131-A8B3-42ED-9BAD-6F3FA7FA2BB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C2880982-FE32-4F94-9485-77FB8D5AD00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E26D1D0-48D2-41DF-9A55-E7DAD4BCF37F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5D73BB6-FE3A-47FC-97DF-BD1AD35174D9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A55C9B25-FE1B-4422-ADD0-AAE115859DC4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F24B92F8-9210-4416-88F5-BFA92D0EAA9F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12"/>
  <sheetViews>
    <sheetView view="pageBreakPreview" topLeftCell="A65" zoomScale="90" zoomScaleNormal="85" zoomScaleSheetLayoutView="90" workbookViewId="0">
      <selection activeCell="K16" sqref="K1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21" customHeight="1" x14ac:dyDescent="0.25">
      <c r="A2" s="134" t="s">
        <v>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4" t="s">
        <v>11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" customHeight="1" x14ac:dyDescent="0.25">
      <c r="A4" s="134" t="s">
        <v>78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131"/>
      <c r="N7" s="132"/>
      <c r="O7" s="132"/>
      <c r="P7" s="133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>
        <v>274</v>
      </c>
      <c r="L13" s="136"/>
      <c r="M13" s="136"/>
      <c r="N13" s="137">
        <f>Q23</f>
        <v>0</v>
      </c>
      <c r="O13" s="137"/>
      <c r="P13" s="137"/>
      <c r="Q13" s="138">
        <f>V24</f>
        <v>0</v>
      </c>
      <c r="R13" s="138"/>
      <c r="S13" s="139">
        <v>10296900</v>
      </c>
      <c r="T13" s="140"/>
      <c r="U13" s="141"/>
      <c r="V13" s="152"/>
      <c r="W13" s="153"/>
      <c r="X13" s="154"/>
      <c r="Y13" s="119">
        <f>V13/S13*100</f>
        <v>0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>
        <f>V24</f>
        <v>0</v>
      </c>
      <c r="R14" s="118"/>
      <c r="S14" s="80">
        <f>SUM(S13)</f>
        <v>10296900</v>
      </c>
      <c r="T14" s="80"/>
      <c r="U14" s="80"/>
      <c r="V14" s="80">
        <f>SUM(V13)</f>
        <v>0</v>
      </c>
      <c r="W14" s="80"/>
      <c r="X14" s="80"/>
      <c r="Y14" s="81">
        <f>SUM(Y13)</f>
        <v>0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274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>
        <f>(T20*((K20*0)+(N20*50)+(Q20*100)))/(H20*100)</f>
        <v>0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274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>
        <f>(T21*((K21*0)+(N21*50)+(Q21*100)))/(H21*100)</f>
        <v>0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274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>
        <f>(T22*((K22*0)+(N22*50)+(Q22*100)))/(H22*100)</f>
        <v>0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274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>
        <f>(T23*((K23*0)+(N23*50)+(Q23*100)))/(H23*100)</f>
        <v>0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>
        <f>SUM(V20:W23)</f>
        <v>0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45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7"/>
    </row>
    <row r="60" spans="1:26" ht="48" customHeight="1" x14ac:dyDescent="0.25">
      <c r="B60" s="1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49"/>
    </row>
    <row r="61" spans="1:26" ht="48" customHeight="1" x14ac:dyDescent="0.25">
      <c r="B61" s="1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49"/>
    </row>
    <row r="62" spans="1:26" ht="48" customHeight="1" x14ac:dyDescent="0.25">
      <c r="B62" s="1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49"/>
    </row>
    <row r="63" spans="1:26" ht="48" customHeight="1" x14ac:dyDescent="0.25">
      <c r="B63" s="150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151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80">
    <mergeCell ref="M7:P7"/>
    <mergeCell ref="V18:W18"/>
    <mergeCell ref="Y13:Z13"/>
    <mergeCell ref="A14:P14"/>
    <mergeCell ref="S14:U14"/>
    <mergeCell ref="V14:X14"/>
    <mergeCell ref="Y14:Z14"/>
    <mergeCell ref="B23:G23"/>
    <mergeCell ref="H23:J23"/>
    <mergeCell ref="K23:M23"/>
    <mergeCell ref="N23:P23"/>
    <mergeCell ref="Q23:S23"/>
    <mergeCell ref="T23:U23"/>
    <mergeCell ref="V23:W23"/>
    <mergeCell ref="X20:Z23"/>
    <mergeCell ref="X18:Z18"/>
    <mergeCell ref="N21:P21"/>
    <mergeCell ref="Q21:S21"/>
    <mergeCell ref="T21:U21"/>
    <mergeCell ref="V21:W21"/>
    <mergeCell ref="B18:G18"/>
    <mergeCell ref="H18:J18"/>
    <mergeCell ref="K18:M18"/>
    <mergeCell ref="N18:P18"/>
    <mergeCell ref="Q18:S18"/>
    <mergeCell ref="T18:U18"/>
    <mergeCell ref="A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A12:Z12"/>
    <mergeCell ref="B13:J13"/>
    <mergeCell ref="K13:M13"/>
    <mergeCell ref="N13:P13"/>
    <mergeCell ref="Q13:R13"/>
    <mergeCell ref="Q14:R14"/>
    <mergeCell ref="S13:U13"/>
    <mergeCell ref="V13:X13"/>
    <mergeCell ref="B33:L33"/>
    <mergeCell ref="Y33:Z33"/>
    <mergeCell ref="A34:Z34"/>
    <mergeCell ref="B29:L29"/>
    <mergeCell ref="M29:X29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A24:S24"/>
    <mergeCell ref="B36:L36"/>
    <mergeCell ref="M36:X36"/>
    <mergeCell ref="Y36:Z36"/>
    <mergeCell ref="B37:L37"/>
    <mergeCell ref="M37:X37"/>
    <mergeCell ref="Y37:Z37"/>
    <mergeCell ref="B35:L35"/>
    <mergeCell ref="M35:X35"/>
    <mergeCell ref="Y35:Z35"/>
    <mergeCell ref="T24:U24"/>
    <mergeCell ref="V24:W24"/>
    <mergeCell ref="X24:Z24"/>
    <mergeCell ref="A25:Z25"/>
    <mergeCell ref="B27:L27"/>
    <mergeCell ref="M27:X27"/>
    <mergeCell ref="Y27:Z27"/>
    <mergeCell ref="A28:Z28"/>
    <mergeCell ref="Y29:Z29"/>
    <mergeCell ref="B30:L30"/>
    <mergeCell ref="M30:X30"/>
    <mergeCell ref="Y30:Z30"/>
    <mergeCell ref="B31:L31"/>
    <mergeCell ref="M31:X31"/>
    <mergeCell ref="B42:L42"/>
    <mergeCell ref="M42:X42"/>
    <mergeCell ref="Y42:Z42"/>
    <mergeCell ref="A40:Z40"/>
    <mergeCell ref="B41:L41"/>
    <mergeCell ref="M41:X41"/>
    <mergeCell ref="Y41:Z41"/>
    <mergeCell ref="B38:L38"/>
    <mergeCell ref="M38:X38"/>
    <mergeCell ref="Y38:Z38"/>
    <mergeCell ref="B39:L39"/>
    <mergeCell ref="M39:X39"/>
    <mergeCell ref="Y39:Z39"/>
    <mergeCell ref="Y31:Z31"/>
    <mergeCell ref="B32:L32"/>
    <mergeCell ref="M32:X32"/>
    <mergeCell ref="Y32:Z32"/>
    <mergeCell ref="M33:X33"/>
    <mergeCell ref="Y45:Z45"/>
    <mergeCell ref="B49:G49"/>
    <mergeCell ref="H49:P49"/>
    <mergeCell ref="Q49:X49"/>
    <mergeCell ref="B43:L43"/>
    <mergeCell ref="M43:X43"/>
    <mergeCell ref="Y43:Z43"/>
    <mergeCell ref="B44:L44"/>
    <mergeCell ref="M44:X44"/>
    <mergeCell ref="Y44:Z44"/>
    <mergeCell ref="Y49:Z49"/>
    <mergeCell ref="B45:L45"/>
    <mergeCell ref="M45:X45"/>
    <mergeCell ref="F111:J111"/>
    <mergeCell ref="Q53:X53"/>
    <mergeCell ref="Y53:Z53"/>
    <mergeCell ref="B54:G54"/>
    <mergeCell ref="H54:P54"/>
    <mergeCell ref="Q54:X54"/>
    <mergeCell ref="Y54:Z54"/>
    <mergeCell ref="B55:G55"/>
    <mergeCell ref="H55:P55"/>
    <mergeCell ref="Q55:X55"/>
    <mergeCell ref="Y55:Z55"/>
    <mergeCell ref="B53:G53"/>
    <mergeCell ref="H53:P53"/>
    <mergeCell ref="B103:H104"/>
    <mergeCell ref="J103:Q104"/>
    <mergeCell ref="S103:Y104"/>
    <mergeCell ref="B59:Y63"/>
    <mergeCell ref="B67:H76"/>
    <mergeCell ref="J67:Q76"/>
    <mergeCell ref="S67:Y76"/>
    <mergeCell ref="B77:H78"/>
    <mergeCell ref="J77:Q78"/>
    <mergeCell ref="S77:Y78"/>
    <mergeCell ref="B80:H89"/>
    <mergeCell ref="Y52:Z52"/>
    <mergeCell ref="Y50:Z50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F109:J109"/>
    <mergeCell ref="Q109:X109"/>
    <mergeCell ref="F110:J110"/>
    <mergeCell ref="R110:W110"/>
    <mergeCell ref="J80:Q89"/>
    <mergeCell ref="S80:Y89"/>
    <mergeCell ref="B90:H91"/>
    <mergeCell ref="J90:Q91"/>
    <mergeCell ref="S90:Y91"/>
    <mergeCell ref="B93:H102"/>
    <mergeCell ref="J93:Q102"/>
    <mergeCell ref="S93:Y102"/>
    <mergeCell ref="F107:J107"/>
    <mergeCell ref="R107:W107"/>
    <mergeCell ref="F108:J108"/>
    <mergeCell ref="R108:W108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8FC4AED8-7BAE-41C3-8401-29AFD2F1D53D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0374C56D-C034-4D83-98E4-1F3E478B1835}">
      <formula1>0</formula1>
    </dataValidation>
    <dataValidation type="decimal" allowBlank="1" showInputMessage="1" showErrorMessage="1" error="กรุณากรอกข้อมูลเป็นตัวเลข" sqref="V13" xr:uid="{4CE7EE05-197E-4F68-A13D-9040F04ED316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B0380B94-4562-4B03-8CDB-372093ACC32F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4" max="16383" man="1"/>
    <brk id="45" max="16383" man="1"/>
    <brk id="66" max="25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DB61202-2865-4213-9326-407D733DA3D1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42215E1F-D8A3-4C53-82C1-B1A839F98CA6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60D35BF7-4440-462A-88FA-FCF86508B8FD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30BFD24B-2929-4C01-9C98-CD5C48D11B1F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12"/>
  <sheetViews>
    <sheetView view="pageBreakPreview" zoomScale="40" zoomScaleNormal="85" zoomScaleSheetLayoutView="40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 t="e">
        <f>V24</f>
        <v>#DIV/0!</v>
      </c>
      <c r="R14" s="118"/>
      <c r="S14" s="80">
        <f>SUM(S13)</f>
        <v>0</v>
      </c>
      <c r="T14" s="80"/>
      <c r="U14" s="80"/>
      <c r="V14" s="80">
        <f>SUM(V13)</f>
        <v>0</v>
      </c>
      <c r="W14" s="80"/>
      <c r="X14" s="80"/>
      <c r="Y14" s="81" t="e">
        <f>SUM(Y13)</f>
        <v>#DIV/0!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 t="e">
        <f>SUM(V20:W23)</f>
        <v>#DIV/0!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B23:G23"/>
    <mergeCell ref="H23:J23"/>
    <mergeCell ref="K23:M23"/>
    <mergeCell ref="N23:P23"/>
    <mergeCell ref="Q23:S23"/>
    <mergeCell ref="T23:U23"/>
    <mergeCell ref="V23:W23"/>
    <mergeCell ref="X20:Z23"/>
    <mergeCell ref="A14:P14"/>
    <mergeCell ref="S14:U14"/>
    <mergeCell ref="V14:X14"/>
    <mergeCell ref="Y14:Z14"/>
    <mergeCell ref="A15:Z15"/>
    <mergeCell ref="Q14:R14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A1:Z1"/>
    <mergeCell ref="A3:Z3"/>
    <mergeCell ref="A4:Z4"/>
    <mergeCell ref="A10:A11"/>
    <mergeCell ref="S13:U13"/>
    <mergeCell ref="V13:X13"/>
    <mergeCell ref="Y13:Z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:Z2"/>
    <mergeCell ref="B36:L36"/>
    <mergeCell ref="M36:X36"/>
    <mergeCell ref="B18:G18"/>
    <mergeCell ref="H18:J18"/>
    <mergeCell ref="K18:M18"/>
    <mergeCell ref="N18:P18"/>
    <mergeCell ref="Q18:S18"/>
    <mergeCell ref="T18:U18"/>
    <mergeCell ref="V18:W18"/>
    <mergeCell ref="X18:Z18"/>
    <mergeCell ref="Y36:Z36"/>
    <mergeCell ref="K21:M21"/>
    <mergeCell ref="N21:P21"/>
    <mergeCell ref="Q21:S21"/>
    <mergeCell ref="T21:U21"/>
    <mergeCell ref="V21:W21"/>
    <mergeCell ref="A24:S24"/>
    <mergeCell ref="T24:U24"/>
    <mergeCell ref="A19:Z19"/>
    <mergeCell ref="B22:G22"/>
    <mergeCell ref="H22:J22"/>
    <mergeCell ref="K22:M22"/>
    <mergeCell ref="N22:P22"/>
    <mergeCell ref="Q22:S22"/>
    <mergeCell ref="H21:J21"/>
    <mergeCell ref="H50:P50"/>
    <mergeCell ref="Q50:X50"/>
    <mergeCell ref="B44:L44"/>
    <mergeCell ref="M44:X44"/>
    <mergeCell ref="Y44:Z44"/>
    <mergeCell ref="B45:L45"/>
    <mergeCell ref="M45:X45"/>
    <mergeCell ref="Y45:Z45"/>
    <mergeCell ref="B37:L37"/>
    <mergeCell ref="M37:X37"/>
    <mergeCell ref="Y37:Z37"/>
    <mergeCell ref="B38:L38"/>
    <mergeCell ref="M38:X38"/>
    <mergeCell ref="Y38:Z38"/>
    <mergeCell ref="B42:L42"/>
    <mergeCell ref="M42:X42"/>
    <mergeCell ref="Y42:Z42"/>
    <mergeCell ref="A40:Z40"/>
    <mergeCell ref="B39:L39"/>
    <mergeCell ref="M39:X39"/>
    <mergeCell ref="Y39:Z39"/>
    <mergeCell ref="V24:W24"/>
    <mergeCell ref="X24:Z24"/>
    <mergeCell ref="S90:Y91"/>
    <mergeCell ref="B93:H102"/>
    <mergeCell ref="J93:Q102"/>
    <mergeCell ref="S93:Y102"/>
    <mergeCell ref="Y51:Z51"/>
    <mergeCell ref="Y52:Z52"/>
    <mergeCell ref="B51:G51"/>
    <mergeCell ref="H51:P51"/>
    <mergeCell ref="Q51:X51"/>
    <mergeCell ref="B52:G52"/>
    <mergeCell ref="H52:P52"/>
    <mergeCell ref="Q52:X52"/>
    <mergeCell ref="B53:G53"/>
    <mergeCell ref="H53:P53"/>
    <mergeCell ref="Q53:X53"/>
    <mergeCell ref="Y53:Z53"/>
    <mergeCell ref="A25:Z25"/>
    <mergeCell ref="B27:L27"/>
    <mergeCell ref="M27:X27"/>
    <mergeCell ref="Y27:Z27"/>
    <mergeCell ref="A28:Z28"/>
    <mergeCell ref="B29:L29"/>
    <mergeCell ref="M29:X29"/>
    <mergeCell ref="Y29:Z29"/>
    <mergeCell ref="B30:L30"/>
    <mergeCell ref="M30:X30"/>
    <mergeCell ref="Y30:Z30"/>
    <mergeCell ref="Y31:Z31"/>
    <mergeCell ref="B32:L32"/>
    <mergeCell ref="M32:X32"/>
    <mergeCell ref="Y32:Z32"/>
    <mergeCell ref="B33:L33"/>
    <mergeCell ref="Y33:Z33"/>
    <mergeCell ref="B31:L31"/>
    <mergeCell ref="M31:X31"/>
    <mergeCell ref="M33:X33"/>
    <mergeCell ref="A34:Z34"/>
    <mergeCell ref="B35:L35"/>
    <mergeCell ref="M35:X35"/>
    <mergeCell ref="Y35:Z35"/>
    <mergeCell ref="B54:G54"/>
    <mergeCell ref="H54:P54"/>
    <mergeCell ref="Q54:X54"/>
    <mergeCell ref="Y54:Z54"/>
    <mergeCell ref="B55:G55"/>
    <mergeCell ref="H55:P55"/>
    <mergeCell ref="Q55:X55"/>
    <mergeCell ref="Y55:Z55"/>
    <mergeCell ref="B43:L43"/>
    <mergeCell ref="M43:X43"/>
    <mergeCell ref="Y43:Z43"/>
    <mergeCell ref="B41:L41"/>
    <mergeCell ref="M41:X41"/>
    <mergeCell ref="Y41:Z41"/>
    <mergeCell ref="Y49:Z49"/>
    <mergeCell ref="Y50:Z50"/>
    <mergeCell ref="B49:G49"/>
    <mergeCell ref="H49:P49"/>
    <mergeCell ref="Q49:X49"/>
    <mergeCell ref="B50:G50"/>
    <mergeCell ref="F111:J111"/>
    <mergeCell ref="B59:Y63"/>
    <mergeCell ref="F107:J107"/>
    <mergeCell ref="R107:W107"/>
    <mergeCell ref="F108:J108"/>
    <mergeCell ref="R108:W108"/>
    <mergeCell ref="F109:J109"/>
    <mergeCell ref="Q109:X109"/>
    <mergeCell ref="F110:J110"/>
    <mergeCell ref="R110:W110"/>
    <mergeCell ref="B103:H104"/>
    <mergeCell ref="J103:Q104"/>
    <mergeCell ref="S103:Y104"/>
    <mergeCell ref="B67:H76"/>
    <mergeCell ref="J67:Q76"/>
    <mergeCell ref="S67:Y76"/>
    <mergeCell ref="B77:H78"/>
    <mergeCell ref="J77:Q78"/>
    <mergeCell ref="S77:Y78"/>
    <mergeCell ref="B80:H89"/>
    <mergeCell ref="J80:Q89"/>
    <mergeCell ref="S80:Y89"/>
    <mergeCell ref="B90:H91"/>
    <mergeCell ref="J90:Q91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0FF11F71-FA4F-4704-A2F0-C1E86B8A9F87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9470C059-2087-457F-92A2-F9EF08659FD9}">
      <formula1>0</formula1>
    </dataValidation>
    <dataValidation type="decimal" allowBlank="1" showInputMessage="1" showErrorMessage="1" error="กรุณากรอกข้อมูลเป็นตัวเลข" sqref="V13" xr:uid="{DF54BBB2-3B10-400C-BBB0-3BAC22BB3C8B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B30C6FBC-77C3-4D48-AFB7-8457A3E03784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4" manualBreakCount="4">
    <brk id="24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1A90F30-B85E-49F7-86E8-E26919EDF66E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1434E1D-7F4C-4F02-AAA1-0B8C569BBE73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10502D0-5BED-46D5-B99F-B46290EA2C04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4C288687-F939-4C8E-A623-808670DAB03E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12"/>
  <sheetViews>
    <sheetView view="pageBreakPreview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 t="e">
        <f>V24</f>
        <v>#DIV/0!</v>
      </c>
      <c r="R14" s="118"/>
      <c r="S14" s="80">
        <f>SUM(S13)</f>
        <v>0</v>
      </c>
      <c r="T14" s="80"/>
      <c r="U14" s="80"/>
      <c r="V14" s="80">
        <f>SUM(V13)</f>
        <v>0</v>
      </c>
      <c r="W14" s="80"/>
      <c r="X14" s="80"/>
      <c r="Y14" s="81" t="e">
        <f>SUM(Y13)</f>
        <v>#DIV/0!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 t="e">
        <f>SUM(V20:W23)</f>
        <v>#DIV/0!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5E05B758-5819-460C-B654-6A776DBB54C9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D59BCC2E-4816-4502-98EF-7DA17BB40EB7}">
      <formula1>0</formula1>
    </dataValidation>
    <dataValidation type="decimal" allowBlank="1" showInputMessage="1" showErrorMessage="1" error="กรุณากรอกข้อมูลเป็นตัวเลข" sqref="V13" xr:uid="{EDF373C5-37B5-4F65-B339-792775BA45D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82A510BD-F39F-41AF-B39A-51FE70B5349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D59864C-EEA0-4A66-A249-CF32842AAD74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38573D1-8429-4FF2-8802-0322FDA76541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6A0F000E-46EA-413D-AF05-D7D4CA841A2C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77EAAF88-ECD5-4E10-970D-DD3738162AC7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12"/>
  <sheetViews>
    <sheetView tabSelected="1" view="pageBreakPreview" zoomScale="85" zoomScaleNormal="85" zoomScaleSheetLayoutView="85" workbookViewId="0">
      <selection activeCell="P16" sqref="P1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21" customHeight="1" x14ac:dyDescent="0.25">
      <c r="A2" s="134" t="s">
        <v>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4" t="s">
        <v>14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" customHeight="1" x14ac:dyDescent="0.25">
      <c r="A4" s="134" t="s">
        <v>78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131"/>
      <c r="N7" s="132"/>
      <c r="O7" s="132"/>
      <c r="P7" s="133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91</v>
      </c>
      <c r="C13" s="135"/>
      <c r="D13" s="135"/>
      <c r="E13" s="135"/>
      <c r="F13" s="135"/>
      <c r="G13" s="135"/>
      <c r="H13" s="135"/>
      <c r="I13" s="135"/>
      <c r="J13" s="135"/>
      <c r="K13" s="136">
        <v>91</v>
      </c>
      <c r="L13" s="136"/>
      <c r="M13" s="136"/>
      <c r="N13" s="137">
        <f>Q23</f>
        <v>0</v>
      </c>
      <c r="O13" s="137"/>
      <c r="P13" s="137"/>
      <c r="Q13" s="138">
        <f>V24</f>
        <v>0</v>
      </c>
      <c r="R13" s="138"/>
      <c r="S13" s="139">
        <v>3419700</v>
      </c>
      <c r="T13" s="140"/>
      <c r="U13" s="141"/>
      <c r="V13" s="152"/>
      <c r="W13" s="153"/>
      <c r="X13" s="154"/>
      <c r="Y13" s="119">
        <f>V13/S13*100</f>
        <v>0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>
        <f>V24</f>
        <v>0</v>
      </c>
      <c r="R14" s="118"/>
      <c r="S14" s="80">
        <f>SUM(S13)</f>
        <v>3419700</v>
      </c>
      <c r="T14" s="80"/>
      <c r="U14" s="80"/>
      <c r="V14" s="80">
        <f>SUM(V13)</f>
        <v>0</v>
      </c>
      <c r="W14" s="80"/>
      <c r="X14" s="80"/>
      <c r="Y14" s="81">
        <f>SUM(Y13)</f>
        <v>0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91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>
        <f>(T20*((K20*0)+(N20*50)+(Q20*100)))/(H20*100)</f>
        <v>0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91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>
        <f>(T21*((K21*0)+(N21*50)+(Q21*100)))/(H21*100)</f>
        <v>0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91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>
        <f>(T22*((K22*0)+(N22*50)+(Q22*100)))/(H22*100)</f>
        <v>0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91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>
        <f>(T23*((K23*0)+(N23*50)+(Q23*100)))/(H23*100)</f>
        <v>0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>
        <f>SUM(V20:W23)</f>
        <v>0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69"/>
      <c r="C54" s="55"/>
      <c r="D54" s="55"/>
      <c r="E54" s="55"/>
      <c r="F54" s="55"/>
      <c r="G54" s="70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27" t="str">
        <f>IF(B55&lt;&gt;"","3.6","")</f>
        <v/>
      </c>
      <c r="B55" s="157"/>
      <c r="C55" s="158"/>
      <c r="D55" s="158"/>
      <c r="E55" s="158"/>
      <c r="F55" s="158"/>
      <c r="G55" s="159"/>
      <c r="H55" s="39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2"/>
    </row>
    <row r="60" spans="1:26" ht="48" customHeight="1" x14ac:dyDescent="0.25">
      <c r="B60" s="16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64"/>
    </row>
    <row r="61" spans="1:26" ht="48" customHeight="1" x14ac:dyDescent="0.25">
      <c r="B61" s="16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64"/>
    </row>
    <row r="62" spans="1:26" ht="48" customHeight="1" x14ac:dyDescent="0.25">
      <c r="B62" s="16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64"/>
    </row>
    <row r="63" spans="1:26" ht="48" customHeigh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7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sheetProtection algorithmName="SHA-512" hashValue="Jz2xa2J78Tyb57Fk2Gy38gvCzsGkwJdpl5MLd+jxatpqmEAkT6jMaDA2b60SWEkk3/k8RRzsm5xV+Q4XktzhQA==" saltValue="4m0g4FxapaGExZ5ETqqz3Q==" spinCount="100000" sheet="1" formatCells="0"/>
  <protectedRanges>
    <protectedRange sqref="M7 H8 V13 K20:S23 X20 B29:Z33 B35:Z39 B41:Z45 B50:Z55 B59 B67 J67 S67 B77 J77 S77 B80 J80 S80 S90 J90 B90 B93 J93 S93 S103 J103 B103 F107:J111 R107 R108 Q109 R110" name="ช่วง1"/>
  </protectedRanges>
  <mergeCells count="180">
    <mergeCell ref="M7:P7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4220949F-5684-4E58-A679-12C6613E5C2B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673FBE30-26AF-4C10-98A0-166496E76FED}">
      <formula1>0</formula1>
    </dataValidation>
    <dataValidation type="decimal" allowBlank="1" showInputMessage="1" showErrorMessage="1" error="กรุณากรอกข้อมูลเป็นตัวเลข" sqref="V13" xr:uid="{94A7F278-C5D1-4189-B26C-776650469704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627564DD-A81A-48E4-93CD-2F025949FB78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5" max="16383" man="1"/>
    <brk id="45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53A43D-5EE5-4C93-AE91-E0FAA9276173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4DED7649-D118-427E-8196-DCFD64288ED3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015B898-FBEA-4CC2-BDEF-1CF45308BF09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E4DD7BD6-8607-48F9-9258-A2269D2275C4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 t="e">
        <f>V24</f>
        <v>#DIV/0!</v>
      </c>
      <c r="R14" s="118"/>
      <c r="S14" s="80">
        <f>SUM(S13)</f>
        <v>0</v>
      </c>
      <c r="T14" s="80"/>
      <c r="U14" s="80"/>
      <c r="V14" s="80">
        <f>SUM(V13)</f>
        <v>0</v>
      </c>
      <c r="W14" s="80"/>
      <c r="X14" s="80"/>
      <c r="Y14" s="81" t="e">
        <f>SUM(Y13)</f>
        <v>#DIV/0!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 t="e">
        <f>SUM(V20:W23)</f>
        <v>#DIV/0!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F85613A6-FA37-4D4B-9100-0810DFA31EDB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C73577C0-C8F6-4899-8EC3-7B5AE4360C8D}">
      <formula1>0</formula1>
    </dataValidation>
    <dataValidation type="decimal" allowBlank="1" showInputMessage="1" showErrorMessage="1" error="กรุณากรอกข้อมูลเป็นตัวเลข" sqref="V13" xr:uid="{40B33195-3B74-4360-B807-7F439CA26C0F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B600CC43-B05D-4144-A724-59F4C1FA9493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F82ABE5-3F3E-4858-8709-741B4B50C02B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DABB8E-F043-4A85-B201-0DF944FDD37E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0B0325C-B4E2-4CB9-9E4F-D7353699C8EB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DFFEF08C-4B73-4BFB-8026-C990154FE0FF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 t="e">
        <f>V24</f>
        <v>#DIV/0!</v>
      </c>
      <c r="R14" s="118"/>
      <c r="S14" s="80">
        <f>SUM(S13)</f>
        <v>0</v>
      </c>
      <c r="T14" s="80"/>
      <c r="U14" s="80"/>
      <c r="V14" s="80">
        <f>SUM(V13)</f>
        <v>0</v>
      </c>
      <c r="W14" s="80"/>
      <c r="X14" s="80"/>
      <c r="Y14" s="81" t="e">
        <f>SUM(Y13)</f>
        <v>#DIV/0!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 t="e">
        <f>SUM(V20:W23)</f>
        <v>#DIV/0!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2:Z12"/>
    <mergeCell ref="B13:J13"/>
    <mergeCell ref="V13:X13"/>
    <mergeCell ref="Y13:Z13"/>
    <mergeCell ref="A14:P14"/>
    <mergeCell ref="S14:U14"/>
    <mergeCell ref="V14:X14"/>
    <mergeCell ref="Y14:Z14"/>
    <mergeCell ref="B23:G23"/>
    <mergeCell ref="H23:J23"/>
    <mergeCell ref="K23:M23"/>
    <mergeCell ref="N23:P23"/>
    <mergeCell ref="Q23:S23"/>
    <mergeCell ref="T23:U23"/>
    <mergeCell ref="V23:W23"/>
    <mergeCell ref="X20:Z23"/>
    <mergeCell ref="N21:P21"/>
    <mergeCell ref="Q21:S21"/>
    <mergeCell ref="T21:U21"/>
    <mergeCell ref="V21:W21"/>
    <mergeCell ref="B18:G18"/>
    <mergeCell ref="H18:J18"/>
    <mergeCell ref="K18:M18"/>
    <mergeCell ref="N18:P18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B33:L33"/>
    <mergeCell ref="Y33:Z33"/>
    <mergeCell ref="A34:Z34"/>
    <mergeCell ref="B29:L29"/>
    <mergeCell ref="M29:X29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A24:S24"/>
    <mergeCell ref="B36:L36"/>
    <mergeCell ref="M36:X36"/>
    <mergeCell ref="Y36:Z36"/>
    <mergeCell ref="B37:L37"/>
    <mergeCell ref="M37:X37"/>
    <mergeCell ref="Y37:Z37"/>
    <mergeCell ref="B35:L35"/>
    <mergeCell ref="M35:X35"/>
    <mergeCell ref="Y35:Z35"/>
    <mergeCell ref="A40:Z40"/>
    <mergeCell ref="B41:L41"/>
    <mergeCell ref="M41:X41"/>
    <mergeCell ref="Y41:Z41"/>
    <mergeCell ref="B38:L38"/>
    <mergeCell ref="M38:X38"/>
    <mergeCell ref="Y38:Z38"/>
    <mergeCell ref="B39:L39"/>
    <mergeCell ref="M39:X39"/>
    <mergeCell ref="Y39:Z39"/>
    <mergeCell ref="B43:L43"/>
    <mergeCell ref="M43:X43"/>
    <mergeCell ref="Y43:Z43"/>
    <mergeCell ref="B44:L44"/>
    <mergeCell ref="M44:X44"/>
    <mergeCell ref="Y44:Z44"/>
    <mergeCell ref="B42:L42"/>
    <mergeCell ref="M42:X42"/>
    <mergeCell ref="Y42:Z42"/>
    <mergeCell ref="H51:P51"/>
    <mergeCell ref="Q51:X51"/>
    <mergeCell ref="B52:G52"/>
    <mergeCell ref="H52:P52"/>
    <mergeCell ref="Q52:X52"/>
    <mergeCell ref="Y49:Z49"/>
    <mergeCell ref="B45:L45"/>
    <mergeCell ref="M45:X45"/>
    <mergeCell ref="Y45:Z45"/>
    <mergeCell ref="B49:G49"/>
    <mergeCell ref="H49:P49"/>
    <mergeCell ref="Q49:X49"/>
    <mergeCell ref="Q18:S18"/>
    <mergeCell ref="T18:U18"/>
    <mergeCell ref="V18:W18"/>
    <mergeCell ref="X18:Z18"/>
    <mergeCell ref="K13:M13"/>
    <mergeCell ref="N13:P13"/>
    <mergeCell ref="Q13:R13"/>
    <mergeCell ref="A15:Z15"/>
    <mergeCell ref="Q14:R14"/>
    <mergeCell ref="S13:U13"/>
    <mergeCell ref="T24:U24"/>
    <mergeCell ref="V24:W24"/>
    <mergeCell ref="X24:Z24"/>
    <mergeCell ref="A25:Z25"/>
    <mergeCell ref="B27:L27"/>
    <mergeCell ref="M27:X27"/>
    <mergeCell ref="Y27:Z27"/>
    <mergeCell ref="A28:Z28"/>
    <mergeCell ref="Y29:Z29"/>
    <mergeCell ref="B30:L30"/>
    <mergeCell ref="M30:X30"/>
    <mergeCell ref="Y30:Z30"/>
    <mergeCell ref="B31:L31"/>
    <mergeCell ref="M31:X31"/>
    <mergeCell ref="Y31:Z31"/>
    <mergeCell ref="B32:L32"/>
    <mergeCell ref="M32:X32"/>
    <mergeCell ref="Y32:Z32"/>
    <mergeCell ref="F111:J111"/>
    <mergeCell ref="Q53:X53"/>
    <mergeCell ref="Y53:Z53"/>
    <mergeCell ref="B54:G54"/>
    <mergeCell ref="H54:P54"/>
    <mergeCell ref="Q54:X54"/>
    <mergeCell ref="Y54:Z54"/>
    <mergeCell ref="B55:G55"/>
    <mergeCell ref="H55:P55"/>
    <mergeCell ref="Q55:X55"/>
    <mergeCell ref="Y55:Z55"/>
    <mergeCell ref="B53:G53"/>
    <mergeCell ref="H53:P53"/>
    <mergeCell ref="B103:H104"/>
    <mergeCell ref="J103:Q104"/>
    <mergeCell ref="S103:Y104"/>
    <mergeCell ref="B59:Y63"/>
    <mergeCell ref="B67:H76"/>
    <mergeCell ref="J67:Q76"/>
    <mergeCell ref="S67:Y76"/>
    <mergeCell ref="B77:H78"/>
    <mergeCell ref="J77:Q78"/>
    <mergeCell ref="S77:Y78"/>
    <mergeCell ref="B80:H89"/>
    <mergeCell ref="M33:X33"/>
    <mergeCell ref="F107:J107"/>
    <mergeCell ref="R107:W107"/>
    <mergeCell ref="F108:J108"/>
    <mergeCell ref="R108:W108"/>
    <mergeCell ref="F109:J109"/>
    <mergeCell ref="Q109:X109"/>
    <mergeCell ref="F110:J110"/>
    <mergeCell ref="R110:W110"/>
    <mergeCell ref="J80:Q89"/>
    <mergeCell ref="S80:Y89"/>
    <mergeCell ref="B90:H91"/>
    <mergeCell ref="J90:Q91"/>
    <mergeCell ref="S90:Y91"/>
    <mergeCell ref="B93:H102"/>
    <mergeCell ref="J93:Q102"/>
    <mergeCell ref="S93:Y102"/>
    <mergeCell ref="Y52:Z52"/>
    <mergeCell ref="Y50:Z50"/>
    <mergeCell ref="Y51:Z51"/>
    <mergeCell ref="B50:G50"/>
    <mergeCell ref="H50:P50"/>
    <mergeCell ref="Q50:X50"/>
    <mergeCell ref="B51:G51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4D83AE34-C7B8-41AA-AEEF-A26B2D1903E4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5CE7EC41-9668-43CF-8483-F56D2C197F34}">
      <formula1>0</formula1>
    </dataValidation>
    <dataValidation type="decimal" allowBlank="1" showInputMessage="1" showErrorMessage="1" error="กรุณากรอกข้อมูลเป็นตัวเลข" sqref="V13" xr:uid="{549513CD-A5E2-43FC-82F3-0B937480B718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E2136DCC-01F5-4218-88CB-853B1315B828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5A14528-62C2-422B-8185-055B7CCC158C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941F43E-E98B-4973-8B94-71114D6C3852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6DFA581-0881-4287-86E8-C5094E94B75E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C1EE05A9-26CD-4EE2-B671-05606B2486E1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 t="e">
        <f>V24</f>
        <v>#DIV/0!</v>
      </c>
      <c r="R14" s="118"/>
      <c r="S14" s="80">
        <f>SUM(S13)</f>
        <v>0</v>
      </c>
      <c r="T14" s="80"/>
      <c r="U14" s="80"/>
      <c r="V14" s="80">
        <f>SUM(V13)</f>
        <v>0</v>
      </c>
      <c r="W14" s="80"/>
      <c r="X14" s="80"/>
      <c r="Y14" s="81" t="e">
        <f>SUM(Y13)</f>
        <v>#DIV/0!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 t="e">
        <f>SUM(V20:W23)</f>
        <v>#DIV/0!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9A24C8B6-9EBB-46E6-AD03-15FD4CE360D1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440E3668-CE18-4249-9450-52264A398524}">
      <formula1>0</formula1>
    </dataValidation>
    <dataValidation type="decimal" allowBlank="1" showInputMessage="1" showErrorMessage="1" error="กรุณากรอกข้อมูลเป็นตัวเลข" sqref="V13" xr:uid="{31E18E9F-7E43-4D5B-BDAE-0114DB0371D3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0E553813-ECC7-4274-A503-18E2E19E576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D2C5A0D-1DA6-41ED-BDF3-D3D175EFFAFF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2353712-924D-47BB-8883-F202976D3C3F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23926A3-D18E-4FAC-82E6-A0665B3B03AF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8084B5B3-EAB1-45F2-85D8-D546E8108670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 t="e">
        <f>V24</f>
        <v>#DIV/0!</v>
      </c>
      <c r="R14" s="118"/>
      <c r="S14" s="80">
        <f>SUM(S13)</f>
        <v>0</v>
      </c>
      <c r="T14" s="80"/>
      <c r="U14" s="80"/>
      <c r="V14" s="80">
        <f>SUM(V13)</f>
        <v>0</v>
      </c>
      <c r="W14" s="80"/>
      <c r="X14" s="80"/>
      <c r="Y14" s="81" t="e">
        <f>SUM(Y13)</f>
        <v>#DIV/0!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 t="e">
        <f>SUM(V20:W23)</f>
        <v>#DIV/0!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1D122785-1D05-49C4-8102-D4D517DA0608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5D9B25B9-3EBA-490D-87CF-23590D0A408A}">
      <formula1>0</formula1>
    </dataValidation>
    <dataValidation type="decimal" allowBlank="1" showInputMessage="1" showErrorMessage="1" error="กรุณากรอกข้อมูลเป็นตัวเลข" sqref="V13" xr:uid="{6C4E8943-EAD5-45A4-B32F-E0BF0A16D0F9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915A80CC-38B5-49B7-8ED1-B87CBD1C20FF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3929211-FCD1-40CC-8F12-9CCBD6F7D4F3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C6052CC-6D9A-49CE-8499-F8BC4175DB6D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D58AD9E3-9B7C-4836-ABA9-CF10F5137E16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A7B43550-5B1D-46B8-AA9E-778886E38253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19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 t="e">
        <f>V24</f>
        <v>#DIV/0!</v>
      </c>
      <c r="R14" s="118"/>
      <c r="S14" s="80">
        <f>SUM(S13)</f>
        <v>0</v>
      </c>
      <c r="T14" s="80"/>
      <c r="U14" s="80"/>
      <c r="V14" s="80">
        <f>SUM(V13)</f>
        <v>0</v>
      </c>
      <c r="W14" s="80"/>
      <c r="X14" s="80"/>
      <c r="Y14" s="81" t="e">
        <f>SUM(Y13)</f>
        <v>#DIV/0!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 t="e">
        <f>SUM(V20:W23)</f>
        <v>#DIV/0!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CF086B9A-670F-4D39-B201-EE7DAB1763C6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AF0DFA06-D208-47E4-806E-837199B8D820}">
      <formula1>0</formula1>
    </dataValidation>
    <dataValidation type="decimal" allowBlank="1" showInputMessage="1" showErrorMessage="1" error="กรุณากรอกข้อมูลเป็นตัวเลข" sqref="V13" xr:uid="{C0E5AC0B-88F7-4330-8FE2-98A44A6F2C95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9EED4405-9728-4A13-A4FA-B15C023443AC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2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8D7E642-7FD7-4F83-89A4-9DC3BF784319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3D69360-7EE3-4939-A8CD-8640C5F511B1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F776806-35F5-4670-9852-F5323DBB793C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30D86A28-1B7A-4073-AD25-31A37E147E3F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20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 t="e">
        <f>V24</f>
        <v>#DIV/0!</v>
      </c>
      <c r="R14" s="118"/>
      <c r="S14" s="80">
        <f>SUM(S13)</f>
        <v>0</v>
      </c>
      <c r="T14" s="80"/>
      <c r="U14" s="80"/>
      <c r="V14" s="80">
        <f>SUM(V13)</f>
        <v>0</v>
      </c>
      <c r="W14" s="80"/>
      <c r="X14" s="80"/>
      <c r="Y14" s="81" t="e">
        <f>SUM(Y13)</f>
        <v>#DIV/0!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 t="e">
        <f>SUM(V20:W23)</f>
        <v>#DIV/0!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9E8F8144-89F6-4B41-A8BD-365983F53D10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3FE26603-99DB-4683-81D8-7CCB3F2882E0}">
      <formula1>0</formula1>
    </dataValidation>
    <dataValidation type="decimal" allowBlank="1" showInputMessage="1" showErrorMessage="1" error="กรุณากรอกข้อมูลเป็นตัวเลข" sqref="V13" xr:uid="{95A78460-3258-4ED7-9E37-B58C8B244389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FC6C7241-C0E9-49D1-87E8-D816A6B8AECC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1A697A-2147-4A8C-B0D3-C80E29736956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EB2579B-F635-4F24-80FE-86A8F76669E3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6491C11A-8D2E-4F1D-8D88-7EA1053DEB83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F17C2A84-66C6-48D6-A36E-561F281344CB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12"/>
  <sheetViews>
    <sheetView view="pageBreakPreview" zoomScale="60" zoomScaleNormal="85" workbookViewId="0">
      <selection activeCell="K16" sqref="K1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21" customHeight="1" x14ac:dyDescent="0.25">
      <c r="A2" s="134" t="s">
        <v>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4" t="s">
        <v>89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" customHeight="1" x14ac:dyDescent="0.25">
      <c r="A4" s="134" t="s">
        <v>78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131"/>
      <c r="N7" s="132"/>
      <c r="O7" s="132"/>
      <c r="P7" s="133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>
        <v>18</v>
      </c>
      <c r="L13" s="136"/>
      <c r="M13" s="136"/>
      <c r="N13" s="137">
        <f>Q23</f>
        <v>0</v>
      </c>
      <c r="O13" s="137"/>
      <c r="P13" s="137"/>
      <c r="Q13" s="138">
        <f>V24</f>
        <v>0</v>
      </c>
      <c r="R13" s="138"/>
      <c r="S13" s="139">
        <v>676500</v>
      </c>
      <c r="T13" s="140"/>
      <c r="U13" s="141"/>
      <c r="V13" s="152"/>
      <c r="W13" s="153"/>
      <c r="X13" s="154"/>
      <c r="Y13" s="119">
        <f>V13/S13*100</f>
        <v>0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>
        <f>V24</f>
        <v>0</v>
      </c>
      <c r="R14" s="118"/>
      <c r="S14" s="80">
        <f>SUM(S13)</f>
        <v>676500</v>
      </c>
      <c r="T14" s="80"/>
      <c r="U14" s="80"/>
      <c r="V14" s="80">
        <f>SUM(V13)</f>
        <v>0</v>
      </c>
      <c r="W14" s="80"/>
      <c r="X14" s="80"/>
      <c r="Y14" s="81">
        <f>SUM(Y13)</f>
        <v>0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18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>
        <f>(T20*((K20*0)+(N20*50)+(Q20*100)))/(H20*100)</f>
        <v>0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18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>
        <f>(T21*((K21*0)+(N21*50)+(Q21*100)))/(H21*100)</f>
        <v>0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18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>
        <f>(T22*((K22*0)+(N22*50)+(Q22*100)))/(H22*100)</f>
        <v>0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18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>
        <f>(T23*((K23*0)+(N23*50)+(Q23*100)))/(H23*100)</f>
        <v>0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>
        <f>SUM(V20:W23)</f>
        <v>0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2"/>
    </row>
    <row r="60" spans="1:26" ht="48" customHeight="1" x14ac:dyDescent="0.25">
      <c r="B60" s="16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64"/>
    </row>
    <row r="61" spans="1:26" ht="48" customHeight="1" x14ac:dyDescent="0.25">
      <c r="B61" s="16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64"/>
    </row>
    <row r="62" spans="1:26" ht="48" customHeight="1" x14ac:dyDescent="0.25">
      <c r="B62" s="16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64"/>
    </row>
    <row r="63" spans="1:26" ht="48" customHeigh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7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80">
    <mergeCell ref="M7:P7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591DE28E-CB25-4104-AAC3-6D554CFE80E8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F9FDB769-4223-4220-B2F3-2224F8B4B0BB}">
      <formula1>0</formula1>
    </dataValidation>
    <dataValidation type="decimal" allowBlank="1" showInputMessage="1" showErrorMessage="1" error="กรุณากรอกข้อมูลเป็นตัวเลข" sqref="V13" xr:uid="{6CCE483C-2477-4FD3-91D8-B2BDD208A1A2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12952E5F-C1D0-4BE1-84D6-1EED72FE97D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24" max="16383" man="1"/>
    <brk id="45" max="16383" man="1"/>
    <brk id="63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B09034F-4A73-4738-B97F-8BA1FB7ABF75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7967C7C-9382-4869-BB36-ED753C658143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8313924-4A2D-4A91-B5EC-B826CCEB1B5D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A41673EC-19B1-42DD-A847-1D97F060BC14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21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 t="e">
        <f>V24</f>
        <v>#DIV/0!</v>
      </c>
      <c r="R14" s="118"/>
      <c r="S14" s="80">
        <f>SUM(S13)</f>
        <v>0</v>
      </c>
      <c r="T14" s="80"/>
      <c r="U14" s="80"/>
      <c r="V14" s="80">
        <f>SUM(V13)</f>
        <v>0</v>
      </c>
      <c r="W14" s="80"/>
      <c r="X14" s="80"/>
      <c r="Y14" s="81" t="e">
        <f>SUM(Y13)</f>
        <v>#DIV/0!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 t="e">
        <f>SUM(V20:W23)</f>
        <v>#DIV/0!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0C0E1499-9381-41D0-9E0E-CCB5730F8FB4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E3F019AA-7F50-4F82-A07E-101C9395678E}">
      <formula1>0</formula1>
    </dataValidation>
    <dataValidation type="decimal" allowBlank="1" showInputMessage="1" showErrorMessage="1" error="กรุณากรอกข้อมูลเป็นตัวเลข" sqref="V13" xr:uid="{DEF1DDD3-6E70-4FE8-A494-775AAE9DDDC8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DA81EF88-06CE-4573-B242-44F8D8EC285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1BD8F74-1D7F-4E46-BDDE-7C6D0A376A0E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49575C8-C150-41B8-81CD-0C9C6AA2BD5C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028052C-FB57-4156-946A-D54BB18AF227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A5D331FB-B77E-4165-8B15-A77302156B6A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12"/>
  <sheetViews>
    <sheetView view="pageBreakPreview" zoomScale="60" zoomScaleNormal="85" workbookViewId="0">
      <selection activeCell="K16" sqref="K1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21" customHeight="1" x14ac:dyDescent="0.25">
      <c r="A2" s="134" t="s">
        <v>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4" t="s">
        <v>22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" customHeight="1" x14ac:dyDescent="0.25">
      <c r="A4" s="134" t="s">
        <v>78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131"/>
      <c r="N7" s="132"/>
      <c r="O7" s="132"/>
      <c r="P7" s="133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>
        <v>196</v>
      </c>
      <c r="L13" s="136"/>
      <c r="M13" s="136"/>
      <c r="N13" s="137">
        <f>Q23</f>
        <v>0</v>
      </c>
      <c r="O13" s="137"/>
      <c r="P13" s="137"/>
      <c r="Q13" s="138">
        <f>V24</f>
        <v>0</v>
      </c>
      <c r="R13" s="138"/>
      <c r="S13" s="139">
        <v>7365700</v>
      </c>
      <c r="T13" s="140"/>
      <c r="U13" s="141"/>
      <c r="V13" s="152"/>
      <c r="W13" s="153"/>
      <c r="X13" s="154"/>
      <c r="Y13" s="119">
        <f>V13/S13*100</f>
        <v>0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>
        <f>V24</f>
        <v>0</v>
      </c>
      <c r="R14" s="118"/>
      <c r="S14" s="80">
        <f>SUM(S13)</f>
        <v>7365700</v>
      </c>
      <c r="T14" s="80"/>
      <c r="U14" s="80"/>
      <c r="V14" s="80">
        <f>SUM(V13)</f>
        <v>0</v>
      </c>
      <c r="W14" s="80"/>
      <c r="X14" s="80"/>
      <c r="Y14" s="81">
        <f>SUM(Y13)</f>
        <v>0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196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>
        <f>(T20*((K20*0)+(N20*50)+(Q20*100)))/(H20*100)</f>
        <v>0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196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>
        <f>(T21*((K21*0)+(N21*50)+(Q21*100)))/(H21*100)</f>
        <v>0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196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>
        <f>(T22*((K22*0)+(N22*50)+(Q22*100)))/(H22*100)</f>
        <v>0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196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>
        <f>(T23*((K23*0)+(N23*50)+(Q23*100)))/(H23*100)</f>
        <v>0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>
        <f>SUM(V20:W23)</f>
        <v>0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2"/>
    </row>
    <row r="60" spans="1:26" ht="48" customHeight="1" x14ac:dyDescent="0.25">
      <c r="B60" s="16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64"/>
    </row>
    <row r="61" spans="1:26" ht="48" customHeight="1" x14ac:dyDescent="0.25">
      <c r="B61" s="16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64"/>
    </row>
    <row r="62" spans="1:26" ht="48" customHeight="1" x14ac:dyDescent="0.25">
      <c r="B62" s="16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64"/>
    </row>
    <row r="63" spans="1:26" ht="48" customHeigh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7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80">
    <mergeCell ref="M7:P7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511A7AD4-307E-408C-8B49-35E1F3B2CD01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D21C6E64-BACD-4535-960C-2CB09543D6FA}">
      <formula1>0</formula1>
    </dataValidation>
    <dataValidation type="decimal" allowBlank="1" showInputMessage="1" showErrorMessage="1" error="กรุณากรอกข้อมูลเป็นตัวเลข" sqref="V13" xr:uid="{8836B529-4445-42C4-B863-0D2771817E75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82B4CA23-AA4A-4665-A48B-A1536086934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1B08C04-BC90-4C8B-A6DC-466D323FC41D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ADF215E-F47C-4ACC-99E7-F2072BDE7B85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E14821A-D83C-45D5-AA32-371F68F4A03B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C6698921-9A2B-489D-AF2C-A527EF8EFFCD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12"/>
  <sheetViews>
    <sheetView view="pageBreakPreview" topLeftCell="A7" zoomScale="60" zoomScaleNormal="85" workbookViewId="0">
      <selection activeCell="K16" sqref="K1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21" customHeight="1" x14ac:dyDescent="0.25">
      <c r="A2" s="134" t="s">
        <v>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4" t="s">
        <v>23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" customHeight="1" x14ac:dyDescent="0.25">
      <c r="A4" s="134" t="s">
        <v>78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131"/>
      <c r="N7" s="132"/>
      <c r="O7" s="132"/>
      <c r="P7" s="133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>
        <v>88</v>
      </c>
      <c r="L13" s="136"/>
      <c r="M13" s="136"/>
      <c r="N13" s="137">
        <f>Q23</f>
        <v>0</v>
      </c>
      <c r="O13" s="137"/>
      <c r="P13" s="137"/>
      <c r="Q13" s="138">
        <f>V24</f>
        <v>0</v>
      </c>
      <c r="R13" s="138"/>
      <c r="S13" s="139">
        <v>3307100</v>
      </c>
      <c r="T13" s="140"/>
      <c r="U13" s="141"/>
      <c r="V13" s="152"/>
      <c r="W13" s="153"/>
      <c r="X13" s="154"/>
      <c r="Y13" s="119">
        <f>V13/S13*100</f>
        <v>0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>
        <f>V24</f>
        <v>0</v>
      </c>
      <c r="R14" s="118"/>
      <c r="S14" s="80">
        <f>SUM(S13)</f>
        <v>3307100</v>
      </c>
      <c r="T14" s="80"/>
      <c r="U14" s="80"/>
      <c r="V14" s="80">
        <f>SUM(V13)</f>
        <v>0</v>
      </c>
      <c r="W14" s="80"/>
      <c r="X14" s="80"/>
      <c r="Y14" s="81">
        <f>SUM(Y13)</f>
        <v>0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88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>
        <f>(T20*((K20*0)+(N20*50)+(Q20*100)))/(H20*100)</f>
        <v>0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88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>
        <f>(T21*((K21*0)+(N21*50)+(Q21*100)))/(H21*100)</f>
        <v>0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88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>
        <f>(T22*((K22*0)+(N22*50)+(Q22*100)))/(H22*100)</f>
        <v>0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88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>
        <f>(T23*((K23*0)+(N23*50)+(Q23*100)))/(H23*100)</f>
        <v>0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>
        <f>SUM(V20:W23)</f>
        <v>0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2"/>
    </row>
    <row r="60" spans="1:26" ht="48" customHeight="1" x14ac:dyDescent="0.25">
      <c r="B60" s="16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64"/>
    </row>
    <row r="61" spans="1:26" ht="48" customHeight="1" x14ac:dyDescent="0.25">
      <c r="B61" s="16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64"/>
    </row>
    <row r="62" spans="1:26" ht="48" customHeight="1" x14ac:dyDescent="0.25">
      <c r="B62" s="16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64"/>
    </row>
    <row r="63" spans="1:26" ht="48" customHeigh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7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80">
    <mergeCell ref="M7:P7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9065FC01-961E-42B9-BEC6-D0ED74DFDEB4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443A34E9-AEFA-4DA0-A71B-AA5941F9FC2C}">
      <formula1>0</formula1>
    </dataValidation>
    <dataValidation type="decimal" allowBlank="1" showInputMessage="1" showErrorMessage="1" error="กรุณากรอกข้อมูลเป็นตัวเลข" sqref="V13" xr:uid="{B16693E7-C518-4962-8595-94D38B11423F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307C9C24-7BAD-4CB3-9FAC-2EDD7516D0C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364E5AB-3D9D-4F97-BE69-A9084A1302A8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DE6FAA2-A5A5-481D-93A9-64173F956531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1586AF2-EDD7-4796-9231-45FF0D592C6B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DA966E15-44D9-4ED0-9342-55627020ABB3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12"/>
  <sheetViews>
    <sheetView view="pageBreakPreview" topLeftCell="E1" zoomScale="60" zoomScaleNormal="85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1" customHeight="1" x14ac:dyDescent="0.25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 x14ac:dyDescent="0.25">
      <c r="A3" s="156" t="s">
        <v>24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1" customHeight="1" x14ac:dyDescent="0.25">
      <c r="A4" s="156" t="s">
        <v>78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95</v>
      </c>
      <c r="L7" s="6"/>
      <c r="M7" s="24"/>
      <c r="N7" s="25"/>
      <c r="O7" s="25"/>
      <c r="P7" s="26"/>
    </row>
    <row r="8" spans="1:26" ht="21" customHeight="1" x14ac:dyDescent="0.25">
      <c r="A8" s="5" t="s">
        <v>29</v>
      </c>
      <c r="G8" s="6"/>
      <c r="H8" s="131"/>
      <c r="I8" s="132"/>
      <c r="J8" s="133"/>
    </row>
    <row r="9" spans="1:26" ht="9" customHeight="1" x14ac:dyDescent="0.25"/>
    <row r="10" spans="1:26" s="4" customFormat="1" ht="30" customHeight="1" x14ac:dyDescent="0.25">
      <c r="A10" s="56" t="s">
        <v>6</v>
      </c>
      <c r="B10" s="56" t="s">
        <v>25</v>
      </c>
      <c r="C10" s="56"/>
      <c r="D10" s="56"/>
      <c r="E10" s="56"/>
      <c r="F10" s="56"/>
      <c r="G10" s="56"/>
      <c r="H10" s="56"/>
      <c r="I10" s="56"/>
      <c r="J10" s="56"/>
      <c r="K10" s="56" t="s">
        <v>26</v>
      </c>
      <c r="L10" s="56"/>
      <c r="M10" s="56"/>
      <c r="N10" s="56"/>
      <c r="O10" s="56"/>
      <c r="P10" s="56"/>
      <c r="Q10" s="56"/>
      <c r="R10" s="56"/>
      <c r="S10" s="56" t="s">
        <v>5</v>
      </c>
      <c r="T10" s="56"/>
      <c r="U10" s="56"/>
      <c r="V10" s="56"/>
      <c r="W10" s="56"/>
      <c r="X10" s="56"/>
      <c r="Y10" s="56"/>
      <c r="Z10" s="56"/>
    </row>
    <row r="11" spans="1:26" s="4" customFormat="1" ht="30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2</v>
      </c>
      <c r="L11" s="56"/>
      <c r="M11" s="56"/>
      <c r="N11" s="56" t="s">
        <v>3</v>
      </c>
      <c r="O11" s="56"/>
      <c r="P11" s="56"/>
      <c r="Q11" s="56" t="s">
        <v>4</v>
      </c>
      <c r="R11" s="56"/>
      <c r="S11" s="56" t="s">
        <v>2</v>
      </c>
      <c r="T11" s="56"/>
      <c r="U11" s="56"/>
      <c r="V11" s="56" t="s">
        <v>3</v>
      </c>
      <c r="W11" s="56"/>
      <c r="X11" s="56"/>
      <c r="Y11" s="56" t="s">
        <v>4</v>
      </c>
      <c r="Z11" s="56"/>
    </row>
    <row r="12" spans="1:26" ht="24" customHeight="1" x14ac:dyDescent="0.25">
      <c r="A12" s="121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/>
    </row>
    <row r="13" spans="1:26" ht="24" customHeight="1" x14ac:dyDescent="0.25">
      <c r="A13" s="7">
        <v>1</v>
      </c>
      <c r="B13" s="135" t="s">
        <v>76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7">
        <f>Q23</f>
        <v>0</v>
      </c>
      <c r="O13" s="137"/>
      <c r="P13" s="137"/>
      <c r="Q13" s="138" t="e">
        <f>V24</f>
        <v>#DIV/0!</v>
      </c>
      <c r="R13" s="138"/>
      <c r="S13" s="139"/>
      <c r="T13" s="140"/>
      <c r="U13" s="141"/>
      <c r="V13" s="152"/>
      <c r="W13" s="153"/>
      <c r="X13" s="154"/>
      <c r="Y13" s="119" t="e">
        <f>V13/S13*100</f>
        <v>#DIV/0!</v>
      </c>
      <c r="Z13" s="120"/>
    </row>
    <row r="14" spans="1:26" s="4" customFormat="1" ht="24" customHeight="1" x14ac:dyDescent="0.25">
      <c r="A14" s="77" t="s">
        <v>30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18" t="e">
        <f>V24</f>
        <v>#DIV/0!</v>
      </c>
      <c r="R14" s="118"/>
      <c r="S14" s="80">
        <f>SUM(S13)</f>
        <v>0</v>
      </c>
      <c r="T14" s="80"/>
      <c r="U14" s="80"/>
      <c r="V14" s="80">
        <f>SUM(V13)</f>
        <v>0</v>
      </c>
      <c r="W14" s="80"/>
      <c r="X14" s="80"/>
      <c r="Y14" s="81" t="e">
        <f>SUM(Y13)</f>
        <v>#DIV/0!</v>
      </c>
      <c r="Z14" s="81"/>
    </row>
    <row r="15" spans="1:26" ht="9.9499999999999993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6" t="s">
        <v>27</v>
      </c>
      <c r="C18" s="56"/>
      <c r="D18" s="56"/>
      <c r="E18" s="56"/>
      <c r="F18" s="56"/>
      <c r="G18" s="56"/>
      <c r="H18" s="56" t="s">
        <v>31</v>
      </c>
      <c r="I18" s="56"/>
      <c r="J18" s="56"/>
      <c r="K18" s="56" t="s">
        <v>28</v>
      </c>
      <c r="L18" s="56"/>
      <c r="M18" s="56"/>
      <c r="N18" s="56" t="s">
        <v>32</v>
      </c>
      <c r="O18" s="56"/>
      <c r="P18" s="56"/>
      <c r="Q18" s="56" t="s">
        <v>33</v>
      </c>
      <c r="R18" s="56"/>
      <c r="S18" s="56"/>
      <c r="T18" s="56" t="s">
        <v>34</v>
      </c>
      <c r="U18" s="56"/>
      <c r="V18" s="60" t="s">
        <v>8</v>
      </c>
      <c r="W18" s="60"/>
      <c r="X18" s="56" t="s">
        <v>9</v>
      </c>
      <c r="Y18" s="56"/>
      <c r="Z18" s="56"/>
    </row>
    <row r="19" spans="1:26" ht="24" customHeight="1" x14ac:dyDescent="0.25">
      <c r="A19" s="121" t="s">
        <v>90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3"/>
      <c r="U19" s="123"/>
      <c r="V19" s="122"/>
      <c r="W19" s="122"/>
      <c r="X19" s="122"/>
      <c r="Y19" s="122"/>
      <c r="Z19" s="124"/>
    </row>
    <row r="20" spans="1:26" s="13" customFormat="1" ht="48" customHeight="1" x14ac:dyDescent="0.25">
      <c r="A20" s="21">
        <v>1</v>
      </c>
      <c r="B20" s="64" t="s">
        <v>85</v>
      </c>
      <c r="C20" s="64"/>
      <c r="D20" s="64"/>
      <c r="E20" s="64"/>
      <c r="F20" s="64"/>
      <c r="G20" s="64"/>
      <c r="H20" s="65">
        <f>$K$13</f>
        <v>0</v>
      </c>
      <c r="I20" s="65"/>
      <c r="J20" s="65"/>
      <c r="K20" s="61"/>
      <c r="L20" s="61"/>
      <c r="M20" s="61"/>
      <c r="N20" s="61"/>
      <c r="O20" s="61"/>
      <c r="P20" s="61"/>
      <c r="Q20" s="61"/>
      <c r="R20" s="61"/>
      <c r="S20" s="66"/>
      <c r="T20" s="62">
        <v>20</v>
      </c>
      <c r="U20" s="62"/>
      <c r="V20" s="67" t="e">
        <f>(T20*((K20*0)+(N20*50)+(Q20*100)))/(H20*100)</f>
        <v>#DIV/0!</v>
      </c>
      <c r="W20" s="68"/>
      <c r="X20" s="69"/>
      <c r="Y20" s="55"/>
      <c r="Z20" s="70"/>
    </row>
    <row r="21" spans="1:26" s="13" customFormat="1" ht="48" customHeight="1" x14ac:dyDescent="0.25">
      <c r="A21" s="21">
        <v>2</v>
      </c>
      <c r="B21" s="64" t="s">
        <v>77</v>
      </c>
      <c r="C21" s="64"/>
      <c r="D21" s="64"/>
      <c r="E21" s="64"/>
      <c r="F21" s="64"/>
      <c r="G21" s="64"/>
      <c r="H21" s="65">
        <f t="shared" ref="H21:H23" si="0">$K$13</f>
        <v>0</v>
      </c>
      <c r="I21" s="65"/>
      <c r="J21" s="65"/>
      <c r="K21" s="61"/>
      <c r="L21" s="61"/>
      <c r="M21" s="61"/>
      <c r="N21" s="61"/>
      <c r="O21" s="61"/>
      <c r="P21" s="61"/>
      <c r="Q21" s="61"/>
      <c r="R21" s="61"/>
      <c r="S21" s="61"/>
      <c r="T21" s="62">
        <v>20</v>
      </c>
      <c r="U21" s="62"/>
      <c r="V21" s="67" t="e">
        <f>(T21*((K21*0)+(N21*50)+(Q21*100)))/(H21*100)</f>
        <v>#DIV/0!</v>
      </c>
      <c r="W21" s="68"/>
      <c r="X21" s="71"/>
      <c r="Y21" s="72"/>
      <c r="Z21" s="73"/>
    </row>
    <row r="22" spans="1:26" s="13" customFormat="1" ht="72" customHeight="1" x14ac:dyDescent="0.25">
      <c r="A22" s="21">
        <v>3</v>
      </c>
      <c r="B22" s="155" t="s">
        <v>86</v>
      </c>
      <c r="C22" s="125"/>
      <c r="D22" s="125"/>
      <c r="E22" s="125"/>
      <c r="F22" s="125"/>
      <c r="G22" s="63"/>
      <c r="H22" s="65">
        <f t="shared" si="0"/>
        <v>0</v>
      </c>
      <c r="I22" s="65"/>
      <c r="J22" s="65"/>
      <c r="K22" s="66"/>
      <c r="L22" s="126"/>
      <c r="M22" s="127"/>
      <c r="N22" s="66"/>
      <c r="O22" s="126"/>
      <c r="P22" s="127"/>
      <c r="Q22" s="66"/>
      <c r="R22" s="126"/>
      <c r="S22" s="128"/>
      <c r="T22" s="129">
        <v>30</v>
      </c>
      <c r="U22" s="130"/>
      <c r="V22" s="67" t="e">
        <f>(T22*((K22*0)+(N22*50)+(Q22*100)))/(H22*100)</f>
        <v>#DIV/0!</v>
      </c>
      <c r="W22" s="68"/>
      <c r="X22" s="71"/>
      <c r="Y22" s="72"/>
      <c r="Z22" s="73"/>
    </row>
    <row r="23" spans="1:26" s="13" customFormat="1" ht="48" customHeight="1" x14ac:dyDescent="0.25">
      <c r="A23" s="22">
        <v>4</v>
      </c>
      <c r="B23" s="64" t="s">
        <v>87</v>
      </c>
      <c r="C23" s="64"/>
      <c r="D23" s="64"/>
      <c r="E23" s="64"/>
      <c r="F23" s="64"/>
      <c r="G23" s="64"/>
      <c r="H23" s="65">
        <f t="shared" si="0"/>
        <v>0</v>
      </c>
      <c r="I23" s="65"/>
      <c r="J23" s="65"/>
      <c r="K23" s="61"/>
      <c r="L23" s="61"/>
      <c r="M23" s="61"/>
      <c r="N23" s="61"/>
      <c r="O23" s="61"/>
      <c r="P23" s="61"/>
      <c r="Q23" s="61"/>
      <c r="R23" s="61"/>
      <c r="S23" s="66"/>
      <c r="T23" s="62">
        <v>30</v>
      </c>
      <c r="U23" s="62"/>
      <c r="V23" s="67" t="e">
        <f>(T23*((K23*0)+(N23*50)+(Q23*100)))/(H23*100)</f>
        <v>#DIV/0!</v>
      </c>
      <c r="W23" s="68"/>
      <c r="X23" s="74"/>
      <c r="Y23" s="75"/>
      <c r="Z23" s="76"/>
    </row>
    <row r="24" spans="1:26" ht="24" customHeight="1" x14ac:dyDescent="0.25">
      <c r="A24" s="115" t="s">
        <v>10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>
        <f>SUM(T20:U23)</f>
        <v>100</v>
      </c>
      <c r="U24" s="117"/>
      <c r="V24" s="118" t="e">
        <f>SUM(V20:W23)</f>
        <v>#DIV/0!</v>
      </c>
      <c r="W24" s="118"/>
      <c r="X24" s="54"/>
      <c r="Y24" s="54"/>
      <c r="Z24" s="54"/>
    </row>
    <row r="25" spans="1:26" ht="9.9499999999999993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4" customHeight="1" x14ac:dyDescent="0.25">
      <c r="A26" s="14" t="s">
        <v>73</v>
      </c>
    </row>
    <row r="27" spans="1:26" ht="60" customHeight="1" x14ac:dyDescent="0.25">
      <c r="A27" s="12" t="s">
        <v>6</v>
      </c>
      <c r="B27" s="56" t="s">
        <v>35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 t="s">
        <v>36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60" t="s">
        <v>37</v>
      </c>
      <c r="Z27" s="60"/>
    </row>
    <row r="28" spans="1:26" ht="24" customHeight="1" x14ac:dyDescent="0.25">
      <c r="A28" s="112" t="s">
        <v>38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ht="48" customHeight="1" x14ac:dyDescent="0.25">
      <c r="A29" s="1" t="str">
        <f>IF(B29&lt;&gt;"","2.1.1","")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44"/>
      <c r="Z29" s="44"/>
    </row>
    <row r="30" spans="1:26" ht="48" customHeight="1" x14ac:dyDescent="0.25">
      <c r="A30" s="1" t="str">
        <f>IF(B30&lt;&gt;"","2.1.2","")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44"/>
      <c r="Z30" s="44"/>
    </row>
    <row r="31" spans="1:26" ht="48" customHeight="1" x14ac:dyDescent="0.25">
      <c r="A31" s="1" t="str">
        <f>IF(B31&lt;&gt;"","2.1.3","")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44"/>
      <c r="Z31" s="44"/>
    </row>
    <row r="32" spans="1:26" ht="48" customHeight="1" x14ac:dyDescent="0.25">
      <c r="A32" s="1" t="str">
        <f>IF(B32&lt;&gt;"","2.1.4","")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44"/>
      <c r="Z32" s="44"/>
    </row>
    <row r="33" spans="1:26" ht="48" customHeight="1" x14ac:dyDescent="0.25">
      <c r="A33" s="1" t="str">
        <f>IF(B33&lt;&gt;"","2.1.5","")</f>
        <v/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1"/>
    </row>
    <row r="34" spans="1:26" ht="24" customHeight="1" x14ac:dyDescent="0.25">
      <c r="A34" s="112" t="s">
        <v>39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ht="48" customHeight="1" x14ac:dyDescent="0.25">
      <c r="A35" s="1" t="str">
        <f>IF(B35&lt;&gt;"","2.2.1","")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7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4"/>
      <c r="Z35" s="44"/>
    </row>
    <row r="36" spans="1:26" ht="48" customHeight="1" x14ac:dyDescent="0.25">
      <c r="A36" s="1" t="str">
        <f>IF(B36&lt;&gt;"","2.2.2","")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7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44"/>
      <c r="Z36" s="44"/>
    </row>
    <row r="37" spans="1:26" ht="48" customHeight="1" x14ac:dyDescent="0.25">
      <c r="A37" s="1" t="str">
        <f>IF(B37&lt;&gt;"","2.2.3","")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44"/>
      <c r="Z37" s="44"/>
    </row>
    <row r="38" spans="1:26" ht="48" customHeight="1" x14ac:dyDescent="0.25">
      <c r="A38" s="1" t="str">
        <f>IF(B38&lt;&gt;"","2.2.4","")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44"/>
      <c r="Z38" s="44"/>
    </row>
    <row r="39" spans="1:26" ht="48" customHeight="1" x14ac:dyDescent="0.25">
      <c r="A39" s="1" t="str">
        <f>IF(B39&lt;&gt;"","2.2.5","")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44"/>
      <c r="Z39" s="44"/>
    </row>
    <row r="40" spans="1:26" ht="24" customHeight="1" x14ac:dyDescent="0.25">
      <c r="A40" s="112" t="s">
        <v>40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1:26" ht="48" customHeight="1" x14ac:dyDescent="0.25">
      <c r="A41" s="1" t="str">
        <f>IF(B41&lt;&gt;"","2.3.1","")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4"/>
      <c r="Z41" s="44"/>
    </row>
    <row r="42" spans="1:26" ht="48" customHeight="1" x14ac:dyDescent="0.25">
      <c r="A42" s="1" t="str">
        <f>IF(B42&lt;&gt;"","2.3.2","")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7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44"/>
      <c r="Z42" s="44"/>
    </row>
    <row r="43" spans="1:26" ht="48" customHeight="1" x14ac:dyDescent="0.25">
      <c r="A43" s="1" t="str">
        <f>IF(B43&lt;&gt;"","2.3.3","")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44"/>
      <c r="Z43" s="44"/>
    </row>
    <row r="44" spans="1:26" ht="48" customHeight="1" x14ac:dyDescent="0.25">
      <c r="A44" s="1" t="str">
        <f>IF(B44&lt;&gt;"","2.3.4","")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  <c r="Y44" s="44"/>
      <c r="Z44" s="44"/>
    </row>
    <row r="45" spans="1:26" ht="48" customHeight="1" x14ac:dyDescent="0.25">
      <c r="A45" s="1" t="str">
        <f>IF(B45&lt;&gt;"","2.3.5","")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9"/>
      <c r="Y45" s="44"/>
      <c r="Z45" s="44"/>
    </row>
    <row r="46" spans="1:26" ht="15.75" customHeight="1" x14ac:dyDescent="0.25"/>
    <row r="47" spans="1:26" ht="24" customHeight="1" x14ac:dyDescent="0.25">
      <c r="A47" s="2" t="s">
        <v>74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6" t="s">
        <v>41</v>
      </c>
      <c r="C49" s="56"/>
      <c r="D49" s="56"/>
      <c r="E49" s="56"/>
      <c r="F49" s="56"/>
      <c r="G49" s="56"/>
      <c r="H49" s="56" t="s">
        <v>36</v>
      </c>
      <c r="I49" s="56"/>
      <c r="J49" s="56"/>
      <c r="K49" s="56"/>
      <c r="L49" s="56"/>
      <c r="M49" s="56"/>
      <c r="N49" s="56"/>
      <c r="O49" s="56"/>
      <c r="P49" s="56"/>
      <c r="Q49" s="57" t="s">
        <v>42</v>
      </c>
      <c r="R49" s="58"/>
      <c r="S49" s="58"/>
      <c r="T49" s="58"/>
      <c r="U49" s="58"/>
      <c r="V49" s="58"/>
      <c r="W49" s="58"/>
      <c r="X49" s="59"/>
      <c r="Y49" s="60" t="s">
        <v>37</v>
      </c>
      <c r="Z49" s="60"/>
    </row>
    <row r="50" spans="1:26" ht="72" customHeight="1" x14ac:dyDescent="0.25">
      <c r="A50" s="1" t="str">
        <f>IF(B50&lt;&gt;"","3.1","")</f>
        <v/>
      </c>
      <c r="B50" s="42"/>
      <c r="C50" s="42"/>
      <c r="D50" s="42"/>
      <c r="E50" s="42"/>
      <c r="F50" s="42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37"/>
      <c r="R50" s="38"/>
      <c r="S50" s="38"/>
      <c r="T50" s="38"/>
      <c r="U50" s="38"/>
      <c r="V50" s="38"/>
      <c r="W50" s="38"/>
      <c r="X50" s="39"/>
      <c r="Y50" s="44"/>
      <c r="Z50" s="44"/>
    </row>
    <row r="51" spans="1:26" ht="72" customHeight="1" x14ac:dyDescent="0.25">
      <c r="A51" s="1" t="str">
        <f>IF(B51&lt;&gt;"","3.2","")</f>
        <v/>
      </c>
      <c r="B51" s="42"/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37"/>
      <c r="R51" s="38"/>
      <c r="S51" s="38"/>
      <c r="T51" s="38"/>
      <c r="U51" s="38"/>
      <c r="V51" s="38"/>
      <c r="W51" s="38"/>
      <c r="X51" s="39"/>
      <c r="Y51" s="44"/>
      <c r="Z51" s="44"/>
    </row>
    <row r="52" spans="1:26" ht="72" customHeight="1" x14ac:dyDescent="0.25">
      <c r="A52" s="1" t="str">
        <f>IF(B52&lt;&gt;"","3.3","")</f>
        <v/>
      </c>
      <c r="B52" s="42"/>
      <c r="C52" s="42"/>
      <c r="D52" s="42"/>
      <c r="E52" s="42"/>
      <c r="F52" s="42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37"/>
      <c r="R52" s="38"/>
      <c r="S52" s="38"/>
      <c r="T52" s="38"/>
      <c r="U52" s="38"/>
      <c r="V52" s="38"/>
      <c r="W52" s="38"/>
      <c r="X52" s="39"/>
      <c r="Y52" s="44"/>
      <c r="Z52" s="44"/>
    </row>
    <row r="53" spans="1:26" ht="72" customHeight="1" x14ac:dyDescent="0.25">
      <c r="A53" s="1" t="str">
        <f>IF(B53&lt;&gt;"","3.4","")</f>
        <v/>
      </c>
      <c r="B53" s="42"/>
      <c r="C53" s="42"/>
      <c r="D53" s="42"/>
      <c r="E53" s="42"/>
      <c r="F53" s="42"/>
      <c r="G53" s="42"/>
      <c r="H53" s="43"/>
      <c r="I53" s="43"/>
      <c r="J53" s="43"/>
      <c r="K53" s="43"/>
      <c r="L53" s="43"/>
      <c r="M53" s="43"/>
      <c r="N53" s="43"/>
      <c r="O53" s="43"/>
      <c r="P53" s="43"/>
      <c r="Q53" s="37"/>
      <c r="R53" s="38"/>
      <c r="S53" s="38"/>
      <c r="T53" s="38"/>
      <c r="U53" s="38"/>
      <c r="V53" s="38"/>
      <c r="W53" s="38"/>
      <c r="X53" s="39"/>
      <c r="Y53" s="44"/>
      <c r="Z53" s="44"/>
    </row>
    <row r="54" spans="1:26" ht="72" customHeight="1" x14ac:dyDescent="0.25">
      <c r="A54" s="1" t="str">
        <f>IF(B54&lt;&gt;"","3.5","")</f>
        <v/>
      </c>
      <c r="B54" s="34"/>
      <c r="C54" s="35"/>
      <c r="D54" s="35"/>
      <c r="E54" s="35"/>
      <c r="F54" s="35"/>
      <c r="G54" s="36"/>
      <c r="H54" s="37"/>
      <c r="I54" s="38"/>
      <c r="J54" s="38"/>
      <c r="K54" s="38"/>
      <c r="L54" s="38"/>
      <c r="M54" s="38"/>
      <c r="N54" s="38"/>
      <c r="O54" s="38"/>
      <c r="P54" s="39"/>
      <c r="Q54" s="37"/>
      <c r="R54" s="38"/>
      <c r="S54" s="38"/>
      <c r="T54" s="38"/>
      <c r="U54" s="38"/>
      <c r="V54" s="38"/>
      <c r="W54" s="38"/>
      <c r="X54" s="39"/>
      <c r="Y54" s="40"/>
      <c r="Z54" s="41"/>
    </row>
    <row r="55" spans="1:26" ht="72" customHeight="1" x14ac:dyDescent="0.25">
      <c r="A55" s="1" t="str">
        <f>IF(B55&lt;&gt;"","3.6","")</f>
        <v/>
      </c>
      <c r="B55" s="42"/>
      <c r="C55" s="42"/>
      <c r="D55" s="42"/>
      <c r="E55" s="42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37"/>
      <c r="R55" s="38"/>
      <c r="S55" s="38"/>
      <c r="T55" s="38"/>
      <c r="U55" s="38"/>
      <c r="V55" s="38"/>
      <c r="W55" s="38"/>
      <c r="X55" s="39"/>
      <c r="Y55" s="44"/>
      <c r="Z55" s="44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75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</row>
    <row r="64" spans="1:26" ht="13.5" customHeight="1" x14ac:dyDescent="0.25">
      <c r="A64" s="2"/>
    </row>
    <row r="65" spans="1:25" ht="21" customHeight="1" x14ac:dyDescent="0.25">
      <c r="A65" s="2" t="s">
        <v>88</v>
      </c>
    </row>
    <row r="67" spans="1:25" ht="21" customHeight="1" x14ac:dyDescent="0.25">
      <c r="B67" s="94"/>
      <c r="C67" s="94"/>
      <c r="D67" s="94"/>
      <c r="E67" s="94"/>
      <c r="F67" s="94"/>
      <c r="G67" s="94"/>
      <c r="H67" s="94"/>
      <c r="J67" s="94"/>
      <c r="K67" s="94"/>
      <c r="L67" s="94"/>
      <c r="M67" s="94"/>
      <c r="N67" s="94"/>
      <c r="O67" s="94"/>
      <c r="P67" s="94"/>
      <c r="Q67" s="94"/>
      <c r="S67" s="95"/>
      <c r="T67" s="96"/>
      <c r="U67" s="96"/>
      <c r="V67" s="96"/>
      <c r="W67" s="96"/>
      <c r="X67" s="96"/>
      <c r="Y67" s="97"/>
    </row>
    <row r="68" spans="1:25" ht="10.15" customHeight="1" x14ac:dyDescent="0.25">
      <c r="B68" s="94"/>
      <c r="C68" s="94"/>
      <c r="D68" s="94"/>
      <c r="E68" s="94"/>
      <c r="F68" s="94"/>
      <c r="G68" s="94"/>
      <c r="H68" s="94"/>
      <c r="J68" s="94"/>
      <c r="K68" s="94"/>
      <c r="L68" s="94"/>
      <c r="M68" s="94"/>
      <c r="N68" s="94"/>
      <c r="O68" s="94"/>
      <c r="P68" s="94"/>
      <c r="Q68" s="94"/>
      <c r="S68" s="98"/>
      <c r="T68" s="99"/>
      <c r="U68" s="99"/>
      <c r="V68" s="99"/>
      <c r="W68" s="99"/>
      <c r="X68" s="99"/>
      <c r="Y68" s="100"/>
    </row>
    <row r="69" spans="1:25" ht="10.15" customHeight="1" x14ac:dyDescent="0.25">
      <c r="B69" s="94"/>
      <c r="C69" s="94"/>
      <c r="D69" s="94"/>
      <c r="E69" s="94"/>
      <c r="F69" s="94"/>
      <c r="G69" s="94"/>
      <c r="H69" s="94"/>
      <c r="J69" s="94"/>
      <c r="K69" s="94"/>
      <c r="L69" s="94"/>
      <c r="M69" s="94"/>
      <c r="N69" s="94"/>
      <c r="O69" s="94"/>
      <c r="P69" s="94"/>
      <c r="Q69" s="94"/>
      <c r="S69" s="98"/>
      <c r="T69" s="99"/>
      <c r="U69" s="99"/>
      <c r="V69" s="99"/>
      <c r="W69" s="99"/>
      <c r="X69" s="99"/>
      <c r="Y69" s="100"/>
    </row>
    <row r="70" spans="1:25" ht="21" customHeight="1" x14ac:dyDescent="0.25">
      <c r="B70" s="94"/>
      <c r="C70" s="94"/>
      <c r="D70" s="94"/>
      <c r="E70" s="94"/>
      <c r="F70" s="94"/>
      <c r="G70" s="94"/>
      <c r="H70" s="94"/>
      <c r="J70" s="94"/>
      <c r="K70" s="94"/>
      <c r="L70" s="94"/>
      <c r="M70" s="94"/>
      <c r="N70" s="94"/>
      <c r="O70" s="94"/>
      <c r="P70" s="94"/>
      <c r="Q70" s="94"/>
      <c r="S70" s="98"/>
      <c r="T70" s="99"/>
      <c r="U70" s="99"/>
      <c r="V70" s="99"/>
      <c r="W70" s="99"/>
      <c r="X70" s="99"/>
      <c r="Y70" s="100"/>
    </row>
    <row r="71" spans="1:25" ht="35.25" customHeight="1" x14ac:dyDescent="0.25">
      <c r="B71" s="94"/>
      <c r="C71" s="94"/>
      <c r="D71" s="94"/>
      <c r="E71" s="94"/>
      <c r="F71" s="94"/>
      <c r="G71" s="94"/>
      <c r="H71" s="94"/>
      <c r="J71" s="94"/>
      <c r="K71" s="94"/>
      <c r="L71" s="94"/>
      <c r="M71" s="94"/>
      <c r="N71" s="94"/>
      <c r="O71" s="94"/>
      <c r="P71" s="94"/>
      <c r="Q71" s="94"/>
      <c r="S71" s="98"/>
      <c r="T71" s="99"/>
      <c r="U71" s="99"/>
      <c r="V71" s="99"/>
      <c r="W71" s="99"/>
      <c r="X71" s="99"/>
      <c r="Y71" s="100"/>
    </row>
    <row r="72" spans="1:25" ht="21" customHeight="1" x14ac:dyDescent="0.25">
      <c r="B72" s="94"/>
      <c r="C72" s="94"/>
      <c r="D72" s="94"/>
      <c r="E72" s="94"/>
      <c r="F72" s="94"/>
      <c r="G72" s="94"/>
      <c r="H72" s="94"/>
      <c r="J72" s="94"/>
      <c r="K72" s="94"/>
      <c r="L72" s="94"/>
      <c r="M72" s="94"/>
      <c r="N72" s="94"/>
      <c r="O72" s="94"/>
      <c r="P72" s="94"/>
      <c r="Q72" s="94"/>
      <c r="S72" s="98"/>
      <c r="T72" s="99"/>
      <c r="U72" s="99"/>
      <c r="V72" s="99"/>
      <c r="W72" s="99"/>
      <c r="X72" s="99"/>
      <c r="Y72" s="100"/>
    </row>
    <row r="73" spans="1:25" ht="21" customHeight="1" x14ac:dyDescent="0.25">
      <c r="B73" s="94"/>
      <c r="C73" s="94"/>
      <c r="D73" s="94"/>
      <c r="E73" s="94"/>
      <c r="F73" s="94"/>
      <c r="G73" s="94"/>
      <c r="H73" s="94"/>
      <c r="J73" s="94"/>
      <c r="K73" s="94"/>
      <c r="L73" s="94"/>
      <c r="M73" s="94"/>
      <c r="N73" s="94"/>
      <c r="O73" s="94"/>
      <c r="P73" s="94"/>
      <c r="Q73" s="94"/>
      <c r="S73" s="98"/>
      <c r="T73" s="99"/>
      <c r="U73" s="99"/>
      <c r="V73" s="99"/>
      <c r="W73" s="99"/>
      <c r="X73" s="99"/>
      <c r="Y73" s="100"/>
    </row>
    <row r="74" spans="1:25" ht="21" customHeight="1" x14ac:dyDescent="0.25">
      <c r="B74" s="94"/>
      <c r="C74" s="94"/>
      <c r="D74" s="94"/>
      <c r="E74" s="94"/>
      <c r="F74" s="94"/>
      <c r="G74" s="94"/>
      <c r="H74" s="94"/>
      <c r="J74" s="94"/>
      <c r="K74" s="94"/>
      <c r="L74" s="94"/>
      <c r="M74" s="94"/>
      <c r="N74" s="94"/>
      <c r="O74" s="94"/>
      <c r="P74" s="94"/>
      <c r="Q74" s="94"/>
      <c r="S74" s="98"/>
      <c r="T74" s="99"/>
      <c r="U74" s="99"/>
      <c r="V74" s="99"/>
      <c r="W74" s="99"/>
      <c r="X74" s="99"/>
      <c r="Y74" s="100"/>
    </row>
    <row r="75" spans="1:25" ht="21" customHeight="1" x14ac:dyDescent="0.25">
      <c r="B75" s="94"/>
      <c r="C75" s="94"/>
      <c r="D75" s="94"/>
      <c r="E75" s="94"/>
      <c r="F75" s="94"/>
      <c r="G75" s="94"/>
      <c r="H75" s="94"/>
      <c r="J75" s="94"/>
      <c r="K75" s="94"/>
      <c r="L75" s="94"/>
      <c r="M75" s="94"/>
      <c r="N75" s="94"/>
      <c r="O75" s="94"/>
      <c r="P75" s="94"/>
      <c r="Q75" s="94"/>
      <c r="S75" s="98"/>
      <c r="T75" s="99"/>
      <c r="U75" s="99"/>
      <c r="V75" s="99"/>
      <c r="W75" s="99"/>
      <c r="X75" s="99"/>
      <c r="Y75" s="100"/>
    </row>
    <row r="76" spans="1:25" ht="21" customHeight="1" x14ac:dyDescent="0.25">
      <c r="B76" s="94"/>
      <c r="C76" s="94"/>
      <c r="D76" s="94"/>
      <c r="E76" s="94"/>
      <c r="F76" s="94"/>
      <c r="G76" s="94"/>
      <c r="H76" s="94"/>
      <c r="J76" s="94"/>
      <c r="K76" s="94"/>
      <c r="L76" s="94"/>
      <c r="M76" s="94"/>
      <c r="N76" s="94"/>
      <c r="O76" s="94"/>
      <c r="P76" s="94"/>
      <c r="Q76" s="94"/>
      <c r="S76" s="101"/>
      <c r="T76" s="102"/>
      <c r="U76" s="102"/>
      <c r="V76" s="102"/>
      <c r="W76" s="102"/>
      <c r="X76" s="102"/>
      <c r="Y76" s="103"/>
    </row>
    <row r="77" spans="1:25" ht="48" customHeight="1" x14ac:dyDescent="0.25">
      <c r="B77" s="104"/>
      <c r="C77" s="104"/>
      <c r="D77" s="104"/>
      <c r="E77" s="104"/>
      <c r="F77" s="104"/>
      <c r="G77" s="104"/>
      <c r="H77" s="104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04"/>
      <c r="C78" s="104"/>
      <c r="D78" s="104"/>
      <c r="E78" s="104"/>
      <c r="F78" s="104"/>
      <c r="G78" s="104"/>
      <c r="H78" s="104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94"/>
      <c r="C80" s="94"/>
      <c r="D80" s="94"/>
      <c r="E80" s="94"/>
      <c r="F80" s="94"/>
      <c r="G80" s="94"/>
      <c r="H80" s="94"/>
      <c r="J80" s="94"/>
      <c r="K80" s="94"/>
      <c r="L80" s="94"/>
      <c r="M80" s="94"/>
      <c r="N80" s="94"/>
      <c r="O80" s="94"/>
      <c r="P80" s="94"/>
      <c r="Q80" s="94"/>
      <c r="S80" s="95"/>
      <c r="T80" s="96"/>
      <c r="U80" s="96"/>
      <c r="V80" s="96"/>
      <c r="W80" s="96"/>
      <c r="X80" s="96"/>
      <c r="Y80" s="97"/>
    </row>
    <row r="81" spans="2:25" ht="21" customHeight="1" x14ac:dyDescent="0.25">
      <c r="B81" s="94"/>
      <c r="C81" s="94"/>
      <c r="D81" s="94"/>
      <c r="E81" s="94"/>
      <c r="F81" s="94"/>
      <c r="G81" s="94"/>
      <c r="H81" s="94"/>
      <c r="J81" s="94"/>
      <c r="K81" s="94"/>
      <c r="L81" s="94"/>
      <c r="M81" s="94"/>
      <c r="N81" s="94"/>
      <c r="O81" s="94"/>
      <c r="P81" s="94"/>
      <c r="Q81" s="94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4"/>
      <c r="C82" s="94"/>
      <c r="D82" s="94"/>
      <c r="E82" s="94"/>
      <c r="F82" s="94"/>
      <c r="G82" s="94"/>
      <c r="H82" s="94"/>
      <c r="J82" s="94"/>
      <c r="K82" s="94"/>
      <c r="L82" s="94"/>
      <c r="M82" s="94"/>
      <c r="N82" s="94"/>
      <c r="O82" s="94"/>
      <c r="P82" s="94"/>
      <c r="Q82" s="94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94"/>
      <c r="C83" s="94"/>
      <c r="D83" s="94"/>
      <c r="E83" s="94"/>
      <c r="F83" s="94"/>
      <c r="G83" s="94"/>
      <c r="H83" s="94"/>
      <c r="J83" s="94"/>
      <c r="K83" s="94"/>
      <c r="L83" s="94"/>
      <c r="M83" s="94"/>
      <c r="N83" s="94"/>
      <c r="O83" s="94"/>
      <c r="P83" s="94"/>
      <c r="Q83" s="94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94"/>
      <c r="C84" s="94"/>
      <c r="D84" s="94"/>
      <c r="E84" s="94"/>
      <c r="F84" s="94"/>
      <c r="G84" s="94"/>
      <c r="H84" s="94"/>
      <c r="J84" s="94"/>
      <c r="K84" s="94"/>
      <c r="L84" s="94"/>
      <c r="M84" s="94"/>
      <c r="N84" s="94"/>
      <c r="O84" s="94"/>
      <c r="P84" s="94"/>
      <c r="Q84" s="94"/>
      <c r="S84" s="98"/>
      <c r="T84" s="99"/>
      <c r="U84" s="99"/>
      <c r="V84" s="99"/>
      <c r="W84" s="99"/>
      <c r="X84" s="99"/>
      <c r="Y84" s="100"/>
    </row>
    <row r="85" spans="2:25" ht="21" customHeight="1" x14ac:dyDescent="0.25">
      <c r="B85" s="94"/>
      <c r="C85" s="94"/>
      <c r="D85" s="94"/>
      <c r="E85" s="94"/>
      <c r="F85" s="94"/>
      <c r="G85" s="94"/>
      <c r="H85" s="94"/>
      <c r="J85" s="94"/>
      <c r="K85" s="94"/>
      <c r="L85" s="94"/>
      <c r="M85" s="94"/>
      <c r="N85" s="94"/>
      <c r="O85" s="94"/>
      <c r="P85" s="94"/>
      <c r="Q85" s="94"/>
      <c r="S85" s="98"/>
      <c r="T85" s="99"/>
      <c r="U85" s="99"/>
      <c r="V85" s="99"/>
      <c r="W85" s="99"/>
      <c r="X85" s="99"/>
      <c r="Y85" s="100"/>
    </row>
    <row r="86" spans="2:25" ht="21" customHeight="1" x14ac:dyDescent="0.25">
      <c r="B86" s="94"/>
      <c r="C86" s="94"/>
      <c r="D86" s="94"/>
      <c r="E86" s="94"/>
      <c r="F86" s="94"/>
      <c r="G86" s="94"/>
      <c r="H86" s="94"/>
      <c r="J86" s="94"/>
      <c r="K86" s="94"/>
      <c r="L86" s="94"/>
      <c r="M86" s="94"/>
      <c r="N86" s="94"/>
      <c r="O86" s="94"/>
      <c r="P86" s="94"/>
      <c r="Q86" s="94"/>
      <c r="S86" s="98"/>
      <c r="T86" s="99"/>
      <c r="U86" s="99"/>
      <c r="V86" s="99"/>
      <c r="W86" s="99"/>
      <c r="X86" s="99"/>
      <c r="Y86" s="100"/>
    </row>
    <row r="87" spans="2:25" ht="21" customHeight="1" x14ac:dyDescent="0.25">
      <c r="B87" s="94"/>
      <c r="C87" s="94"/>
      <c r="D87" s="94"/>
      <c r="E87" s="94"/>
      <c r="F87" s="94"/>
      <c r="G87" s="94"/>
      <c r="H87" s="94"/>
      <c r="J87" s="94"/>
      <c r="K87" s="94"/>
      <c r="L87" s="94"/>
      <c r="M87" s="94"/>
      <c r="N87" s="94"/>
      <c r="O87" s="94"/>
      <c r="P87" s="94"/>
      <c r="Q87" s="94"/>
      <c r="S87" s="98"/>
      <c r="T87" s="99"/>
      <c r="U87" s="99"/>
      <c r="V87" s="99"/>
      <c r="W87" s="99"/>
      <c r="X87" s="99"/>
      <c r="Y87" s="100"/>
    </row>
    <row r="88" spans="2:25" ht="21" customHeight="1" x14ac:dyDescent="0.25">
      <c r="B88" s="94"/>
      <c r="C88" s="94"/>
      <c r="D88" s="94"/>
      <c r="E88" s="94"/>
      <c r="F88" s="94"/>
      <c r="G88" s="94"/>
      <c r="H88" s="94"/>
      <c r="J88" s="94"/>
      <c r="K88" s="94"/>
      <c r="L88" s="94"/>
      <c r="M88" s="94"/>
      <c r="N88" s="94"/>
      <c r="O88" s="94"/>
      <c r="P88" s="94"/>
      <c r="Q88" s="94"/>
      <c r="S88" s="98"/>
      <c r="T88" s="99"/>
      <c r="U88" s="99"/>
      <c r="V88" s="99"/>
      <c r="W88" s="99"/>
      <c r="X88" s="99"/>
      <c r="Y88" s="100"/>
    </row>
    <row r="89" spans="2:25" ht="21" customHeight="1" x14ac:dyDescent="0.25">
      <c r="B89" s="94"/>
      <c r="C89" s="94"/>
      <c r="D89" s="94"/>
      <c r="E89" s="94"/>
      <c r="F89" s="94"/>
      <c r="G89" s="94"/>
      <c r="H89" s="94"/>
      <c r="J89" s="94"/>
      <c r="K89" s="94"/>
      <c r="L89" s="94"/>
      <c r="M89" s="94"/>
      <c r="N89" s="94"/>
      <c r="O89" s="94"/>
      <c r="P89" s="94"/>
      <c r="Q89" s="94"/>
      <c r="S89" s="101"/>
      <c r="T89" s="102"/>
      <c r="U89" s="102"/>
      <c r="V89" s="102"/>
      <c r="W89" s="102"/>
      <c r="X89" s="102"/>
      <c r="Y89" s="103"/>
    </row>
    <row r="90" spans="2:25" ht="48" customHeight="1" x14ac:dyDescent="0.25">
      <c r="B90" s="111"/>
      <c r="C90" s="111"/>
      <c r="D90" s="111"/>
      <c r="E90" s="111"/>
      <c r="F90" s="111"/>
      <c r="G90" s="111"/>
      <c r="H90" s="111"/>
      <c r="J90" s="105"/>
      <c r="K90" s="106"/>
      <c r="L90" s="106"/>
      <c r="M90" s="106"/>
      <c r="N90" s="106"/>
      <c r="O90" s="106"/>
      <c r="P90" s="106"/>
      <c r="Q90" s="107"/>
      <c r="S90" s="82"/>
      <c r="T90" s="83"/>
      <c r="U90" s="83"/>
      <c r="V90" s="83"/>
      <c r="W90" s="83"/>
      <c r="X90" s="83"/>
      <c r="Y90" s="84"/>
    </row>
    <row r="91" spans="2:25" ht="48" customHeight="1" x14ac:dyDescent="0.25">
      <c r="B91" s="111"/>
      <c r="C91" s="111"/>
      <c r="D91" s="111"/>
      <c r="E91" s="111"/>
      <c r="F91" s="111"/>
      <c r="G91" s="111"/>
      <c r="H91" s="111"/>
      <c r="J91" s="108"/>
      <c r="K91" s="109"/>
      <c r="L91" s="109"/>
      <c r="M91" s="109"/>
      <c r="N91" s="109"/>
      <c r="O91" s="109"/>
      <c r="P91" s="109"/>
      <c r="Q91" s="110"/>
      <c r="S91" s="85"/>
      <c r="T91" s="86"/>
      <c r="U91" s="86"/>
      <c r="V91" s="86"/>
      <c r="W91" s="86"/>
      <c r="X91" s="86"/>
      <c r="Y91" s="87"/>
    </row>
    <row r="93" spans="2:25" ht="21" customHeight="1" x14ac:dyDescent="0.25">
      <c r="B93" s="95"/>
      <c r="C93" s="96"/>
      <c r="D93" s="96"/>
      <c r="E93" s="96"/>
      <c r="F93" s="96"/>
      <c r="G93" s="96"/>
      <c r="H93" s="97"/>
      <c r="J93" s="95"/>
      <c r="K93" s="96"/>
      <c r="L93" s="96"/>
      <c r="M93" s="96"/>
      <c r="N93" s="96"/>
      <c r="O93" s="96"/>
      <c r="P93" s="96"/>
      <c r="Q93" s="97"/>
      <c r="S93" s="95"/>
      <c r="T93" s="96"/>
      <c r="U93" s="96"/>
      <c r="V93" s="96"/>
      <c r="W93" s="96"/>
      <c r="X93" s="96"/>
      <c r="Y93" s="97"/>
    </row>
    <row r="94" spans="2:25" ht="21" customHeight="1" x14ac:dyDescent="0.25">
      <c r="B94" s="98"/>
      <c r="C94" s="99"/>
      <c r="D94" s="99"/>
      <c r="E94" s="99"/>
      <c r="F94" s="99"/>
      <c r="G94" s="99"/>
      <c r="H94" s="100"/>
      <c r="J94" s="98"/>
      <c r="K94" s="99"/>
      <c r="L94" s="99"/>
      <c r="M94" s="99"/>
      <c r="N94" s="99"/>
      <c r="O94" s="99"/>
      <c r="P94" s="99"/>
      <c r="Q94" s="100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8"/>
      <c r="C95" s="99"/>
      <c r="D95" s="99"/>
      <c r="E95" s="99"/>
      <c r="F95" s="99"/>
      <c r="G95" s="99"/>
      <c r="H95" s="100"/>
      <c r="J95" s="98"/>
      <c r="K95" s="99"/>
      <c r="L95" s="99"/>
      <c r="M95" s="99"/>
      <c r="N95" s="99"/>
      <c r="O95" s="99"/>
      <c r="P95" s="99"/>
      <c r="Q95" s="100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98"/>
      <c r="C96" s="99"/>
      <c r="D96" s="99"/>
      <c r="E96" s="99"/>
      <c r="F96" s="99"/>
      <c r="G96" s="99"/>
      <c r="H96" s="100"/>
      <c r="J96" s="98"/>
      <c r="K96" s="99"/>
      <c r="L96" s="99"/>
      <c r="M96" s="99"/>
      <c r="N96" s="99"/>
      <c r="O96" s="99"/>
      <c r="P96" s="99"/>
      <c r="Q96" s="100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98"/>
      <c r="C97" s="99"/>
      <c r="D97" s="99"/>
      <c r="E97" s="99"/>
      <c r="F97" s="99"/>
      <c r="G97" s="99"/>
      <c r="H97" s="100"/>
      <c r="J97" s="98"/>
      <c r="K97" s="99"/>
      <c r="L97" s="99"/>
      <c r="M97" s="99"/>
      <c r="N97" s="99"/>
      <c r="O97" s="99"/>
      <c r="P97" s="99"/>
      <c r="Q97" s="100"/>
      <c r="S97" s="98"/>
      <c r="T97" s="99"/>
      <c r="U97" s="99"/>
      <c r="V97" s="99"/>
      <c r="W97" s="99"/>
      <c r="X97" s="99"/>
      <c r="Y97" s="100"/>
    </row>
    <row r="98" spans="2:25" ht="21" customHeight="1" x14ac:dyDescent="0.25">
      <c r="B98" s="98"/>
      <c r="C98" s="99"/>
      <c r="D98" s="99"/>
      <c r="E98" s="99"/>
      <c r="F98" s="99"/>
      <c r="G98" s="99"/>
      <c r="H98" s="100"/>
      <c r="J98" s="98"/>
      <c r="K98" s="99"/>
      <c r="L98" s="99"/>
      <c r="M98" s="99"/>
      <c r="N98" s="99"/>
      <c r="O98" s="99"/>
      <c r="P98" s="99"/>
      <c r="Q98" s="100"/>
      <c r="S98" s="98"/>
      <c r="T98" s="99"/>
      <c r="U98" s="99"/>
      <c r="V98" s="99"/>
      <c r="W98" s="99"/>
      <c r="X98" s="99"/>
      <c r="Y98" s="100"/>
    </row>
    <row r="99" spans="2:25" ht="21" customHeight="1" x14ac:dyDescent="0.25">
      <c r="B99" s="98"/>
      <c r="C99" s="99"/>
      <c r="D99" s="99"/>
      <c r="E99" s="99"/>
      <c r="F99" s="99"/>
      <c r="G99" s="99"/>
      <c r="H99" s="100"/>
      <c r="J99" s="98"/>
      <c r="K99" s="99"/>
      <c r="L99" s="99"/>
      <c r="M99" s="99"/>
      <c r="N99" s="99"/>
      <c r="O99" s="99"/>
      <c r="P99" s="99"/>
      <c r="Q99" s="100"/>
      <c r="S99" s="98"/>
      <c r="T99" s="99"/>
      <c r="U99" s="99"/>
      <c r="V99" s="99"/>
      <c r="W99" s="99"/>
      <c r="X99" s="99"/>
      <c r="Y99" s="100"/>
    </row>
    <row r="100" spans="2:25" ht="21" customHeight="1" x14ac:dyDescent="0.25">
      <c r="B100" s="98"/>
      <c r="C100" s="99"/>
      <c r="D100" s="99"/>
      <c r="E100" s="99"/>
      <c r="F100" s="99"/>
      <c r="G100" s="99"/>
      <c r="H100" s="100"/>
      <c r="J100" s="98"/>
      <c r="K100" s="99"/>
      <c r="L100" s="99"/>
      <c r="M100" s="99"/>
      <c r="N100" s="99"/>
      <c r="O100" s="99"/>
      <c r="P100" s="99"/>
      <c r="Q100" s="100"/>
      <c r="S100" s="98"/>
      <c r="T100" s="99"/>
      <c r="U100" s="99"/>
      <c r="V100" s="99"/>
      <c r="W100" s="99"/>
      <c r="X100" s="99"/>
      <c r="Y100" s="100"/>
    </row>
    <row r="101" spans="2:25" ht="21" customHeight="1" x14ac:dyDescent="0.25">
      <c r="B101" s="98"/>
      <c r="C101" s="99"/>
      <c r="D101" s="99"/>
      <c r="E101" s="99"/>
      <c r="F101" s="99"/>
      <c r="G101" s="99"/>
      <c r="H101" s="100"/>
      <c r="J101" s="98"/>
      <c r="K101" s="99"/>
      <c r="L101" s="99"/>
      <c r="M101" s="99"/>
      <c r="N101" s="99"/>
      <c r="O101" s="99"/>
      <c r="P101" s="99"/>
      <c r="Q101" s="100"/>
      <c r="S101" s="98"/>
      <c r="T101" s="99"/>
      <c r="U101" s="99"/>
      <c r="V101" s="99"/>
      <c r="W101" s="99"/>
      <c r="X101" s="99"/>
      <c r="Y101" s="100"/>
    </row>
    <row r="102" spans="2:25" ht="21" customHeight="1" x14ac:dyDescent="0.25">
      <c r="B102" s="101"/>
      <c r="C102" s="102"/>
      <c r="D102" s="102"/>
      <c r="E102" s="102"/>
      <c r="F102" s="102"/>
      <c r="G102" s="102"/>
      <c r="H102" s="103"/>
      <c r="J102" s="101"/>
      <c r="K102" s="102"/>
      <c r="L102" s="102"/>
      <c r="M102" s="102"/>
      <c r="N102" s="102"/>
      <c r="O102" s="102"/>
      <c r="P102" s="102"/>
      <c r="Q102" s="103"/>
      <c r="S102" s="101"/>
      <c r="T102" s="102"/>
      <c r="U102" s="102"/>
      <c r="V102" s="102"/>
      <c r="W102" s="102"/>
      <c r="X102" s="102"/>
      <c r="Y102" s="103"/>
    </row>
    <row r="103" spans="2:25" ht="48" customHeight="1" x14ac:dyDescent="0.25">
      <c r="B103" s="82"/>
      <c r="C103" s="83"/>
      <c r="D103" s="83"/>
      <c r="E103" s="83"/>
      <c r="F103" s="83"/>
      <c r="G103" s="83"/>
      <c r="H103" s="84"/>
      <c r="J103" s="88"/>
      <c r="K103" s="89"/>
      <c r="L103" s="89"/>
      <c r="M103" s="89"/>
      <c r="N103" s="89"/>
      <c r="O103" s="89"/>
      <c r="P103" s="89"/>
      <c r="Q103" s="90"/>
      <c r="S103" s="82"/>
      <c r="T103" s="83"/>
      <c r="U103" s="83"/>
      <c r="V103" s="83"/>
      <c r="W103" s="83"/>
      <c r="X103" s="83"/>
      <c r="Y103" s="84"/>
    </row>
    <row r="104" spans="2:25" ht="48" customHeight="1" x14ac:dyDescent="0.25">
      <c r="B104" s="85"/>
      <c r="C104" s="86"/>
      <c r="D104" s="86"/>
      <c r="E104" s="86"/>
      <c r="F104" s="86"/>
      <c r="G104" s="86"/>
      <c r="H104" s="87"/>
      <c r="J104" s="91"/>
      <c r="K104" s="92"/>
      <c r="L104" s="92"/>
      <c r="M104" s="92"/>
      <c r="N104" s="92"/>
      <c r="O104" s="92"/>
      <c r="P104" s="92"/>
      <c r="Q104" s="93"/>
      <c r="S104" s="85"/>
      <c r="T104" s="86"/>
      <c r="U104" s="86"/>
      <c r="V104" s="86"/>
      <c r="W104" s="86"/>
      <c r="X104" s="86"/>
      <c r="Y104" s="87"/>
    </row>
    <row r="107" spans="2:25" ht="21" customHeight="1" x14ac:dyDescent="0.25">
      <c r="E107" s="16" t="s">
        <v>43</v>
      </c>
      <c r="F107" s="28"/>
      <c r="G107" s="28"/>
      <c r="H107" s="28"/>
      <c r="I107" s="28"/>
      <c r="J107" s="28"/>
      <c r="Q107" s="16" t="s">
        <v>44</v>
      </c>
      <c r="R107" s="28"/>
      <c r="S107" s="28"/>
      <c r="T107" s="28"/>
      <c r="U107" s="28"/>
      <c r="V107" s="28"/>
      <c r="W107" s="28"/>
    </row>
    <row r="108" spans="2:25" ht="21" customHeight="1" x14ac:dyDescent="0.25">
      <c r="E108" s="16" t="s">
        <v>45</v>
      </c>
      <c r="F108" s="29"/>
      <c r="G108" s="29"/>
      <c r="H108" s="29"/>
      <c r="I108" s="29"/>
      <c r="J108" s="29"/>
      <c r="K108" s="2" t="s">
        <v>46</v>
      </c>
      <c r="Q108" s="16" t="s">
        <v>45</v>
      </c>
      <c r="R108" s="28"/>
      <c r="S108" s="28"/>
      <c r="T108" s="28"/>
      <c r="U108" s="28"/>
      <c r="V108" s="28"/>
      <c r="W108" s="28"/>
      <c r="X108" s="2" t="s">
        <v>46</v>
      </c>
    </row>
    <row r="109" spans="2:25" ht="21" customHeight="1" x14ac:dyDescent="0.25">
      <c r="E109" s="16" t="s">
        <v>47</v>
      </c>
      <c r="F109" s="29"/>
      <c r="G109" s="29"/>
      <c r="H109" s="29"/>
      <c r="I109" s="29"/>
      <c r="J109" s="29"/>
      <c r="Q109" s="30"/>
      <c r="R109" s="30"/>
      <c r="S109" s="30"/>
      <c r="T109" s="30"/>
      <c r="U109" s="30"/>
      <c r="V109" s="30"/>
      <c r="W109" s="30"/>
      <c r="X109" s="30"/>
    </row>
    <row r="110" spans="2:25" ht="24" customHeight="1" x14ac:dyDescent="0.25">
      <c r="E110" s="16" t="s">
        <v>48</v>
      </c>
      <c r="F110" s="31"/>
      <c r="G110" s="31"/>
      <c r="H110" s="31"/>
      <c r="I110" s="31"/>
      <c r="J110" s="31"/>
      <c r="Q110" s="16" t="s">
        <v>48</v>
      </c>
      <c r="R110" s="32"/>
      <c r="S110" s="32"/>
      <c r="T110" s="32"/>
      <c r="U110" s="32"/>
      <c r="V110" s="32"/>
      <c r="W110" s="32"/>
    </row>
    <row r="111" spans="2:25" ht="24" customHeight="1" x14ac:dyDescent="0.25">
      <c r="E111" s="16" t="s">
        <v>49</v>
      </c>
      <c r="F111" s="33"/>
      <c r="G111" s="33"/>
      <c r="H111" s="33"/>
      <c r="I111" s="33"/>
      <c r="J111" s="33"/>
    </row>
    <row r="112" spans="2:25" ht="24" customHeight="1" x14ac:dyDescent="0.25"/>
  </sheetData>
  <protectedRanges>
    <protectedRange sqref="H8 V13 F107:F111 B29:Z33 B35:Z39 B41:Z45 B50:Z55 B59 B67 B77 J67 J77 S67 S77 B80 B90 J80 J90 S80 S90 B93 B103 J93 J103 S93 S103 R107:R108 Q109 R110" name="ช่วง1_1"/>
    <protectedRange sqref="M7" name="ช่วง1"/>
    <protectedRange sqref="K20:S23 X20" name="ช่วง1_2"/>
  </protectedRanges>
  <mergeCells count="179"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V20:W20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A2:Z2"/>
    <mergeCell ref="Y13:Z13"/>
    <mergeCell ref="A24:S24"/>
    <mergeCell ref="T24:U24"/>
    <mergeCell ref="V24:W24"/>
    <mergeCell ref="M29:X29"/>
    <mergeCell ref="X20:Z23"/>
    <mergeCell ref="X24:Z24"/>
    <mergeCell ref="A25:Z25"/>
    <mergeCell ref="B27:L27"/>
    <mergeCell ref="M27:X27"/>
    <mergeCell ref="Y27:Z27"/>
    <mergeCell ref="A28:Z28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V21:W21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B32:L32"/>
    <mergeCell ref="M32:X32"/>
    <mergeCell ref="Y32:Z32"/>
    <mergeCell ref="M35:X35"/>
    <mergeCell ref="Y35:Z35"/>
    <mergeCell ref="B29:L29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M33:X33"/>
    <mergeCell ref="Y42:Z42"/>
    <mergeCell ref="B43:L43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Y50:Z50"/>
    <mergeCell ref="H53:P53"/>
    <mergeCell ref="Q53:X5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B90:H91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67CDBC3A-0030-46A3-B286-F5823725A89D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3:S23 H21:K22" xr:uid="{B8326A13-0E78-47F9-9B40-CE5F5F583FBF}">
      <formula1>0</formula1>
    </dataValidation>
    <dataValidation type="decimal" allowBlank="1" showInputMessage="1" showErrorMessage="1" error="กรุณากรอกข้อมูลเป็นตัวเลข" sqref="V13" xr:uid="{C10B38DC-BF63-4E73-A378-F54A268970E9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1EBCAE04-796F-4963-8AC3-AE9A167C10D4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A1A7C6-955C-4793-82D6-00057BBDABFF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C769358-4271-4E5A-848E-73D3165FBD60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69352139-5C0E-49B8-BC8F-2868CE7F3A04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E0F46DFE-35E1-4283-AD5E-33CB4B82985C}">
          <x14:formula1>
            <xm:f>LIST!$G$2:$G$10</xm:f>
          </x14:formula1>
          <xm:sqref>B50:B55 C50:G53 C55:G55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LIST</vt:lpstr>
      <vt:lpstr>สจป.ที่ 1 (ชม)</vt:lpstr>
      <vt:lpstr>สจป.ที่ 2 (ชร)</vt:lpstr>
      <vt:lpstr>สจป.ที่ 3 (ลป)</vt:lpstr>
      <vt:lpstr>สจป.ที่ 4 (ตก)</vt:lpstr>
      <vt:lpstr>สจป.ที่ 4 สข.พล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11 (สฎ)</vt:lpstr>
      <vt:lpstr>สจป.ที่ 12 (นศ)</vt:lpstr>
      <vt:lpstr>สจป.ที่ 12 สข.กบ</vt:lpstr>
      <vt:lpstr>สจป.ที่ 13 (สข)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2024-02-17T03:41:02Z</cp:lastPrinted>
  <dcterms:created xsi:type="dcterms:W3CDTF">2021-11-29T04:23:48Z</dcterms:created>
  <dcterms:modified xsi:type="dcterms:W3CDTF">2024-06-04T08:36:04Z</dcterms:modified>
</cp:coreProperties>
</file>