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4. ก.สำรวจ ฯ ป่าไม้ถาวร ปี 67\"/>
    </mc:Choice>
  </mc:AlternateContent>
  <xr:revisionPtr revIDLastSave="0" documentId="13_ncr:1_{5D33D886-C546-4C30-836C-C75D42A6006F}" xr6:coauthVersionLast="47" xr6:coauthVersionMax="47" xr10:uidLastSave="{00000000-0000-0000-0000-000000000000}"/>
  <workbookProtection workbookAlgorithmName="SHA-512" workbookHashValue="g2r/sdZLXD76REgpmfU5lZeDwzA83TdnOn5Y9QQTIMBLxnY8thDutuNACfxPp9uXxV/zIu+yhgxhU63rhZhFwA==" workbookSaltValue="CRPEdMA4zxIjg5Ej2JrHqQ==" workbookSpinCount="100000" lockStructure="1"/>
  <bookViews>
    <workbookView xWindow="-120" yWindow="-120" windowWidth="24240" windowHeight="13020" tabRatio="922" firstSheet="10" activeTab="10" xr2:uid="{00000000-000D-0000-FFFF-FFFF00000000}"/>
  </bookViews>
  <sheets>
    <sheet name="LIST" sheetId="24" state="hidden" r:id="rId1"/>
    <sheet name="สจป.ที่ 1 (ชม)" sheetId="1" state="hidden" r:id="rId2"/>
    <sheet name="สจป.ที่ 3 (ลป)" sheetId="4" state="hidden" r:id="rId3"/>
    <sheet name="สจป.ที่ 4 สข.นว" sheetId="25" state="hidden" r:id="rId4"/>
    <sheet name="สจป.ที่ 5 (สบ)" sheetId="26" state="hidden" r:id="rId5"/>
    <sheet name="สจป.ที่ 6 (อด)" sheetId="10" state="hidden" r:id="rId6"/>
    <sheet name="สจป.ที่ 7 (ขก)" sheetId="12" state="hidden" r:id="rId7"/>
    <sheet name="สจป.ที่ 7 สข.อบ" sheetId="13" state="hidden" r:id="rId8"/>
    <sheet name="สจป.ที่ 9 (ชบ)" sheetId="15" state="hidden" r:id="rId9"/>
    <sheet name="สจป.ที่ 9 สข.ปบ" sheetId="16" state="hidden" r:id="rId10"/>
    <sheet name="สจป.ที่ 10 (รบ)" sheetId="28" r:id="rId11"/>
    <sheet name="สจป.ที่ 11 (สฎ)" sheetId="19" state="hidden" r:id="rId12"/>
    <sheet name="สจป.ที่ 12 (นศ)" sheetId="20" state="hidden" r:id="rId13"/>
    <sheet name="สจป.ที่ 13 (สข)" sheetId="22" state="hidden" r:id="rId14"/>
    <sheet name="สจป.ที่ 13 สข.นร" sheetId="23" state="hidden" r:id="rId15"/>
  </sheets>
  <externalReferences>
    <externalReference r:id="rId16"/>
  </externalReferences>
  <definedNames>
    <definedName name="_xlnm.Print_Area" localSheetId="1">'สจป.ที่ 1 (ชม)'!$A$1:$Z$112</definedName>
    <definedName name="_xlnm.Print_Area" localSheetId="10">'สจป.ที่ 10 (รบ)'!#REF!</definedName>
    <definedName name="_xlnm.Print_Area" localSheetId="11">'สจป.ที่ 11 (สฎ)'!#REF!</definedName>
    <definedName name="_xlnm.Print_Area" localSheetId="12">'สจป.ที่ 12 (นศ)'!#REF!</definedName>
    <definedName name="_xlnm.Print_Area" localSheetId="13">'สจป.ที่ 13 (สข)'!#REF!</definedName>
    <definedName name="_xlnm.Print_Area" localSheetId="14">'สจป.ที่ 13 สข.นร'!#REF!</definedName>
    <definedName name="_xlnm.Print_Area" localSheetId="2">'สจป.ที่ 3 (ลป)'!#REF!</definedName>
    <definedName name="_xlnm.Print_Area" localSheetId="3">'สจป.ที่ 4 สข.นว'!#REF!</definedName>
    <definedName name="_xlnm.Print_Area" localSheetId="4">'สจป.ที่ 5 (สบ)'!#REF!</definedName>
    <definedName name="_xlnm.Print_Area" localSheetId="5">'สจป.ที่ 6 (อด)'!#REF!</definedName>
    <definedName name="_xlnm.Print_Area" localSheetId="6">'สจป.ที่ 7 (ขก)'!#REF!</definedName>
    <definedName name="_xlnm.Print_Area" localSheetId="7">'สจป.ที่ 7 สข.อบ'!#REF!</definedName>
    <definedName name="_xlnm.Print_Area" localSheetId="8">'สจป.ที่ 9 (ชบ)'!#REF!</definedName>
    <definedName name="_xlnm.Print_Area" localSheetId="9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4" l="1"/>
  <c r="V23" i="25"/>
  <c r="V23" i="26"/>
  <c r="V23" i="10"/>
  <c r="V23" i="12"/>
  <c r="V23" i="13"/>
  <c r="V23" i="15"/>
  <c r="V23" i="16"/>
  <c r="V23" i="19"/>
  <c r="V23" i="22"/>
  <c r="V23" i="23"/>
  <c r="V22" i="4"/>
  <c r="V22" i="25"/>
  <c r="V22" i="26"/>
  <c r="V22" i="10"/>
  <c r="V22" i="12"/>
  <c r="V22" i="13"/>
  <c r="V22" i="15"/>
  <c r="V22" i="16"/>
  <c r="V22" i="28"/>
  <c r="V22" i="19"/>
  <c r="V22" i="20"/>
  <c r="V22" i="22"/>
  <c r="V22" i="23"/>
  <c r="V22" i="1"/>
  <c r="V21" i="4"/>
  <c r="V21" i="25"/>
  <c r="V21" i="26"/>
  <c r="V21" i="10"/>
  <c r="V21" i="12"/>
  <c r="V21" i="13"/>
  <c r="V21" i="15"/>
  <c r="V21" i="16"/>
  <c r="V21" i="28"/>
  <c r="V21" i="19"/>
  <c r="V21" i="20"/>
  <c r="V21" i="22"/>
  <c r="V21" i="23"/>
  <c r="V21" i="1"/>
  <c r="V20" i="4"/>
  <c r="V20" i="25"/>
  <c r="V20" i="26"/>
  <c r="V20" i="10"/>
  <c r="V20" i="12"/>
  <c r="V20" i="13"/>
  <c r="V20" i="15"/>
  <c r="V20" i="16"/>
  <c r="V20" i="28"/>
  <c r="V20" i="19"/>
  <c r="V20" i="20"/>
  <c r="V20" i="22"/>
  <c r="V20" i="23"/>
  <c r="V20" i="1"/>
  <c r="Y14" i="4"/>
  <c r="Y14" i="25"/>
  <c r="Y14" i="26"/>
  <c r="Y14" i="10"/>
  <c r="Y14" i="12"/>
  <c r="Y14" i="13"/>
  <c r="Y14" i="15"/>
  <c r="Y14" i="16"/>
  <c r="Y14" i="19"/>
  <c r="Y14" i="22"/>
  <c r="Y14" i="23"/>
  <c r="Y13" i="4"/>
  <c r="Y13" i="25"/>
  <c r="Y13" i="26"/>
  <c r="Y13" i="10"/>
  <c r="Y13" i="12"/>
  <c r="Y13" i="13"/>
  <c r="Y13" i="15"/>
  <c r="Y13" i="16"/>
  <c r="Y13" i="28"/>
  <c r="Y13" i="19"/>
  <c r="Y13" i="20"/>
  <c r="Y13" i="22"/>
  <c r="Y13" i="23"/>
  <c r="Y13" i="1"/>
  <c r="A54" i="28"/>
  <c r="A53" i="28"/>
  <c r="A52" i="28"/>
  <c r="A51" i="28"/>
  <c r="A50" i="28"/>
  <c r="A49" i="28"/>
  <c r="A44" i="28"/>
  <c r="A43" i="28"/>
  <c r="A42" i="28"/>
  <c r="A41" i="28"/>
  <c r="A40" i="28"/>
  <c r="A38" i="28"/>
  <c r="A37" i="28"/>
  <c r="A36" i="28"/>
  <c r="A35" i="28"/>
  <c r="A34" i="28"/>
  <c r="A32" i="28"/>
  <c r="A31" i="28"/>
  <c r="A30" i="28"/>
  <c r="A29" i="28"/>
  <c r="A28" i="28"/>
  <c r="T23" i="28"/>
  <c r="V14" i="28"/>
  <c r="S14" i="28"/>
  <c r="Y14" i="28" s="1"/>
  <c r="N13" i="28"/>
  <c r="A54" i="26"/>
  <c r="A53" i="26"/>
  <c r="A52" i="26"/>
  <c r="A51" i="26"/>
  <c r="A50" i="26"/>
  <c r="A49" i="26"/>
  <c r="A44" i="26"/>
  <c r="A43" i="26"/>
  <c r="A42" i="26"/>
  <c r="A41" i="26"/>
  <c r="A40" i="26"/>
  <c r="A38" i="26"/>
  <c r="A37" i="26"/>
  <c r="A36" i="26"/>
  <c r="A35" i="26"/>
  <c r="A34" i="26"/>
  <c r="A32" i="26"/>
  <c r="A31" i="26"/>
  <c r="A30" i="26"/>
  <c r="A29" i="26"/>
  <c r="A28" i="26"/>
  <c r="T23" i="26"/>
  <c r="V14" i="26"/>
  <c r="S14" i="26"/>
  <c r="N13" i="26"/>
  <c r="A54" i="25"/>
  <c r="A53" i="25"/>
  <c r="A52" i="25"/>
  <c r="A51" i="25"/>
  <c r="A50" i="25"/>
  <c r="A49" i="25"/>
  <c r="A44" i="25"/>
  <c r="A43" i="25"/>
  <c r="A42" i="25"/>
  <c r="A41" i="25"/>
  <c r="A40" i="25"/>
  <c r="A38" i="25"/>
  <c r="A37" i="25"/>
  <c r="A36" i="25"/>
  <c r="A35" i="25"/>
  <c r="A34" i="25"/>
  <c r="A32" i="25"/>
  <c r="A31" i="25"/>
  <c r="A30" i="25"/>
  <c r="A29" i="25"/>
  <c r="A28" i="25"/>
  <c r="T23" i="25"/>
  <c r="V14" i="25"/>
  <c r="S14" i="25"/>
  <c r="N13" i="25"/>
  <c r="V14" i="4"/>
  <c r="V14" i="10"/>
  <c r="V14" i="12"/>
  <c r="V14" i="13"/>
  <c r="V14" i="15"/>
  <c r="V14" i="16"/>
  <c r="V14" i="19"/>
  <c r="V14" i="20"/>
  <c r="V14" i="22"/>
  <c r="V14" i="23"/>
  <c r="V14" i="1"/>
  <c r="N13" i="4"/>
  <c r="N13" i="10"/>
  <c r="N13" i="12"/>
  <c r="N13" i="13"/>
  <c r="N13" i="15"/>
  <c r="N13" i="16"/>
  <c r="N13" i="19"/>
  <c r="N13" i="20"/>
  <c r="N13" i="22"/>
  <c r="N13" i="23"/>
  <c r="N13" i="1"/>
  <c r="V23" i="20" l="1"/>
  <c r="V23" i="28"/>
  <c r="Q13" i="28" s="1"/>
  <c r="V23" i="1"/>
  <c r="Q13" i="1" s="1"/>
  <c r="Q13" i="26"/>
  <c r="Q14" i="25"/>
  <c r="Q14" i="28" l="1"/>
  <c r="Q14" i="26"/>
  <c r="Q13" i="25"/>
  <c r="T23" i="4"/>
  <c r="S14" i="4"/>
  <c r="T23" i="10"/>
  <c r="S14" i="10"/>
  <c r="T23" i="12"/>
  <c r="S14" i="12"/>
  <c r="T23" i="13"/>
  <c r="S14" i="13"/>
  <c r="T23" i="15"/>
  <c r="S14" i="15"/>
  <c r="T23" i="16"/>
  <c r="S14" i="16"/>
  <c r="T23" i="19"/>
  <c r="S14" i="19"/>
  <c r="T23" i="20"/>
  <c r="S14" i="20"/>
  <c r="Y14" i="20" s="1"/>
  <c r="T23" i="22"/>
  <c r="S14" i="22"/>
  <c r="T23" i="23"/>
  <c r="S14" i="23"/>
  <c r="T23" i="1"/>
  <c r="S14" i="1"/>
  <c r="Y14" i="1" s="1"/>
  <c r="Q14" i="1" l="1"/>
  <c r="Q13" i="23"/>
  <c r="Q14" i="23"/>
  <c r="Q13" i="20"/>
  <c r="Q14" i="20"/>
  <c r="Q13" i="19"/>
  <c r="Q14" i="19"/>
  <c r="Q13" i="16"/>
  <c r="Q14" i="16"/>
  <c r="Q14" i="15"/>
  <c r="Q13" i="15"/>
  <c r="Q14" i="13"/>
  <c r="Q13" i="13"/>
  <c r="Q14" i="12"/>
  <c r="Q13" i="12"/>
  <c r="Q14" i="10"/>
  <c r="Q13" i="10"/>
  <c r="Q13" i="4"/>
  <c r="Q14" i="4"/>
  <c r="Q14" i="22" l="1"/>
  <c r="Q13" i="22"/>
  <c r="A54" i="4"/>
  <c r="A53" i="4"/>
  <c r="A52" i="4"/>
  <c r="A51" i="4"/>
  <c r="A50" i="4"/>
  <c r="A49" i="4"/>
  <c r="A44" i="4"/>
  <c r="A43" i="4"/>
  <c r="A42" i="4"/>
  <c r="A41" i="4"/>
  <c r="A40" i="4"/>
  <c r="A38" i="4"/>
  <c r="A37" i="4"/>
  <c r="A36" i="4"/>
  <c r="A35" i="4"/>
  <c r="A34" i="4"/>
  <c r="A32" i="4"/>
  <c r="A31" i="4"/>
  <c r="A30" i="4"/>
  <c r="A29" i="4"/>
  <c r="A28" i="4"/>
  <c r="A54" i="10"/>
  <c r="A53" i="10"/>
  <c r="A52" i="10"/>
  <c r="A51" i="10"/>
  <c r="A50" i="10"/>
  <c r="A49" i="10"/>
  <c r="A44" i="10"/>
  <c r="A43" i="10"/>
  <c r="A42" i="10"/>
  <c r="A41" i="10"/>
  <c r="A40" i="10"/>
  <c r="A38" i="10"/>
  <c r="A37" i="10"/>
  <c r="A36" i="10"/>
  <c r="A35" i="10"/>
  <c r="A34" i="10"/>
  <c r="A32" i="10"/>
  <c r="A31" i="10"/>
  <c r="A30" i="10"/>
  <c r="A29" i="10"/>
  <c r="A28" i="10"/>
  <c r="A54" i="12"/>
  <c r="A53" i="12"/>
  <c r="A52" i="12"/>
  <c r="A51" i="12"/>
  <c r="A50" i="12"/>
  <c r="A49" i="12"/>
  <c r="A44" i="12"/>
  <c r="A43" i="12"/>
  <c r="A42" i="12"/>
  <c r="A41" i="12"/>
  <c r="A40" i="12"/>
  <c r="A38" i="12"/>
  <c r="A37" i="12"/>
  <c r="A36" i="12"/>
  <c r="A35" i="12"/>
  <c r="A34" i="12"/>
  <c r="A32" i="12"/>
  <c r="A31" i="12"/>
  <c r="A30" i="12"/>
  <c r="A29" i="12"/>
  <c r="A28" i="12"/>
  <c r="A54" i="13"/>
  <c r="A53" i="13"/>
  <c r="A52" i="13"/>
  <c r="A51" i="13"/>
  <c r="A50" i="13"/>
  <c r="A49" i="13"/>
  <c r="A44" i="13"/>
  <c r="A43" i="13"/>
  <c r="A42" i="13"/>
  <c r="A41" i="13"/>
  <c r="A40" i="13"/>
  <c r="A38" i="13"/>
  <c r="A37" i="13"/>
  <c r="A36" i="13"/>
  <c r="A35" i="13"/>
  <c r="A34" i="13"/>
  <c r="A32" i="13"/>
  <c r="A31" i="13"/>
  <c r="A30" i="13"/>
  <c r="A29" i="13"/>
  <c r="A28" i="13"/>
  <c r="A54" i="15"/>
  <c r="A53" i="15"/>
  <c r="A52" i="15"/>
  <c r="A51" i="15"/>
  <c r="A50" i="15"/>
  <c r="A49" i="15"/>
  <c r="A44" i="15"/>
  <c r="A43" i="15"/>
  <c r="A42" i="15"/>
  <c r="A41" i="15"/>
  <c r="A40" i="15"/>
  <c r="A38" i="15"/>
  <c r="A37" i="15"/>
  <c r="A36" i="15"/>
  <c r="A35" i="15"/>
  <c r="A34" i="15"/>
  <c r="A32" i="15"/>
  <c r="A31" i="15"/>
  <c r="A30" i="15"/>
  <c r="A29" i="15"/>
  <c r="A28" i="15"/>
  <c r="A54" i="16"/>
  <c r="A53" i="16"/>
  <c r="A52" i="16"/>
  <c r="A51" i="16"/>
  <c r="A50" i="16"/>
  <c r="A49" i="16"/>
  <c r="A44" i="16"/>
  <c r="A43" i="16"/>
  <c r="A42" i="16"/>
  <c r="A41" i="16"/>
  <c r="A40" i="16"/>
  <c r="A38" i="16"/>
  <c r="A37" i="16"/>
  <c r="A36" i="16"/>
  <c r="A35" i="16"/>
  <c r="A34" i="16"/>
  <c r="A32" i="16"/>
  <c r="A31" i="16"/>
  <c r="A30" i="16"/>
  <c r="A29" i="16"/>
  <c r="A28" i="16"/>
  <c r="A54" i="19"/>
  <c r="A53" i="19"/>
  <c r="A52" i="19"/>
  <c r="A51" i="19"/>
  <c r="A50" i="19"/>
  <c r="A49" i="19"/>
  <c r="A44" i="19"/>
  <c r="A43" i="19"/>
  <c r="A42" i="19"/>
  <c r="A41" i="19"/>
  <c r="A40" i="19"/>
  <c r="A38" i="19"/>
  <c r="A37" i="19"/>
  <c r="A36" i="19"/>
  <c r="A35" i="19"/>
  <c r="A34" i="19"/>
  <c r="A32" i="19"/>
  <c r="A31" i="19"/>
  <c r="A30" i="19"/>
  <c r="A29" i="19"/>
  <c r="A28" i="19"/>
  <c r="A54" i="20"/>
  <c r="A53" i="20"/>
  <c r="A52" i="20"/>
  <c r="A51" i="20"/>
  <c r="A50" i="20"/>
  <c r="A49" i="20"/>
  <c r="A44" i="20"/>
  <c r="A43" i="20"/>
  <c r="A42" i="20"/>
  <c r="A41" i="20"/>
  <c r="A40" i="20"/>
  <c r="A38" i="20"/>
  <c r="A37" i="20"/>
  <c r="A36" i="20"/>
  <c r="A35" i="20"/>
  <c r="A34" i="20"/>
  <c r="A32" i="20"/>
  <c r="A31" i="20"/>
  <c r="A30" i="20"/>
  <c r="A29" i="20"/>
  <c r="A28" i="20"/>
  <c r="A54" i="22"/>
  <c r="A53" i="22"/>
  <c r="A52" i="22"/>
  <c r="A51" i="22"/>
  <c r="A50" i="22"/>
  <c r="A49" i="22"/>
  <c r="A44" i="22"/>
  <c r="A43" i="22"/>
  <c r="A42" i="22"/>
  <c r="A41" i="22"/>
  <c r="A40" i="22"/>
  <c r="A38" i="22"/>
  <c r="A37" i="22"/>
  <c r="A36" i="22"/>
  <c r="A35" i="22"/>
  <c r="A34" i="22"/>
  <c r="A32" i="22"/>
  <c r="A31" i="22"/>
  <c r="A30" i="22"/>
  <c r="A29" i="22"/>
  <c r="A28" i="22"/>
  <c r="A54" i="23"/>
  <c r="A53" i="23"/>
  <c r="A52" i="23"/>
  <c r="A51" i="23"/>
  <c r="A50" i="23"/>
  <c r="A49" i="23"/>
  <c r="A44" i="23"/>
  <c r="A43" i="23"/>
  <c r="A42" i="23"/>
  <c r="A41" i="23"/>
  <c r="A40" i="23"/>
  <c r="A38" i="23"/>
  <c r="A37" i="23"/>
  <c r="A36" i="23"/>
  <c r="A35" i="23"/>
  <c r="A34" i="23"/>
  <c r="A32" i="23"/>
  <c r="A31" i="23"/>
  <c r="A30" i="23"/>
  <c r="A29" i="23"/>
  <c r="A28" i="23"/>
  <c r="A54" i="1"/>
  <c r="A53" i="1"/>
  <c r="A49" i="1"/>
  <c r="A29" i="1"/>
  <c r="A32" i="1"/>
  <c r="A52" i="1" l="1"/>
  <c r="A51" i="1"/>
  <c r="A50" i="1"/>
  <c r="A44" i="1"/>
  <c r="A43" i="1"/>
  <c r="A42" i="1"/>
  <c r="A41" i="1"/>
  <c r="A40" i="1"/>
  <c r="A38" i="1"/>
  <c r="A37" i="1"/>
  <c r="A36" i="1"/>
  <c r="A35" i="1"/>
  <c r="A34" i="1"/>
  <c r="A31" i="1"/>
  <c r="A30" i="1"/>
  <c r="A28" i="1"/>
</calcChain>
</file>

<file path=xl/sharedStrings.xml><?xml version="1.0" encoding="utf-8"?>
<sst xmlns="http://schemas.openxmlformats.org/spreadsheetml/2006/main" count="887" uniqueCount="92">
  <si>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</si>
  <si>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</si>
  <si>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</si>
  <si>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</si>
  <si>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</si>
  <si>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</si>
  <si>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</si>
  <si>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</si>
  <si>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</si>
  <si>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</si>
  <si>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(ลำปาง)</t>
  </si>
  <si>
    <t>สำนักจัดการทรัพยากรป่าไม้ที่ 6 (อุดรธานี)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</si>
  <si>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</si>
  <si>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</si>
  <si>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9 สาขาปราจีนบุรี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</si>
  <si>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</si>
  <si>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</si>
  <si>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</si>
  <si>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</si>
  <si>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</si>
  <si>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</si>
  <si>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</si>
  <si>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</si>
  <si>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</si>
  <si>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</si>
  <si>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</si>
  <si>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</si>
  <si>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</si>
  <si>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</si>
  <si>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</si>
  <si>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</si>
  <si>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</si>
  <si>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</si>
  <si>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</si>
  <si>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</si>
  <si>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</si>
  <si>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</si>
  <si>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</si>
  <si>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</si>
  <si>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</si>
  <si>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</si>
  <si>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</si>
  <si>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</si>
  <si>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</si>
  <si>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</si>
  <si>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</si>
  <si>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</si>
  <si>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</si>
  <si>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</si>
  <si>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</si>
  <si>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</si>
  <si>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</si>
  <si>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</si>
  <si>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</si>
  <si>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</si>
  <si>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</si>
  <si>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</si>
  <si>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</si>
  <si>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</si>
  <si>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</si>
  <si>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</si>
  <si>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</si>
  <si>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</si>
  <si>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</si>
  <si>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</si>
  <si>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</si>
  <si>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</si>
  <si>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</si>
  <si>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</si>
  <si>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</si>
  <si>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</si>
  <si>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งาน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</si>
  <si>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สำรวจทรัพยากรที่ดินและป่าไม้เพื่อจัดทำข้อมูลที่ดินและแผนที่ขอบเขตที่ดินในพื้นที่ป่าไม้ถาวร (ไร่)</t>
  </si>
  <si>
    <t>จัดเตรียมข้อมูลพื้นฐาน ดำเนินการจัดทำแผนที่วางแผนกำหนดแปลงสำรวจ (ป่า)</t>
  </si>
  <si>
    <t>จัดประชุมชี้แจงราษฎรสร้างการมีส่วนร่วมก่อนเข้าปฏิบัติงาน (ป่า)</t>
  </si>
  <si>
    <t>สำรวจตรวจสอบขอบเขตพื้นที่ป่าไม้ถาวร โดยการถ่ายทอดแนวเขตจากแผนที่วางแผนลงสู่สภาพพื้นที่จริง และดำเนินการสำรวจรังวัดแปลงที่ดินของราษฎร (ไร่)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</si>
  <si>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</si>
  <si>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</si>
  <si>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</si>
  <si>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</si>
  <si>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</si>
  <si>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</si>
  <si>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</si>
  <si>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</si>
  <si>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ิจกรรม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</si>
  <si>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สำนักจัดการทรัพยากรป่าไม้ที่ 4 สาขานครสวรรค์</t>
  </si>
  <si>
    <t>สำนักจัดการทรัพยากรป่าไม้ที่ 5 (สระบุรี)</t>
  </si>
  <si>
    <t>สำนักจัดการทรัพยากรป่าไม้ที่ 10 (ราชบุรี)</t>
  </si>
  <si>
    <t>งานสำรวจทรัพยากรที่ดินและป่าไม้เพื่อจัดทำข้อมูลที่ดินและแผนที่ขอบเขตที่ดินในพื้นที่ป่าไม้ถาวร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</si>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</sst>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10" fillId="3" borderId="0" xfId="0" applyFont="1" applyFill="1" applyAlignment="1" applyProtection="1">
      <alignment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4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hidden="1"/>
    </xf>
    <xf numFmtId="167" fontId="9" fillId="3" borderId="14" xfId="0" applyNumberFormat="1" applyFont="1" applyFill="1" applyBorder="1" applyAlignment="1" applyProtection="1">
      <alignment horizontal="center" vertical="top"/>
      <protection hidden="1"/>
    </xf>
    <xf numFmtId="3" fontId="10" fillId="3" borderId="15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3" xfId="1" applyNumberFormat="1" applyFont="1" applyFill="1" applyBorder="1" applyAlignment="1" applyProtection="1">
      <alignment horizontal="center" vertical="center" wrapText="1"/>
      <protection hidden="1"/>
    </xf>
    <xf numFmtId="4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4" fontId="10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 applyAlignment="1" applyProtection="1">
      <alignment horizontal="left" vertical="top" wrapText="1"/>
      <protection locked="0"/>
    </xf>
    <xf numFmtId="0" fontId="10" fillId="3" borderId="7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horizontal="left" vertical="top" wrapText="1"/>
      <protection locked="0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0" fillId="3" borderId="10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0" fontId="10" fillId="3" borderId="12" xfId="0" applyFont="1" applyFill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 applyProtection="1">
      <alignment horizontal="left" vertical="center"/>
      <protection hidden="1"/>
    </xf>
    <xf numFmtId="4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10" fillId="3" borderId="15" xfId="0" applyNumberFormat="1" applyFont="1" applyFill="1" applyBorder="1" applyAlignment="1" applyProtection="1">
      <alignment horizontal="center" vertical="center"/>
      <protection hidden="1"/>
    </xf>
    <xf numFmtId="4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10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zoomScale="80" zoomScaleNormal="80" workbookViewId="0">
      <selection activeCell="A11" sqref="A11"/>
    </sheetView>
  </sheetViews>
  <sheetFormatPr defaultColWidth="8.85546875" defaultRowHeight="20.25" x14ac:dyDescent="0.25"/>
  <cols>
    <col min="1" max="1" width="33.28515625" style="19" customWidth="1"/>
    <col min="2" max="2" width="3.42578125" style="18" customWidth="1"/>
    <col min="3" max="3" width="76.28515625" style="19" customWidth="1"/>
    <col min="4" max="4" width="4.28515625" style="18" customWidth="1"/>
    <col min="5" max="5" width="65" style="19" customWidth="1"/>
    <col min="6" max="6" width="3.42578125" style="18" customWidth="1"/>
    <col min="7" max="7" width="89.140625" style="19" customWidth="1"/>
    <col min="8" max="16384" width="8.85546875" style="19"/>
  </cols>
  <sheetData>
    <row r="1" spans="1:7" x14ac:dyDescent="0.25">
      <c r="A1" s="17" t="s">
        <v>45</v>
      </c>
      <c r="C1" s="17" t="s">
        <v>46</v>
      </c>
      <c r="E1" s="17" t="s">
        <v>47</v>
      </c>
      <c r="G1" s="17" t="s">
        <v>36</v>
      </c>
    </row>
    <row r="2" spans="1:7" x14ac:dyDescent="0.25">
      <c r="A2" s="20" t="s">
        <v>48</v>
      </c>
      <c r="C2" s="20" t="s">
        <v>49</v>
      </c>
      <c r="E2" s="20" t="s">
        <v>50</v>
      </c>
      <c r="G2" s="20" t="s">
        <v>77</v>
      </c>
    </row>
    <row r="3" spans="1:7" ht="40.5" x14ac:dyDescent="0.25">
      <c r="A3" s="20" t="s">
        <v>54</v>
      </c>
      <c r="C3" s="20" t="s">
        <v>51</v>
      </c>
      <c r="E3" s="20" t="s">
        <v>52</v>
      </c>
      <c r="G3" s="20" t="s">
        <v>53</v>
      </c>
    </row>
    <row r="4" spans="1:7" ht="40.5" x14ac:dyDescent="0.25">
      <c r="A4" s="20" t="s">
        <v>57</v>
      </c>
      <c r="C4" s="20" t="s">
        <v>78</v>
      </c>
      <c r="E4" s="20" t="s">
        <v>55</v>
      </c>
      <c r="G4" s="20" t="s">
        <v>56</v>
      </c>
    </row>
    <row r="5" spans="1:7" x14ac:dyDescent="0.25">
      <c r="A5" s="20" t="s">
        <v>61</v>
      </c>
      <c r="C5" s="20" t="s">
        <v>58</v>
      </c>
      <c r="E5" s="20" t="s">
        <v>59</v>
      </c>
      <c r="G5" s="20" t="s">
        <v>60</v>
      </c>
    </row>
    <row r="6" spans="1:7" ht="40.5" x14ac:dyDescent="0.25">
      <c r="C6" s="20" t="s">
        <v>79</v>
      </c>
      <c r="E6" s="20" t="s">
        <v>62</v>
      </c>
      <c r="G6" s="20" t="s">
        <v>80</v>
      </c>
    </row>
    <row r="7" spans="1:7" ht="40.5" x14ac:dyDescent="0.25">
      <c r="C7" s="20" t="s">
        <v>81</v>
      </c>
      <c r="E7" s="20" t="s">
        <v>63</v>
      </c>
      <c r="G7" s="20" t="s">
        <v>64</v>
      </c>
    </row>
    <row r="8" spans="1:7" ht="40.5" x14ac:dyDescent="0.25">
      <c r="C8" s="20" t="s">
        <v>82</v>
      </c>
      <c r="E8" s="20" t="s">
        <v>65</v>
      </c>
      <c r="G8" s="20" t="s">
        <v>66</v>
      </c>
    </row>
    <row r="9" spans="1:7" x14ac:dyDescent="0.25">
      <c r="C9" s="20" t="s">
        <v>61</v>
      </c>
      <c r="E9" s="20" t="s">
        <v>61</v>
      </c>
      <c r="G9" s="20" t="s">
        <v>67</v>
      </c>
    </row>
    <row r="10" spans="1:7" x14ac:dyDescent="0.25">
      <c r="G10" s="20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1"/>
  <sheetViews>
    <sheetView view="pageBreakPreview" topLeftCell="A3" zoomScaleNormal="100" zoomScaleSheetLayoutView="100" workbookViewId="0">
      <selection activeCell="J79" sqref="J79:Q8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0" width="13.140625" style="2" customWidth="1"/>
    <col min="11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88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>
        <v>4400</v>
      </c>
      <c r="L13" s="39"/>
      <c r="M13" s="39"/>
      <c r="N13" s="40">
        <f>Q22</f>
        <v>0</v>
      </c>
      <c r="O13" s="40"/>
      <c r="P13" s="40"/>
      <c r="Q13" s="41">
        <f>V23</f>
        <v>0</v>
      </c>
      <c r="R13" s="41"/>
      <c r="S13" s="51">
        <v>523600</v>
      </c>
      <c r="T13" s="52"/>
      <c r="U13" s="53"/>
      <c r="V13" s="54"/>
      <c r="W13" s="55"/>
      <c r="X13" s="56"/>
      <c r="Y13" s="57">
        <f>V13/S13*100</f>
        <v>0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>
        <f>V23</f>
        <v>0</v>
      </c>
      <c r="R14" s="48"/>
      <c r="S14" s="49">
        <f>SUM(S13)</f>
        <v>523600</v>
      </c>
      <c r="T14" s="49"/>
      <c r="U14" s="49"/>
      <c r="V14" s="49">
        <f>SUM(V13)</f>
        <v>0</v>
      </c>
      <c r="W14" s="49"/>
      <c r="X14" s="49"/>
      <c r="Y14" s="50">
        <f>V14/S14*100</f>
        <v>0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88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1">
        <v>1</v>
      </c>
      <c r="B20" s="62" t="s">
        <v>73</v>
      </c>
      <c r="C20" s="62"/>
      <c r="D20" s="62"/>
      <c r="E20" s="62"/>
      <c r="F20" s="62"/>
      <c r="G20" s="62"/>
      <c r="H20" s="63">
        <v>3</v>
      </c>
      <c r="I20" s="63"/>
      <c r="J20" s="63"/>
      <c r="K20" s="64"/>
      <c r="L20" s="64"/>
      <c r="M20" s="64"/>
      <c r="N20" s="64"/>
      <c r="O20" s="64"/>
      <c r="P20" s="64"/>
      <c r="Q20" s="64"/>
      <c r="R20" s="64"/>
      <c r="S20" s="65"/>
      <c r="T20" s="66">
        <v>20</v>
      </c>
      <c r="U20" s="66"/>
      <c r="V20" s="67">
        <f>(T20*((K20*0)+(N20*50)+(Q20*100)))/(H20*100)</f>
        <v>0</v>
      </c>
      <c r="W20" s="68"/>
      <c r="X20" s="72"/>
      <c r="Y20" s="73"/>
      <c r="Z20" s="74"/>
    </row>
    <row r="21" spans="1:26" ht="24" customHeight="1" x14ac:dyDescent="0.25">
      <c r="A21" s="7">
        <v>2</v>
      </c>
      <c r="B21" s="69" t="s">
        <v>74</v>
      </c>
      <c r="C21" s="69"/>
      <c r="D21" s="69"/>
      <c r="E21" s="69"/>
      <c r="F21" s="69"/>
      <c r="G21" s="69"/>
      <c r="H21" s="63">
        <v>3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>
        <v>20</v>
      </c>
      <c r="U21" s="70"/>
      <c r="V21" s="58">
        <f>(T21*((K21*0)+(N21*50)+(Q21*100)))/(H21*100)</f>
        <v>0</v>
      </c>
      <c r="W21" s="71"/>
      <c r="X21" s="75"/>
      <c r="Y21" s="76"/>
      <c r="Z21" s="77"/>
    </row>
    <row r="22" spans="1:26" s="12" customFormat="1" ht="72" customHeight="1" x14ac:dyDescent="0.25">
      <c r="A22" s="21">
        <v>3</v>
      </c>
      <c r="B22" s="62" t="s">
        <v>75</v>
      </c>
      <c r="C22" s="62"/>
      <c r="D22" s="62"/>
      <c r="E22" s="62"/>
      <c r="F22" s="62"/>
      <c r="G22" s="62"/>
      <c r="H22" s="63">
        <v>4400</v>
      </c>
      <c r="I22" s="63"/>
      <c r="J22" s="63"/>
      <c r="K22" s="64"/>
      <c r="L22" s="64"/>
      <c r="M22" s="64"/>
      <c r="N22" s="64"/>
      <c r="O22" s="64"/>
      <c r="P22" s="64"/>
      <c r="Q22" s="64"/>
      <c r="R22" s="64"/>
      <c r="S22" s="65"/>
      <c r="T22" s="66">
        <v>60</v>
      </c>
      <c r="U22" s="66"/>
      <c r="V22" s="67">
        <f>(T22*((K22*0)+(N22*50)+(Q22*100)))/(H22*100)</f>
        <v>0</v>
      </c>
      <c r="W22" s="68"/>
      <c r="X22" s="78"/>
      <c r="Y22" s="79"/>
      <c r="Z22" s="80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>
        <f>SUM(V20:W22)</f>
        <v>0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18"/>
      <c r="G107" s="118"/>
      <c r="H107" s="118"/>
      <c r="I107" s="118"/>
      <c r="J107" s="118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18"/>
      <c r="G108" s="118"/>
      <c r="H108" s="118"/>
      <c r="I108" s="118"/>
      <c r="J108" s="118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18"/>
      <c r="G109" s="118"/>
      <c r="H109" s="118"/>
      <c r="I109" s="118"/>
      <c r="J109" s="118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18"/>
      <c r="G110" s="118"/>
      <c r="H110" s="118"/>
      <c r="I110" s="118"/>
      <c r="J110" s="118"/>
    </row>
    <row r="111" spans="2:25" ht="24" customHeight="1" x14ac:dyDescent="0.25"/>
  </sheetData>
  <sheetProtection formatCells="0"/>
  <protectedRanges>
    <protectedRange sqref="H8 V13 X20 K20:S22 B28:Z32 B34:Z38 B40:Z44 B49:Z54 B58 B66 B76 J66 J76 S66 S76 B79 B89 J79 J89 S79 S89 B92 J92 S92 B102 J102 S102 F106:J110 R106:W107 Q108 R109 M7" name="ช่วง1"/>
  </protectedRanges>
  <mergeCells count="173">
    <mergeCell ref="A2:Z2"/>
    <mergeCell ref="M7:P7"/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6:H75"/>
    <mergeCell ref="J66:Q75"/>
    <mergeCell ref="S66:Y75"/>
    <mergeCell ref="B76:H77"/>
    <mergeCell ref="J76:Q77"/>
    <mergeCell ref="S76:Y77"/>
    <mergeCell ref="B54:G54"/>
    <mergeCell ref="H54:P54"/>
    <mergeCell ref="Q54:X54"/>
    <mergeCell ref="Y54:Z54"/>
    <mergeCell ref="B58:Y62"/>
    <mergeCell ref="B52:G52"/>
    <mergeCell ref="H52:P52"/>
    <mergeCell ref="Q52:X52"/>
    <mergeCell ref="Y52:Z52"/>
    <mergeCell ref="B50:G50"/>
    <mergeCell ref="H50:P50"/>
    <mergeCell ref="Q50:X50"/>
    <mergeCell ref="Y50:Z50"/>
    <mergeCell ref="B51:G51"/>
    <mergeCell ref="H51:P51"/>
    <mergeCell ref="Q51:X51"/>
    <mergeCell ref="Y51:Z51"/>
    <mergeCell ref="B48:G48"/>
    <mergeCell ref="H48:P48"/>
    <mergeCell ref="Q48:X48"/>
    <mergeCell ref="Y48:Z48"/>
    <mergeCell ref="B49:G49"/>
    <mergeCell ref="H49:P49"/>
    <mergeCell ref="Q49:X49"/>
    <mergeCell ref="Y49:Z49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A39:Z39"/>
    <mergeCell ref="B40:L40"/>
    <mergeCell ref="M40:X40"/>
    <mergeCell ref="Y40:Z40"/>
    <mergeCell ref="B36:L36"/>
    <mergeCell ref="M36:X36"/>
    <mergeCell ref="Y36:Z36"/>
    <mergeCell ref="B37:L37"/>
    <mergeCell ref="M37:X37"/>
    <mergeCell ref="Y37:Z37"/>
    <mergeCell ref="A33:Z33"/>
    <mergeCell ref="B34:L34"/>
    <mergeCell ref="M34:X34"/>
    <mergeCell ref="Y34:Z34"/>
    <mergeCell ref="B35:L35"/>
    <mergeCell ref="M35:X35"/>
    <mergeCell ref="Y35:Z35"/>
    <mergeCell ref="B31:L31"/>
    <mergeCell ref="M31:X31"/>
    <mergeCell ref="Y31:Z31"/>
    <mergeCell ref="B32:L32"/>
    <mergeCell ref="Y32:Z32"/>
    <mergeCell ref="M29:X29"/>
    <mergeCell ref="Y29:Z29"/>
    <mergeCell ref="B30:L30"/>
    <mergeCell ref="M30:X30"/>
    <mergeCell ref="Y30:Z30"/>
    <mergeCell ref="B29:L29"/>
    <mergeCell ref="M32:X32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6:L26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X20:Z22"/>
    <mergeCell ref="T22:U22"/>
    <mergeCell ref="V22:W22"/>
    <mergeCell ref="B22:G22"/>
    <mergeCell ref="H22:J22"/>
    <mergeCell ref="K22:M22"/>
    <mergeCell ref="N22:P22"/>
    <mergeCell ref="Q22:S22"/>
    <mergeCell ref="Q14:R14"/>
    <mergeCell ref="S14:U14"/>
    <mergeCell ref="V14:X14"/>
    <mergeCell ref="Y14:Z14"/>
    <mergeCell ref="S13:U13"/>
    <mergeCell ref="V13:X13"/>
    <mergeCell ref="Y13:Z13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B53:G53"/>
    <mergeCell ref="H53:P53"/>
    <mergeCell ref="Q53:X53"/>
    <mergeCell ref="Y53:Z53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4:P14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24" max="16383" man="1"/>
    <brk id="45" max="25" man="1"/>
    <brk id="63" max="25" man="1"/>
    <brk id="9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1"/>
  <sheetViews>
    <sheetView view="pageBreakPreview" zoomScale="90" zoomScaleNormal="85" zoomScaleSheetLayoutView="9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41"/>
      <c r="I20" s="141"/>
      <c r="J20" s="141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41"/>
      <c r="I21" s="141"/>
      <c r="J21" s="141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41"/>
      <c r="I22" s="141"/>
      <c r="J22" s="141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Y54:Z54"/>
    <mergeCell ref="B58:Y62"/>
    <mergeCell ref="Y50:Z50"/>
    <mergeCell ref="R107:W107"/>
    <mergeCell ref="M41:X41"/>
    <mergeCell ref="Y41:Z41"/>
    <mergeCell ref="B42:L42"/>
    <mergeCell ref="M42:X42"/>
    <mergeCell ref="J102:Q103"/>
    <mergeCell ref="S102:Y103"/>
    <mergeCell ref="F106:J106"/>
    <mergeCell ref="R106:W106"/>
    <mergeCell ref="F107:J107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Y52:Z52"/>
    <mergeCell ref="Y53:Z53"/>
    <mergeCell ref="B54:G54"/>
    <mergeCell ref="H54:P54"/>
    <mergeCell ref="Q54:X54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B26:L26"/>
    <mergeCell ref="M26:X26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B29:L29"/>
    <mergeCell ref="M29:X29"/>
    <mergeCell ref="Y29:Z29"/>
    <mergeCell ref="B35:L35"/>
    <mergeCell ref="M35:X35"/>
    <mergeCell ref="B30:L30"/>
    <mergeCell ref="M30:X30"/>
    <mergeCell ref="B38:L38"/>
    <mergeCell ref="M38:X38"/>
    <mergeCell ref="Y38:Z38"/>
    <mergeCell ref="Y35:Z35"/>
    <mergeCell ref="M32:X32"/>
    <mergeCell ref="Y30:Z30"/>
    <mergeCell ref="B31:L31"/>
    <mergeCell ref="M31:X31"/>
    <mergeCell ref="Y31:Z31"/>
    <mergeCell ref="B32:L32"/>
    <mergeCell ref="Y32:Z32"/>
    <mergeCell ref="A33:Z33"/>
    <mergeCell ref="B34:L34"/>
    <mergeCell ref="M34:X34"/>
    <mergeCell ref="Y34:Z34"/>
    <mergeCell ref="B36:L36"/>
    <mergeCell ref="M36:X36"/>
    <mergeCell ref="Y36:Z36"/>
    <mergeCell ref="B37:L37"/>
    <mergeCell ref="M37:X37"/>
    <mergeCell ref="Y42:Z42"/>
    <mergeCell ref="Y49:Z49"/>
    <mergeCell ref="B48:G48"/>
    <mergeCell ref="H48:P48"/>
    <mergeCell ref="Q48:X48"/>
    <mergeCell ref="B49:G49"/>
    <mergeCell ref="H49:P49"/>
    <mergeCell ref="Q49:X49"/>
    <mergeCell ref="Y48:Z48"/>
    <mergeCell ref="Y37:Z37"/>
    <mergeCell ref="A39:Z39"/>
    <mergeCell ref="B43:L43"/>
    <mergeCell ref="M43:X43"/>
    <mergeCell ref="Y43:Z43"/>
    <mergeCell ref="B40:L40"/>
    <mergeCell ref="M40:X40"/>
    <mergeCell ref="Y40:Z40"/>
    <mergeCell ref="B44:L44"/>
    <mergeCell ref="M44:X44"/>
    <mergeCell ref="Y44:Z44"/>
    <mergeCell ref="B41:L41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66:H75"/>
    <mergeCell ref="J66:Q75"/>
    <mergeCell ref="S66:Y75"/>
    <mergeCell ref="B76:H77"/>
    <mergeCell ref="J76:Q77"/>
    <mergeCell ref="S76:Y77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B1AE7A6D-8A33-41A3-82A1-C7DDF6496F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C7AEFE0-C2EA-4857-A6CF-7F291F82EAE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BC393CFD-4D8B-4B96-91AB-2A066294AD8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F75B986-CE5A-4281-B5D0-3166D03E00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2" manualBreakCount="2">
    <brk id="24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7211D9-9D3F-4B18-B90A-CB9E6F14589F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4F44DBBC-97CF-4849-964B-E82C2323F5F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D3BEEA46-AAB3-4D3E-B51F-3F425ABBD288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716A999A-243B-4C35-8510-58BA32E36DEA}">
          <x14:formula1>
            <xm:f>LIST!$E$2:$E$9</xm:f>
          </x14:formula1>
          <xm:sqref>B40:L44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D175-BFE7-42AA-8666-3EBBEF45BF4C}">
  <sheetPr>
    <tabColor rgb="FF00B0F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41"/>
      <c r="I20" s="141"/>
      <c r="J20" s="141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41"/>
      <c r="I21" s="141"/>
      <c r="J21" s="141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41"/>
      <c r="I22" s="141"/>
      <c r="J22" s="141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58:Y62"/>
    <mergeCell ref="B66:H75"/>
    <mergeCell ref="J66:Q75"/>
    <mergeCell ref="S66:Y75"/>
    <mergeCell ref="B76:H77"/>
    <mergeCell ref="J76:Q77"/>
    <mergeCell ref="S76:Y77"/>
    <mergeCell ref="B53:G53"/>
    <mergeCell ref="H53:P53"/>
    <mergeCell ref="Q53:X53"/>
    <mergeCell ref="Y53:Z53"/>
    <mergeCell ref="B54:G54"/>
    <mergeCell ref="H54:P54"/>
    <mergeCell ref="Q54:X54"/>
    <mergeCell ref="Y54:Z54"/>
    <mergeCell ref="B51:G51"/>
    <mergeCell ref="H51:P51"/>
    <mergeCell ref="Q51:X51"/>
    <mergeCell ref="Y51:Z51"/>
    <mergeCell ref="B52:G52"/>
    <mergeCell ref="H52:P52"/>
    <mergeCell ref="Q52:X52"/>
    <mergeCell ref="Y52:Z52"/>
    <mergeCell ref="B49:G49"/>
    <mergeCell ref="H49:P49"/>
    <mergeCell ref="Q49:X49"/>
    <mergeCell ref="Y49:Z49"/>
    <mergeCell ref="B50:G50"/>
    <mergeCell ref="H50:P50"/>
    <mergeCell ref="Q50:X50"/>
    <mergeCell ref="Y50:Z50"/>
    <mergeCell ref="B44:L44"/>
    <mergeCell ref="M44:X44"/>
    <mergeCell ref="Y44:Z44"/>
    <mergeCell ref="B48:G48"/>
    <mergeCell ref="H48:P48"/>
    <mergeCell ref="Q48:X48"/>
    <mergeCell ref="Y48:Z48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2:L32"/>
    <mergeCell ref="M32:X32"/>
    <mergeCell ref="Y32:Z32"/>
    <mergeCell ref="A33:Z33"/>
    <mergeCell ref="B34:L34"/>
    <mergeCell ref="M34:X34"/>
    <mergeCell ref="Y34:Z34"/>
    <mergeCell ref="B30:L30"/>
    <mergeCell ref="M30:X30"/>
    <mergeCell ref="Y30:Z30"/>
    <mergeCell ref="B31:L31"/>
    <mergeCell ref="M31:X31"/>
    <mergeCell ref="Y31:Z31"/>
    <mergeCell ref="B28:L28"/>
    <mergeCell ref="M28:X28"/>
    <mergeCell ref="Y28:Z28"/>
    <mergeCell ref="B29:L29"/>
    <mergeCell ref="M29:X29"/>
    <mergeCell ref="Y29:Z29"/>
    <mergeCell ref="X23:Z23"/>
    <mergeCell ref="A24:Z24"/>
    <mergeCell ref="B26:L26"/>
    <mergeCell ref="M26:X26"/>
    <mergeCell ref="Y26:Z26"/>
    <mergeCell ref="A27:Z27"/>
    <mergeCell ref="K22:M22"/>
    <mergeCell ref="N22:P22"/>
    <mergeCell ref="Q22:S22"/>
    <mergeCell ref="T22:U22"/>
    <mergeCell ref="V22:W22"/>
    <mergeCell ref="A23:S23"/>
    <mergeCell ref="T23:U23"/>
    <mergeCell ref="V23:W23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5E53A3E1-9050-40F8-BFD6-98F5772F11F4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20268AF6-F64F-4A87-AA9C-AA3E13628731}">
      <formula1>0</formula1>
    </dataValidation>
    <dataValidation type="decimal" allowBlank="1" showInputMessage="1" showErrorMessage="1" error="กรุณากรอกข้อมูลเป็นตัวเลข" sqref="V13" xr:uid="{7365C81D-7A71-4E7D-BA30-42D53472B8B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CFC7D169-8036-4375-B201-0D1DBD79049E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2" manualBreakCount="2">
    <brk id="24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060AA69-85EC-423B-AA60-2F9B8EC2AB50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A1A0E17E-FD3D-4775-9446-EFBBD7FCB8D9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4E829576-DBA9-448D-8C62-6E90210CFD42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FA00CA4-95CE-4070-B022-EC0D272F1289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4406-3191-45FC-BB67-5F72048F062E}">
  <sheetPr>
    <tabColor rgb="FF00B0F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86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41"/>
      <c r="I20" s="141"/>
      <c r="J20" s="141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41"/>
      <c r="I21" s="141"/>
      <c r="J21" s="141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41"/>
      <c r="I22" s="141"/>
      <c r="J22" s="141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58:Y62"/>
    <mergeCell ref="B66:H75"/>
    <mergeCell ref="J66:Q75"/>
    <mergeCell ref="S66:Y75"/>
    <mergeCell ref="B76:H77"/>
    <mergeCell ref="J76:Q77"/>
    <mergeCell ref="S76:Y77"/>
    <mergeCell ref="B53:G53"/>
    <mergeCell ref="H53:P53"/>
    <mergeCell ref="Q53:X53"/>
    <mergeCell ref="Y53:Z53"/>
    <mergeCell ref="B54:G54"/>
    <mergeCell ref="H54:P54"/>
    <mergeCell ref="Q54:X54"/>
    <mergeCell ref="Y54:Z54"/>
    <mergeCell ref="B51:G51"/>
    <mergeCell ref="H51:P51"/>
    <mergeCell ref="Q51:X51"/>
    <mergeCell ref="Y51:Z51"/>
    <mergeCell ref="B52:G52"/>
    <mergeCell ref="H52:P52"/>
    <mergeCell ref="Q52:X52"/>
    <mergeCell ref="Y52:Z52"/>
    <mergeCell ref="B49:G49"/>
    <mergeCell ref="H49:P49"/>
    <mergeCell ref="Q49:X49"/>
    <mergeCell ref="Y49:Z49"/>
    <mergeCell ref="B50:G50"/>
    <mergeCell ref="H50:P50"/>
    <mergeCell ref="Q50:X50"/>
    <mergeCell ref="Y50:Z50"/>
    <mergeCell ref="B44:L44"/>
    <mergeCell ref="M44:X44"/>
    <mergeCell ref="Y44:Z44"/>
    <mergeCell ref="B48:G48"/>
    <mergeCell ref="H48:P48"/>
    <mergeCell ref="Q48:X48"/>
    <mergeCell ref="Y48:Z48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2:L32"/>
    <mergeCell ref="M32:X32"/>
    <mergeCell ref="Y32:Z32"/>
    <mergeCell ref="A33:Z33"/>
    <mergeCell ref="B34:L34"/>
    <mergeCell ref="M34:X34"/>
    <mergeCell ref="Y34:Z34"/>
    <mergeCell ref="B30:L30"/>
    <mergeCell ref="M30:X30"/>
    <mergeCell ref="Y30:Z30"/>
    <mergeCell ref="B31:L31"/>
    <mergeCell ref="M31:X31"/>
    <mergeCell ref="Y31:Z31"/>
    <mergeCell ref="B28:L28"/>
    <mergeCell ref="M28:X28"/>
    <mergeCell ref="Y28:Z28"/>
    <mergeCell ref="B29:L29"/>
    <mergeCell ref="M29:X29"/>
    <mergeCell ref="Y29:Z29"/>
    <mergeCell ref="X23:Z23"/>
    <mergeCell ref="A24:Z24"/>
    <mergeCell ref="B26:L26"/>
    <mergeCell ref="M26:X26"/>
    <mergeCell ref="Y26:Z26"/>
    <mergeCell ref="A27:Z27"/>
    <mergeCell ref="K22:M22"/>
    <mergeCell ref="N22:P22"/>
    <mergeCell ref="Q22:S22"/>
    <mergeCell ref="T22:U22"/>
    <mergeCell ref="V22:W22"/>
    <mergeCell ref="A23:S23"/>
    <mergeCell ref="T23:U23"/>
    <mergeCell ref="V23:W23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CC25521C-AB72-416E-80EE-1C0743CCE9F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908FA6C-975D-4C94-AEAD-1E033C5C3B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B179E974-23BB-437F-8476-BA0D88A7466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F52DEDF7-7F1D-4C25-98FE-379FBA9403C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2" manualBreakCount="2">
    <brk id="24" max="16383" man="1"/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6E8F2D2-E28A-45AA-B3FA-0AB332D7C7DB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7F7F898B-7BFE-4C23-9D34-D2D61B6BF3F9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A6EB3DD-3CC9-41BB-809B-17C462DFB8A2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59F582B9-114A-4937-A8A2-0958D36CA082}">
          <x14:formula1>
            <xm:f>LIST!$E$2:$E$9</xm:f>
          </x14:formula1>
          <xm:sqref>B40:L44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A1C7FCE6-E6E4-447A-8FCF-A845C5A69599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6498B3-B0A9-42A7-8DB1-C3D986D4F1E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28890C1B-70E9-4771-9AD5-4F4AA4D9781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5EA459C-FAFB-44CC-BADD-4A8DB8EA44F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3" manualBreakCount="3">
    <brk id="32" max="16383" man="1"/>
    <brk id="54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52C731-3D2D-4FCE-ADFE-EDCB538FD1FB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AA57D1B2-41A9-47BD-A790-533CDACAA492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B6E8B162-486E-4ED2-892B-8922A73AC057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DE6259ED-BEC6-4A20-A56A-37BCFAFB3022}">
          <x14:formula1>
            <xm:f>LIST!$E$2:$E$9</xm:f>
          </x14:formula1>
          <xm:sqref>B40:L44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3A7209A-6F8D-46AE-A3D0-E074464C551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1D9ABF-8513-4669-BE14-27A71462666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3CD89F06-2A1D-4128-BAD6-D15D34E7923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23696D8-5146-4300-A859-1D0C99CF35B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3" manualBreakCount="3">
    <brk id="32" max="16383" man="1"/>
    <brk id="54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693BAE7-1012-45C4-BFDF-A84747D17E14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E63ABC98-DC26-44CA-8C87-9788870336D8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FD88B2BC-16D9-4DCB-A66F-2E1164282113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EBA09167-55AB-41C7-9D4F-82B0749FE5C2}">
          <x14:formula1>
            <xm:f>LIST!$E$2:$E$9</xm:f>
          </x14:formula1>
          <xm:sqref>B40:L44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276C35E-E866-49D8-88BE-3922CE438FC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9A59E34-C1DE-4F4D-81D9-FED5BA54295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EFA8A94-AAC8-439D-BB45-DA207353C1B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361857E-394E-42F4-84CB-51DC0F248BF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E577954-7853-4020-A67B-D3D2712DA3A8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28754A89-DB79-4090-B7B7-B1740B406197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D4171A8-6818-43C1-BC14-135318F0B768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6613AB07-F7A4-454B-8A47-4D21F1E751BE}">
          <x14:formula1>
            <xm:f>LIST!$E$2:$E$9</xm:f>
          </x14:formula1>
          <xm:sqref>B40:L44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DAB03085-291B-4ED0-BA59-3C3E5E58E4E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4637093-3277-4A53-882A-CB6B8F67C5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5CBD07E4-934F-4940-A3E1-DD6806344C6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1E5ABC83-E507-45C7-B3E1-3F1BD76CF86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5D353C2-BB0E-43DF-A6A0-9F1A19E35EE4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694C3638-4D18-4C94-9CCD-6C4F3F94B2DA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869D8D2-8E7F-4383-AA20-6784B4B2E38C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2AEE352-FDE0-47EC-B861-BABECFFBE2F5}">
          <x14:formula1>
            <xm:f>LIST!$E$2:$E$9</xm:f>
          </x14:formula1>
          <xm:sqref>B40:L44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848EFA83-73FC-45B3-A15D-A62539D3A02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A8A65B0-81FF-4BC2-B4DE-0EEB2198487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0CDFFC8A-CD86-4C28-9FD0-F600DBCEF5C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FB9D386-4ED1-4E8B-ACBB-534124F47DA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AD7C888-6880-4925-BE12-000A7375B086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BADBCFB9-0587-4FEA-BA26-E241CA91B3FD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9A1CA412-3A7D-49E5-A2B5-23C993940532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CC8552EC-25C2-4003-B343-279CA247E778}">
          <x14:formula1>
            <xm:f>LIST!$E$2:$E$9</xm:f>
          </x14:formula1>
          <xm:sqref>B40:L44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530B5-6751-4B99-87B7-31C3FA28E024}">
  <sheetPr>
    <tabColor rgb="FFFFC000"/>
  </sheetPr>
  <dimension ref="A1:Z111"/>
  <sheetViews>
    <sheetView tabSelected="1" view="pageBreakPreview" topLeftCell="A10" zoomScale="85" zoomScaleNormal="85" zoomScaleSheetLayoutView="85" workbookViewId="0">
      <selection activeCell="K10" sqref="K10:R1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6.85546875" style="2" customWidth="1"/>
    <col min="10" max="10" width="11.42578125" style="2" customWidth="1"/>
    <col min="11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87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88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>
        <v>680</v>
      </c>
      <c r="L13" s="39"/>
      <c r="M13" s="39"/>
      <c r="N13" s="158">
        <f>Q22</f>
        <v>0</v>
      </c>
      <c r="O13" s="158"/>
      <c r="P13" s="158"/>
      <c r="Q13" s="41">
        <f>V23</f>
        <v>0</v>
      </c>
      <c r="R13" s="41"/>
      <c r="S13" s="51">
        <v>80900</v>
      </c>
      <c r="T13" s="52"/>
      <c r="U13" s="53"/>
      <c r="V13" s="54"/>
      <c r="W13" s="55"/>
      <c r="X13" s="56"/>
      <c r="Y13" s="57">
        <f>V13/S13*100</f>
        <v>0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>
        <f>V23</f>
        <v>0</v>
      </c>
      <c r="R14" s="48"/>
      <c r="S14" s="49">
        <f>SUM(S13)</f>
        <v>80900</v>
      </c>
      <c r="T14" s="49"/>
      <c r="U14" s="49"/>
      <c r="V14" s="49">
        <f>SUM(V13)</f>
        <v>0</v>
      </c>
      <c r="W14" s="49"/>
      <c r="X14" s="49"/>
      <c r="Y14" s="50">
        <f>V14/S14*100</f>
        <v>0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88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>
        <v>3</v>
      </c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7"/>
      <c r="T20" s="137">
        <v>20</v>
      </c>
      <c r="U20" s="137"/>
      <c r="V20" s="138">
        <f>(T20*((K20*0)+(N20*50)+(Q20*100)))/(H20*100)</f>
        <v>0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>
        <v>3</v>
      </c>
      <c r="I21" s="156"/>
      <c r="J21" s="156"/>
      <c r="K21" s="141"/>
      <c r="L21" s="141"/>
      <c r="M21" s="141"/>
      <c r="N21" s="141"/>
      <c r="O21" s="141"/>
      <c r="P21" s="141"/>
      <c r="Q21" s="141"/>
      <c r="R21" s="141"/>
      <c r="S21" s="141"/>
      <c r="T21" s="154">
        <v>20</v>
      </c>
      <c r="U21" s="154"/>
      <c r="V21" s="155">
        <f>(T21*((K21*0)+(N21*50)+(Q21*100)))/(H21*100)</f>
        <v>0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>
        <v>680</v>
      </c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7"/>
      <c r="T22" s="137">
        <v>60</v>
      </c>
      <c r="U22" s="137"/>
      <c r="V22" s="138">
        <f>(T22*((K22*0)+(N22*50)+(Q22*100)))/(H22*100)</f>
        <v>0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>
        <f>SUM(V20:W22)</f>
        <v>0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sheetProtection algorithmName="SHA-512" hashValue="h3aHWH4xTwUlWDHAxUwq+i+0uG2BHgQbf0dcRhZbiUYAKkr3EImnA9hTc+kAzzChod64vsPzg+5ofiF3MXQALQ==" saltValue="jBma5hIRnninXtMHvXuEIw==" spinCount="100000" sheet="1" formatCells="0"/>
  <protectedRanges>
    <protectedRange sqref="M7 H8 V13 X20 K20:S22 B28:Z32 B34:Z38 B40:Z44 B49:Z54 B58 B66 B76 J66 J76 S66 S76 B79 B89 J79 J89 S79 S89 B92 B102 J92 J102 S92 S102 F106:J110 R106:W107 Q108 R109" name="ช่วง1_1"/>
  </protectedRanges>
  <mergeCells count="173">
    <mergeCell ref="F109:J109"/>
    <mergeCell ref="R109:W109"/>
    <mergeCell ref="F110:J110"/>
    <mergeCell ref="F106:J106"/>
    <mergeCell ref="R106:W106"/>
    <mergeCell ref="F107:J107"/>
    <mergeCell ref="R107:W107"/>
    <mergeCell ref="F108:J108"/>
    <mergeCell ref="Q108:X108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58:Y62"/>
    <mergeCell ref="B66:H75"/>
    <mergeCell ref="J66:Q75"/>
    <mergeCell ref="S66:Y75"/>
    <mergeCell ref="B76:H77"/>
    <mergeCell ref="J76:Q77"/>
    <mergeCell ref="S76:Y77"/>
    <mergeCell ref="B53:G53"/>
    <mergeCell ref="H53:P53"/>
    <mergeCell ref="Q53:X53"/>
    <mergeCell ref="Y53:Z53"/>
    <mergeCell ref="B54:G54"/>
    <mergeCell ref="H54:P54"/>
    <mergeCell ref="Q54:X54"/>
    <mergeCell ref="Y54:Z54"/>
    <mergeCell ref="B51:G51"/>
    <mergeCell ref="H51:P51"/>
    <mergeCell ref="Q51:X51"/>
    <mergeCell ref="Y51:Z51"/>
    <mergeCell ref="B52:G52"/>
    <mergeCell ref="H52:P52"/>
    <mergeCell ref="Q52:X52"/>
    <mergeCell ref="Y52:Z52"/>
    <mergeCell ref="B49:G49"/>
    <mergeCell ref="H49:P49"/>
    <mergeCell ref="Q49:X49"/>
    <mergeCell ref="Y49:Z49"/>
    <mergeCell ref="B50:G50"/>
    <mergeCell ref="H50:P50"/>
    <mergeCell ref="Q50:X50"/>
    <mergeCell ref="Y50:Z50"/>
    <mergeCell ref="B44:L44"/>
    <mergeCell ref="M44:X44"/>
    <mergeCell ref="Y44:Z44"/>
    <mergeCell ref="B48:G48"/>
    <mergeCell ref="H48:P48"/>
    <mergeCell ref="Q48:X48"/>
    <mergeCell ref="Y48:Z48"/>
    <mergeCell ref="B42:L42"/>
    <mergeCell ref="M42:X42"/>
    <mergeCell ref="Y42:Z42"/>
    <mergeCell ref="B43:L43"/>
    <mergeCell ref="M43:X43"/>
    <mergeCell ref="Y43:Z43"/>
    <mergeCell ref="A39:Z39"/>
    <mergeCell ref="B40:L40"/>
    <mergeCell ref="M40:X40"/>
    <mergeCell ref="Y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2:L32"/>
    <mergeCell ref="M32:X32"/>
    <mergeCell ref="Y32:Z32"/>
    <mergeCell ref="A33:Z33"/>
    <mergeCell ref="B34:L34"/>
    <mergeCell ref="M34:X34"/>
    <mergeCell ref="Y34:Z34"/>
    <mergeCell ref="B30:L30"/>
    <mergeCell ref="M30:X30"/>
    <mergeCell ref="Y30:Z30"/>
    <mergeCell ref="B31:L31"/>
    <mergeCell ref="M31:X31"/>
    <mergeCell ref="Y31:Z31"/>
    <mergeCell ref="B28:L28"/>
    <mergeCell ref="M28:X28"/>
    <mergeCell ref="Y28:Z28"/>
    <mergeCell ref="B29:L29"/>
    <mergeCell ref="M29:X29"/>
    <mergeCell ref="Y29:Z29"/>
    <mergeCell ref="X23:Z23"/>
    <mergeCell ref="A24:Z24"/>
    <mergeCell ref="B26:L26"/>
    <mergeCell ref="M26:X26"/>
    <mergeCell ref="Y26:Z26"/>
    <mergeCell ref="A27:Z27"/>
    <mergeCell ref="K22:M22"/>
    <mergeCell ref="N22:P22"/>
    <mergeCell ref="Q22:S22"/>
    <mergeCell ref="T22:U22"/>
    <mergeCell ref="V22:W22"/>
    <mergeCell ref="A23:S23"/>
    <mergeCell ref="T23:U23"/>
    <mergeCell ref="V23:W23"/>
    <mergeCell ref="X20:Z22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S13:U13"/>
    <mergeCell ref="V13:X13"/>
    <mergeCell ref="Y13:Z13"/>
    <mergeCell ref="A1:Z1"/>
    <mergeCell ref="A3:Z3"/>
    <mergeCell ref="A4:Z4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decimal" operator="greaterThanOrEqual" allowBlank="1" showInputMessage="1" showErrorMessage="1" error="กรุณากรอกข้อมูลเป็นตัวเลข" sqref="K21:S21" xr:uid="{64F62C98-3B6E-46D6-A66A-F5E8ECC4F8D8}">
      <formula1>0</formula1>
    </dataValidation>
    <dataValidation type="whole" operator="greaterThanOrEqual" allowBlank="1" showInputMessage="1" showErrorMessage="1" error="กรุณากรอกข้อมูลเป็นตัวเลข" sqref="K20:S20 K22:S22" xr:uid="{BA0F962F-F974-4A79-B9F8-1CFEE3527AFE}">
      <formula1>0</formula1>
    </dataValidation>
    <dataValidation type="decimal" allowBlank="1" showInputMessage="1" showErrorMessage="1" error="กรุณากรอกข้อมูลเป็นตัวเลข" sqref="V13" xr:uid="{B5385916-0DB9-4C4F-8580-4640E647990E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B32F2FF-CA01-40BC-86DD-FE73A5183AD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4" max="16383" man="1"/>
    <brk id="45" max="16383" man="1"/>
    <brk id="63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3190B1-1702-4BF6-B6DF-5C3CB018DE6E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11F4A62D-299D-4EC9-9DBE-8D97CCB1B50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37C66F72-3491-4B34-8140-2C4967FA1AA1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A70CDB21-963D-4658-A8F6-D4FF20876D4F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492FFC6B-6F35-49B9-BDA8-EC7282F6A649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8800E20-79D1-49D4-95C6-2BD5FF61028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4BC0FF60-618F-44CD-92AC-8CA1B4DE459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B771456-A94D-4B8A-9C2E-875B9BAF068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7B5E56-5D3B-460C-81CF-51137AB8BF6E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EC748F31-481B-44A3-BA9D-ACA74D6FC188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F6D26462-D79C-4309-8D41-6B3695C85F84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2276700-8CC2-4DBD-BD77-68B96BBB2F95}">
          <x14:formula1>
            <xm:f>LIST!$E$2:$E$9</xm:f>
          </x14:formula1>
          <xm:sqref>B40:L44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11"/>
  <sheetViews>
    <sheetView view="pageBreakPreview" topLeftCell="A13" zoomScale="85" zoomScaleNormal="85" zoomScaleSheetLayoutView="85" workbookViewId="0">
      <selection activeCell="J79" sqref="J79:Q8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6.85546875" style="2" customWidth="1"/>
    <col min="10" max="10" width="11.42578125" style="2" customWidth="1"/>
    <col min="11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88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>
        <v>9500</v>
      </c>
      <c r="L13" s="39"/>
      <c r="M13" s="39"/>
      <c r="N13" s="40">
        <f>Q22</f>
        <v>0</v>
      </c>
      <c r="O13" s="40"/>
      <c r="P13" s="40"/>
      <c r="Q13" s="41">
        <f>V23</f>
        <v>0</v>
      </c>
      <c r="R13" s="41"/>
      <c r="S13" s="51">
        <v>1130500</v>
      </c>
      <c r="T13" s="52"/>
      <c r="U13" s="53"/>
      <c r="V13" s="54"/>
      <c r="W13" s="55"/>
      <c r="X13" s="56"/>
      <c r="Y13" s="57">
        <f>V13/S13*100</f>
        <v>0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>
        <f>V23</f>
        <v>0</v>
      </c>
      <c r="R14" s="48"/>
      <c r="S14" s="49">
        <f>SUM(S13)</f>
        <v>1130500</v>
      </c>
      <c r="T14" s="49"/>
      <c r="U14" s="49"/>
      <c r="V14" s="49">
        <f>SUM(V13)</f>
        <v>0</v>
      </c>
      <c r="W14" s="49"/>
      <c r="X14" s="49"/>
      <c r="Y14" s="50">
        <f>V14/S14*100</f>
        <v>0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88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>
        <v>4</v>
      </c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>
        <f>(T20*((K20*0)+(N20*50)+(Q20*100)))/(H20*100)</f>
        <v>0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>
        <v>4</v>
      </c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>
        <f>(T21*((K21*0)+(N21*50)+(Q21*100)))/(H21*100)</f>
        <v>0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>
        <v>9500</v>
      </c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>
        <f>(T22*((K22*0)+(N22*50)+(Q22*100)))/(H22*100)</f>
        <v>0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>
        <f>SUM(V20:W22)</f>
        <v>0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90164A7-B537-4C54-8954-FA827909EF3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EFD99BE-47C5-46E0-9615-5E2CB9852FF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49F2BB71-C936-4E6F-91E0-C41C805F10BF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05027E9-69F4-4A1F-8474-E93E1122C6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4" manualBreakCount="4">
    <brk id="24" max="16383" man="1"/>
    <brk id="45" max="16383" man="1"/>
    <brk id="63" max="16383" man="1"/>
    <brk id="9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7078E21-509B-4EB2-897E-37A01A90A90F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D45F428A-45FD-4388-AE83-6CF6E6B5AB7F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A40D6C30-8EF8-4557-B5C9-E2FB38EF6E4D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C7F4FB4D-D351-4449-AC1E-D524781AB5B8}">
          <x14:formula1>
            <xm:f>LIST!$E$2:$E$9</xm:f>
          </x14:formula1>
          <xm:sqref>B40:L44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A1DF946E-D994-4D49-8E55-E3971EB6BAA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BE9DC01-D3FA-4C6E-89AB-CEE6AC513E1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BBB99602-B7F6-4360-AC6C-877F322EEC3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97A7A4DC-5D88-4E07-BD66-ADA382F5D67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99B5941-A7B6-4273-BD88-6A3997DAC73F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D221B3BE-038E-42E5-BA0C-9F2809620C01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B7B864C5-FEF1-4AA9-98E6-B07CE2D05215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99424FB2-390E-41F0-A77E-9F529E5398B8}">
          <x14:formula1>
            <xm:f>LIST!$E$2:$E$9</xm:f>
          </x14:formula1>
          <xm:sqref>B40:L44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11"/>
  <sheetViews>
    <sheetView view="pageBreakPreview" zoomScale="50" zoomScaleNormal="85" zoomScaleSheetLayoutView="50" workbookViewId="0">
      <selection activeCell="B28" sqref="B28:L2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3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1" customHeight="1" x14ac:dyDescent="0.25">
      <c r="A2" s="33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25">
      <c r="A3" s="33" t="s">
        <v>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1" customHeight="1" x14ac:dyDescent="0.25">
      <c r="A4" s="33" t="s">
        <v>84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91</v>
      </c>
      <c r="L7" s="6"/>
      <c r="M7" s="42"/>
      <c r="N7" s="43"/>
      <c r="O7" s="43"/>
      <c r="P7" s="44"/>
    </row>
    <row r="8" spans="1:26" ht="21" customHeight="1" x14ac:dyDescent="0.25">
      <c r="A8" s="5" t="s">
        <v>24</v>
      </c>
      <c r="G8" s="6"/>
      <c r="H8" s="42"/>
      <c r="I8" s="43"/>
      <c r="J8" s="44"/>
    </row>
    <row r="9" spans="1:26" ht="9" customHeight="1" x14ac:dyDescent="0.25">
      <c r="G9" s="2">
        <v>4</v>
      </c>
    </row>
    <row r="10" spans="1:26" s="4" customFormat="1" ht="30" customHeight="1" x14ac:dyDescent="0.25">
      <c r="A10" s="34" t="s">
        <v>6</v>
      </c>
      <c r="B10" s="34" t="s">
        <v>19</v>
      </c>
      <c r="C10" s="34"/>
      <c r="D10" s="34"/>
      <c r="E10" s="34"/>
      <c r="F10" s="34"/>
      <c r="G10" s="34"/>
      <c r="H10" s="34"/>
      <c r="I10" s="34"/>
      <c r="J10" s="34"/>
      <c r="K10" s="34" t="s">
        <v>20</v>
      </c>
      <c r="L10" s="34"/>
      <c r="M10" s="34"/>
      <c r="N10" s="34"/>
      <c r="O10" s="34"/>
      <c r="P10" s="34"/>
      <c r="Q10" s="34"/>
      <c r="R10" s="34"/>
      <c r="S10" s="34" t="s">
        <v>5</v>
      </c>
      <c r="T10" s="34"/>
      <c r="U10" s="34"/>
      <c r="V10" s="34"/>
      <c r="W10" s="34"/>
      <c r="X10" s="34"/>
      <c r="Y10" s="34"/>
      <c r="Z10" s="34"/>
    </row>
    <row r="11" spans="1:26" s="4" customFormat="1" ht="30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 t="s">
        <v>2</v>
      </c>
      <c r="L11" s="34"/>
      <c r="M11" s="34"/>
      <c r="N11" s="34" t="s">
        <v>3</v>
      </c>
      <c r="O11" s="34"/>
      <c r="P11" s="34"/>
      <c r="Q11" s="34" t="s">
        <v>4</v>
      </c>
      <c r="R11" s="34"/>
      <c r="S11" s="34" t="s">
        <v>2</v>
      </c>
      <c r="T11" s="34"/>
      <c r="U11" s="34"/>
      <c r="V11" s="34" t="s">
        <v>3</v>
      </c>
      <c r="W11" s="34"/>
      <c r="X11" s="34"/>
      <c r="Y11" s="34" t="s">
        <v>4</v>
      </c>
      <c r="Z11" s="34"/>
    </row>
    <row r="12" spans="1:26" ht="24" customHeight="1" x14ac:dyDescent="0.25">
      <c r="A12" s="35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7"/>
    </row>
    <row r="13" spans="1:26" ht="24" customHeight="1" x14ac:dyDescent="0.25">
      <c r="A13" s="7">
        <v>1</v>
      </c>
      <c r="B13" s="38" t="s">
        <v>72</v>
      </c>
      <c r="C13" s="38"/>
      <c r="D13" s="38"/>
      <c r="E13" s="38"/>
      <c r="F13" s="38"/>
      <c r="G13" s="38"/>
      <c r="H13" s="38"/>
      <c r="I13" s="38"/>
      <c r="J13" s="38"/>
      <c r="K13" s="39"/>
      <c r="L13" s="39"/>
      <c r="M13" s="39"/>
      <c r="N13" s="40">
        <f>Q22</f>
        <v>0</v>
      </c>
      <c r="O13" s="40"/>
      <c r="P13" s="40"/>
      <c r="Q13" s="41" t="e">
        <f>V23</f>
        <v>#DIV/0!</v>
      </c>
      <c r="R13" s="41"/>
      <c r="S13" s="51"/>
      <c r="T13" s="52"/>
      <c r="U13" s="53"/>
      <c r="V13" s="54"/>
      <c r="W13" s="55"/>
      <c r="X13" s="56"/>
      <c r="Y13" s="57" t="e">
        <f>V13/S13*100</f>
        <v>#DIV/0!</v>
      </c>
      <c r="Z13" s="58"/>
    </row>
    <row r="14" spans="1:26" s="4" customFormat="1" ht="24" customHeight="1" x14ac:dyDescent="0.25">
      <c r="A14" s="45" t="s">
        <v>25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8" t="e">
        <f>V23</f>
        <v>#DIV/0!</v>
      </c>
      <c r="R14" s="48"/>
      <c r="S14" s="49">
        <f>SUM(S13)</f>
        <v>0</v>
      </c>
      <c r="T14" s="49"/>
      <c r="U14" s="49"/>
      <c r="V14" s="49">
        <f>SUM(V13)</f>
        <v>0</v>
      </c>
      <c r="W14" s="49"/>
      <c r="X14" s="49"/>
      <c r="Y14" s="50" t="e">
        <f>V14/S14*100</f>
        <v>#DIV/0!</v>
      </c>
      <c r="Z14" s="50"/>
    </row>
    <row r="15" spans="1:26" ht="9.9499999999999993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24" customHeight="1" x14ac:dyDescent="0.25">
      <c r="A16" s="16" t="s">
        <v>76</v>
      </c>
      <c r="H16" s="8"/>
      <c r="I16" s="9"/>
      <c r="J16" s="9"/>
      <c r="K16" s="9"/>
      <c r="L16" s="9"/>
      <c r="M16" s="9"/>
    </row>
    <row r="17" spans="1:26" ht="9.9499999999999993" customHeight="1" x14ac:dyDescent="0.25">
      <c r="A17" s="2"/>
      <c r="H17" s="10"/>
      <c r="I17" s="10"/>
      <c r="J17" s="10"/>
      <c r="K17" s="10"/>
      <c r="L17" s="10"/>
      <c r="M17" s="10"/>
    </row>
    <row r="18" spans="1:26" ht="72" customHeight="1" x14ac:dyDescent="0.25">
      <c r="A18" s="11" t="s">
        <v>6</v>
      </c>
      <c r="B18" s="34" t="s">
        <v>22</v>
      </c>
      <c r="C18" s="34"/>
      <c r="D18" s="34"/>
      <c r="E18" s="34"/>
      <c r="F18" s="34"/>
      <c r="G18" s="34"/>
      <c r="H18" s="34" t="s">
        <v>26</v>
      </c>
      <c r="I18" s="34"/>
      <c r="J18" s="34"/>
      <c r="K18" s="34" t="s">
        <v>23</v>
      </c>
      <c r="L18" s="34"/>
      <c r="M18" s="34"/>
      <c r="N18" s="34" t="s">
        <v>27</v>
      </c>
      <c r="O18" s="34"/>
      <c r="P18" s="34"/>
      <c r="Q18" s="34" t="s">
        <v>28</v>
      </c>
      <c r="R18" s="34"/>
      <c r="S18" s="34"/>
      <c r="T18" s="34" t="s">
        <v>29</v>
      </c>
      <c r="U18" s="34"/>
      <c r="V18" s="60" t="s">
        <v>7</v>
      </c>
      <c r="W18" s="60"/>
      <c r="X18" s="34" t="s">
        <v>8</v>
      </c>
      <c r="Y18" s="34"/>
      <c r="Z18" s="34"/>
    </row>
    <row r="19" spans="1:26" ht="24" customHeight="1" x14ac:dyDescent="0.25">
      <c r="A19" s="35" t="s">
        <v>71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61"/>
      <c r="U19" s="61"/>
      <c r="V19" s="36"/>
      <c r="W19" s="36"/>
      <c r="X19" s="36"/>
      <c r="Y19" s="36"/>
      <c r="Z19" s="37"/>
    </row>
    <row r="20" spans="1:26" s="12" customFormat="1" ht="48" customHeight="1" x14ac:dyDescent="0.25">
      <c r="A20" s="22">
        <v>1</v>
      </c>
      <c r="B20" s="140" t="s">
        <v>73</v>
      </c>
      <c r="C20" s="140"/>
      <c r="D20" s="140"/>
      <c r="E20" s="140"/>
      <c r="F20" s="140"/>
      <c r="G20" s="140"/>
      <c r="H20" s="156"/>
      <c r="I20" s="156"/>
      <c r="J20" s="156"/>
      <c r="K20" s="139"/>
      <c r="L20" s="139"/>
      <c r="M20" s="139"/>
      <c r="N20" s="139"/>
      <c r="O20" s="139"/>
      <c r="P20" s="139"/>
      <c r="Q20" s="139"/>
      <c r="R20" s="139"/>
      <c r="S20" s="142"/>
      <c r="T20" s="137">
        <v>20</v>
      </c>
      <c r="U20" s="137"/>
      <c r="V20" s="138" t="e">
        <f>(T20*((K20*0)+(N20*50)+(Q20*100)))/(H20*100)</f>
        <v>#DIV/0!</v>
      </c>
      <c r="W20" s="139"/>
      <c r="X20" s="143"/>
      <c r="Y20" s="144"/>
      <c r="Z20" s="145"/>
    </row>
    <row r="21" spans="1:26" ht="24" customHeight="1" x14ac:dyDescent="0.25">
      <c r="A21" s="23">
        <v>2</v>
      </c>
      <c r="B21" s="152" t="s">
        <v>74</v>
      </c>
      <c r="C21" s="152"/>
      <c r="D21" s="152"/>
      <c r="E21" s="152"/>
      <c r="F21" s="152"/>
      <c r="G21" s="152"/>
      <c r="H21" s="156"/>
      <c r="I21" s="156"/>
      <c r="J21" s="156"/>
      <c r="K21" s="153"/>
      <c r="L21" s="153"/>
      <c r="M21" s="153"/>
      <c r="N21" s="153"/>
      <c r="O21" s="153"/>
      <c r="P21" s="153"/>
      <c r="Q21" s="153"/>
      <c r="R21" s="153"/>
      <c r="S21" s="153"/>
      <c r="T21" s="154">
        <v>20</v>
      </c>
      <c r="U21" s="154"/>
      <c r="V21" s="155" t="e">
        <f>(T21*((K21*0)+(N21*50)+(Q21*100)))/(H21*100)</f>
        <v>#DIV/0!</v>
      </c>
      <c r="W21" s="153"/>
      <c r="X21" s="146"/>
      <c r="Y21" s="147"/>
      <c r="Z21" s="148"/>
    </row>
    <row r="22" spans="1:26" s="12" customFormat="1" ht="72" customHeight="1" x14ac:dyDescent="0.25">
      <c r="A22" s="22">
        <v>3</v>
      </c>
      <c r="B22" s="140" t="s">
        <v>75</v>
      </c>
      <c r="C22" s="140"/>
      <c r="D22" s="140"/>
      <c r="E22" s="140"/>
      <c r="F22" s="140"/>
      <c r="G22" s="140"/>
      <c r="H22" s="156"/>
      <c r="I22" s="156"/>
      <c r="J22" s="156"/>
      <c r="K22" s="139"/>
      <c r="L22" s="139"/>
      <c r="M22" s="139"/>
      <c r="N22" s="139"/>
      <c r="O22" s="139"/>
      <c r="P22" s="139"/>
      <c r="Q22" s="139"/>
      <c r="R22" s="139"/>
      <c r="S22" s="142"/>
      <c r="T22" s="137">
        <v>60</v>
      </c>
      <c r="U22" s="137"/>
      <c r="V22" s="138" t="e">
        <f>(T22*((K22*0)+(N22*50)+(Q22*100)))/(H22*100)</f>
        <v>#DIV/0!</v>
      </c>
      <c r="W22" s="139"/>
      <c r="X22" s="149"/>
      <c r="Y22" s="150"/>
      <c r="Z22" s="151"/>
    </row>
    <row r="23" spans="1:26" ht="24" customHeight="1" x14ac:dyDescent="0.25">
      <c r="A23" s="88" t="s">
        <v>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>
        <f>SUM(T20:U22)</f>
        <v>100</v>
      </c>
      <c r="U23" s="90"/>
      <c r="V23" s="48" t="e">
        <f>SUM(V20:W22)</f>
        <v>#DIV/0!</v>
      </c>
      <c r="W23" s="48"/>
      <c r="X23" s="91"/>
      <c r="Y23" s="91"/>
      <c r="Z23" s="91"/>
    </row>
    <row r="24" spans="1:26" ht="9.9499999999999993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24" customHeight="1" x14ac:dyDescent="0.25">
      <c r="A25" s="13" t="s">
        <v>68</v>
      </c>
    </row>
    <row r="26" spans="1:26" ht="60" customHeight="1" x14ac:dyDescent="0.25">
      <c r="A26" s="11" t="s">
        <v>6</v>
      </c>
      <c r="B26" s="34" t="s">
        <v>30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81" t="s">
        <v>31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3"/>
      <c r="Y26" s="60" t="s">
        <v>32</v>
      </c>
      <c r="Z26" s="60"/>
    </row>
    <row r="27" spans="1:26" ht="24" customHeight="1" x14ac:dyDescent="0.25">
      <c r="A27" s="84" t="s">
        <v>33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</row>
    <row r="28" spans="1:26" ht="48" customHeight="1" x14ac:dyDescent="0.25">
      <c r="A28" s="1" t="str">
        <f>IF(B28&lt;&gt;"","2.1.1","")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87"/>
      <c r="Z28" s="87"/>
    </row>
    <row r="29" spans="1:26" ht="48" customHeight="1" x14ac:dyDescent="0.25">
      <c r="A29" s="1" t="str">
        <f>IF(B29&lt;&gt;"","2.1.2","")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87"/>
      <c r="Z29" s="87"/>
    </row>
    <row r="30" spans="1:26" ht="48" customHeight="1" x14ac:dyDescent="0.25">
      <c r="A30" s="1" t="str">
        <f>IF(B30&lt;&gt;"","2.1.3","")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87"/>
      <c r="Z30" s="87"/>
    </row>
    <row r="31" spans="1:26" ht="48" customHeight="1" x14ac:dyDescent="0.25">
      <c r="A31" s="1" t="str">
        <f>IF(B31&lt;&gt;"","2.1.4","")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0"/>
      <c r="Y31" s="87"/>
      <c r="Z31" s="87"/>
    </row>
    <row r="32" spans="1:26" ht="48" customHeight="1" x14ac:dyDescent="0.25">
      <c r="A32" s="1" t="str">
        <f>IF(B32&lt;&gt;"","2.1.5","")</f>
        <v/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0"/>
      <c r="Y32" s="31"/>
      <c r="Z32" s="32"/>
    </row>
    <row r="33" spans="1:26" ht="24" customHeight="1" x14ac:dyDescent="0.25">
      <c r="A33" s="84" t="s">
        <v>34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6"/>
    </row>
    <row r="34" spans="1:26" ht="48" customHeight="1" x14ac:dyDescent="0.25">
      <c r="A34" s="1" t="str">
        <f>IF(B34&lt;&gt;"","2.2.1","")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87"/>
      <c r="Z34" s="87"/>
    </row>
    <row r="35" spans="1:26" ht="48" customHeight="1" x14ac:dyDescent="0.25">
      <c r="A35" s="1" t="str">
        <f>IF(B35&lt;&gt;"","2.2.2","")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87"/>
      <c r="Z35" s="87"/>
    </row>
    <row r="36" spans="1:26" ht="48" customHeight="1" x14ac:dyDescent="0.25">
      <c r="A36" s="1" t="str">
        <f>IF(B36&lt;&gt;"","2.2.3","")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87"/>
      <c r="Z36" s="87"/>
    </row>
    <row r="37" spans="1:26" ht="48" customHeight="1" x14ac:dyDescent="0.25">
      <c r="A37" s="1" t="str">
        <f>IF(B37&lt;&gt;"","2.2.4","")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0"/>
      <c r="Y37" s="87"/>
      <c r="Z37" s="87"/>
    </row>
    <row r="38" spans="1:26" ht="48" customHeight="1" x14ac:dyDescent="0.25">
      <c r="A38" s="1" t="str">
        <f>IF(B38&lt;&gt;"","2.2.5","")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0"/>
      <c r="Y38" s="87"/>
      <c r="Z38" s="87"/>
    </row>
    <row r="39" spans="1:26" ht="24" customHeight="1" x14ac:dyDescent="0.25">
      <c r="A39" s="84" t="s">
        <v>35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</row>
    <row r="40" spans="1:26" ht="48" customHeight="1" x14ac:dyDescent="0.25">
      <c r="A40" s="1" t="str">
        <f>IF(B40&lt;&gt;"","2.3.1","")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87"/>
      <c r="Z40" s="87"/>
    </row>
    <row r="41" spans="1:26" ht="48" customHeight="1" x14ac:dyDescent="0.25">
      <c r="A41" s="1" t="str">
        <f>IF(B41&lt;&gt;"","2.3.2","")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28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87"/>
      <c r="Z41" s="87"/>
    </row>
    <row r="42" spans="1:26" ht="48" customHeight="1" x14ac:dyDescent="0.25">
      <c r="A42" s="1" t="str">
        <f>IF(B42&lt;&gt;"","2.3.3","")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28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87"/>
      <c r="Z42" s="87"/>
    </row>
    <row r="43" spans="1:26" ht="48" customHeight="1" x14ac:dyDescent="0.25">
      <c r="A43" s="1" t="str">
        <f>IF(B43&lt;&gt;"","2.3.4","")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87"/>
      <c r="Z43" s="87"/>
    </row>
    <row r="44" spans="1:26" ht="48" customHeight="1" x14ac:dyDescent="0.25">
      <c r="A44" s="1" t="str">
        <f>IF(B44&lt;&gt;"","2.3.5","")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87"/>
      <c r="Z44" s="87"/>
    </row>
    <row r="45" spans="1:26" ht="9.9499999999999993" customHeight="1" x14ac:dyDescent="0.25"/>
    <row r="46" spans="1:26" ht="24" customHeight="1" x14ac:dyDescent="0.25">
      <c r="A46" s="2" t="s">
        <v>69</v>
      </c>
    </row>
    <row r="47" spans="1:26" ht="9.9499999999999993" customHeight="1" x14ac:dyDescent="0.25"/>
    <row r="48" spans="1:26" ht="60" customHeight="1" x14ac:dyDescent="0.25">
      <c r="A48" s="11" t="s">
        <v>6</v>
      </c>
      <c r="B48" s="34" t="s">
        <v>36</v>
      </c>
      <c r="C48" s="34"/>
      <c r="D48" s="34"/>
      <c r="E48" s="34"/>
      <c r="F48" s="34"/>
      <c r="G48" s="34"/>
      <c r="H48" s="34" t="s">
        <v>31</v>
      </c>
      <c r="I48" s="34"/>
      <c r="J48" s="34"/>
      <c r="K48" s="34"/>
      <c r="L48" s="34"/>
      <c r="M48" s="34"/>
      <c r="N48" s="34"/>
      <c r="O48" s="34"/>
      <c r="P48" s="34"/>
      <c r="Q48" s="81" t="s">
        <v>37</v>
      </c>
      <c r="R48" s="82"/>
      <c r="S48" s="82"/>
      <c r="T48" s="82"/>
      <c r="U48" s="82"/>
      <c r="V48" s="82"/>
      <c r="W48" s="82"/>
      <c r="X48" s="83"/>
      <c r="Y48" s="60" t="s">
        <v>32</v>
      </c>
      <c r="Z48" s="60"/>
    </row>
    <row r="49" spans="1:26" ht="72" customHeight="1" x14ac:dyDescent="0.25">
      <c r="A49" s="1" t="str">
        <f>IF(B49&lt;&gt;"","3.1","")</f>
        <v/>
      </c>
      <c r="B49" s="38"/>
      <c r="C49" s="38"/>
      <c r="D49" s="38"/>
      <c r="E49" s="38"/>
      <c r="F49" s="38"/>
      <c r="G49" s="38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9"/>
      <c r="S49" s="29"/>
      <c r="T49" s="29"/>
      <c r="U49" s="29"/>
      <c r="V49" s="29"/>
      <c r="W49" s="29"/>
      <c r="X49" s="30"/>
      <c r="Y49" s="87"/>
      <c r="Z49" s="87"/>
    </row>
    <row r="50" spans="1:26" ht="72" customHeight="1" x14ac:dyDescent="0.25">
      <c r="A50" s="1" t="str">
        <f>IF(B50&lt;&gt;"","3.2","")</f>
        <v/>
      </c>
      <c r="B50" s="38"/>
      <c r="C50" s="38"/>
      <c r="D50" s="38"/>
      <c r="E50" s="38"/>
      <c r="F50" s="38"/>
      <c r="G50" s="38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9"/>
      <c r="S50" s="29"/>
      <c r="T50" s="29"/>
      <c r="U50" s="29"/>
      <c r="V50" s="29"/>
      <c r="W50" s="29"/>
      <c r="X50" s="30"/>
      <c r="Y50" s="87"/>
      <c r="Z50" s="87"/>
    </row>
    <row r="51" spans="1:26" ht="72" customHeight="1" x14ac:dyDescent="0.25">
      <c r="A51" s="1" t="str">
        <f>IF(B51&lt;&gt;"","3.3","")</f>
        <v/>
      </c>
      <c r="B51" s="38"/>
      <c r="C51" s="38"/>
      <c r="D51" s="38"/>
      <c r="E51" s="38"/>
      <c r="F51" s="38"/>
      <c r="G51" s="38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9"/>
      <c r="S51" s="29"/>
      <c r="T51" s="29"/>
      <c r="U51" s="29"/>
      <c r="V51" s="29"/>
      <c r="W51" s="29"/>
      <c r="X51" s="30"/>
      <c r="Y51" s="87"/>
      <c r="Z51" s="87"/>
    </row>
    <row r="52" spans="1:26" ht="72" customHeight="1" x14ac:dyDescent="0.25">
      <c r="A52" s="1" t="str">
        <f>IF(B52&lt;&gt;"","3.4","")</f>
        <v/>
      </c>
      <c r="B52" s="38"/>
      <c r="C52" s="38"/>
      <c r="D52" s="38"/>
      <c r="E52" s="38"/>
      <c r="F52" s="38"/>
      <c r="G52" s="38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29"/>
      <c r="S52" s="29"/>
      <c r="T52" s="29"/>
      <c r="U52" s="29"/>
      <c r="V52" s="29"/>
      <c r="W52" s="29"/>
      <c r="X52" s="30"/>
      <c r="Y52" s="87"/>
      <c r="Z52" s="87"/>
    </row>
    <row r="53" spans="1:26" ht="72" customHeight="1" x14ac:dyDescent="0.25">
      <c r="A53" s="1" t="str">
        <f>IF(B53&lt;&gt;"","3.5","")</f>
        <v/>
      </c>
      <c r="B53" s="24"/>
      <c r="C53" s="25"/>
      <c r="D53" s="25"/>
      <c r="E53" s="25"/>
      <c r="F53" s="25"/>
      <c r="G53" s="26"/>
      <c r="H53" s="28"/>
      <c r="I53" s="29"/>
      <c r="J53" s="29"/>
      <c r="K53" s="29"/>
      <c r="L53" s="29"/>
      <c r="M53" s="29"/>
      <c r="N53" s="29"/>
      <c r="O53" s="29"/>
      <c r="P53" s="30"/>
      <c r="Q53" s="28"/>
      <c r="R53" s="29"/>
      <c r="S53" s="29"/>
      <c r="T53" s="29"/>
      <c r="U53" s="29"/>
      <c r="V53" s="29"/>
      <c r="W53" s="29"/>
      <c r="X53" s="30"/>
      <c r="Y53" s="31"/>
      <c r="Z53" s="32"/>
    </row>
    <row r="54" spans="1:26" ht="72" customHeight="1" x14ac:dyDescent="0.25">
      <c r="A54" s="1" t="str">
        <f>IF(B54&lt;&gt;"","3.6","")</f>
        <v/>
      </c>
      <c r="B54" s="38"/>
      <c r="C54" s="38"/>
      <c r="D54" s="38"/>
      <c r="E54" s="38"/>
      <c r="F54" s="38"/>
      <c r="G54" s="38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9"/>
      <c r="S54" s="29"/>
      <c r="T54" s="29"/>
      <c r="U54" s="29"/>
      <c r="V54" s="29"/>
      <c r="W54" s="29"/>
      <c r="X54" s="30"/>
      <c r="Y54" s="87"/>
      <c r="Z54" s="87"/>
    </row>
    <row r="55" spans="1:26" s="14" customFormat="1" ht="9.9499999999999993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 x14ac:dyDescent="0.25">
      <c r="A56" s="2" t="s">
        <v>70</v>
      </c>
    </row>
    <row r="57" spans="1:26" ht="9.9499999999999993" customHeight="1" x14ac:dyDescent="0.25">
      <c r="A57" s="2"/>
    </row>
    <row r="58" spans="1:26" ht="48" customHeight="1" x14ac:dyDescent="0.2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1"/>
    </row>
    <row r="59" spans="1:26" ht="48" customHeight="1" x14ac:dyDescent="0.25"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/>
    </row>
    <row r="60" spans="1:26" ht="48" customHeight="1" x14ac:dyDescent="0.25"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/>
    </row>
    <row r="61" spans="1:26" ht="48" customHeight="1" x14ac:dyDescent="0.25"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</row>
    <row r="62" spans="1:26" ht="48" customHeight="1" x14ac:dyDescent="0.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1:26" ht="13.5" customHeight="1" x14ac:dyDescent="0.25">
      <c r="A63" s="2"/>
    </row>
    <row r="64" spans="1:26" ht="21" customHeight="1" x14ac:dyDescent="0.25">
      <c r="A64" s="2" t="s">
        <v>83</v>
      </c>
    </row>
    <row r="66" spans="2:25" ht="21" customHeight="1" x14ac:dyDescent="0.25">
      <c r="B66" s="92"/>
      <c r="C66" s="92"/>
      <c r="D66" s="92"/>
      <c r="E66" s="92"/>
      <c r="F66" s="92"/>
      <c r="G66" s="92"/>
      <c r="H66" s="92"/>
      <c r="J66" s="92"/>
      <c r="K66" s="92"/>
      <c r="L66" s="92"/>
      <c r="M66" s="92"/>
      <c r="N66" s="92"/>
      <c r="O66" s="92"/>
      <c r="P66" s="92"/>
      <c r="Q66" s="92"/>
      <c r="S66" s="93"/>
      <c r="T66" s="94"/>
      <c r="U66" s="94"/>
      <c r="V66" s="94"/>
      <c r="W66" s="94"/>
      <c r="X66" s="94"/>
      <c r="Y66" s="95"/>
    </row>
    <row r="67" spans="2:25" ht="10.15" customHeight="1" x14ac:dyDescent="0.25">
      <c r="B67" s="92"/>
      <c r="C67" s="92"/>
      <c r="D67" s="92"/>
      <c r="E67" s="92"/>
      <c r="F67" s="92"/>
      <c r="G67" s="92"/>
      <c r="H67" s="92"/>
      <c r="J67" s="92"/>
      <c r="K67" s="92"/>
      <c r="L67" s="92"/>
      <c r="M67" s="92"/>
      <c r="N67" s="92"/>
      <c r="O67" s="92"/>
      <c r="P67" s="92"/>
      <c r="Q67" s="92"/>
      <c r="S67" s="96"/>
      <c r="T67" s="97"/>
      <c r="U67" s="97"/>
      <c r="V67" s="97"/>
      <c r="W67" s="97"/>
      <c r="X67" s="97"/>
      <c r="Y67" s="98"/>
    </row>
    <row r="68" spans="2:25" ht="10.15" customHeight="1" x14ac:dyDescent="0.25">
      <c r="B68" s="92"/>
      <c r="C68" s="92"/>
      <c r="D68" s="92"/>
      <c r="E68" s="92"/>
      <c r="F68" s="92"/>
      <c r="G68" s="92"/>
      <c r="H68" s="92"/>
      <c r="J68" s="92"/>
      <c r="K68" s="92"/>
      <c r="L68" s="92"/>
      <c r="M68" s="92"/>
      <c r="N68" s="92"/>
      <c r="O68" s="92"/>
      <c r="P68" s="92"/>
      <c r="Q68" s="92"/>
      <c r="S68" s="96"/>
      <c r="T68" s="97"/>
      <c r="U68" s="97"/>
      <c r="V68" s="97"/>
      <c r="W68" s="97"/>
      <c r="X68" s="97"/>
      <c r="Y68" s="98"/>
    </row>
    <row r="69" spans="2:25" ht="21" customHeight="1" x14ac:dyDescent="0.25">
      <c r="B69" s="92"/>
      <c r="C69" s="92"/>
      <c r="D69" s="92"/>
      <c r="E69" s="92"/>
      <c r="F69" s="92"/>
      <c r="G69" s="92"/>
      <c r="H69" s="92"/>
      <c r="J69" s="92"/>
      <c r="K69" s="92"/>
      <c r="L69" s="92"/>
      <c r="M69" s="92"/>
      <c r="N69" s="92"/>
      <c r="O69" s="92"/>
      <c r="P69" s="92"/>
      <c r="Q69" s="92"/>
      <c r="S69" s="96"/>
      <c r="T69" s="97"/>
      <c r="U69" s="97"/>
      <c r="V69" s="97"/>
      <c r="W69" s="97"/>
      <c r="X69" s="97"/>
      <c r="Y69" s="98"/>
    </row>
    <row r="70" spans="2:25" ht="35.25" customHeight="1" x14ac:dyDescent="0.25">
      <c r="B70" s="92"/>
      <c r="C70" s="92"/>
      <c r="D70" s="92"/>
      <c r="E70" s="92"/>
      <c r="F70" s="92"/>
      <c r="G70" s="92"/>
      <c r="H70" s="92"/>
      <c r="J70" s="92"/>
      <c r="K70" s="92"/>
      <c r="L70" s="92"/>
      <c r="M70" s="92"/>
      <c r="N70" s="92"/>
      <c r="O70" s="92"/>
      <c r="P70" s="92"/>
      <c r="Q70" s="92"/>
      <c r="S70" s="96"/>
      <c r="T70" s="97"/>
      <c r="U70" s="97"/>
      <c r="V70" s="97"/>
      <c r="W70" s="97"/>
      <c r="X70" s="97"/>
      <c r="Y70" s="98"/>
    </row>
    <row r="71" spans="2:25" ht="21" customHeight="1" x14ac:dyDescent="0.25">
      <c r="B71" s="92"/>
      <c r="C71" s="92"/>
      <c r="D71" s="92"/>
      <c r="E71" s="92"/>
      <c r="F71" s="92"/>
      <c r="G71" s="92"/>
      <c r="H71" s="92"/>
      <c r="J71" s="92"/>
      <c r="K71" s="92"/>
      <c r="L71" s="92"/>
      <c r="M71" s="92"/>
      <c r="N71" s="92"/>
      <c r="O71" s="92"/>
      <c r="P71" s="92"/>
      <c r="Q71" s="92"/>
      <c r="S71" s="96"/>
      <c r="T71" s="97"/>
      <c r="U71" s="97"/>
      <c r="V71" s="97"/>
      <c r="W71" s="97"/>
      <c r="X71" s="97"/>
      <c r="Y71" s="98"/>
    </row>
    <row r="72" spans="2:25" ht="21" customHeight="1" x14ac:dyDescent="0.25">
      <c r="B72" s="92"/>
      <c r="C72" s="92"/>
      <c r="D72" s="92"/>
      <c r="E72" s="92"/>
      <c r="F72" s="92"/>
      <c r="G72" s="92"/>
      <c r="H72" s="92"/>
      <c r="J72" s="92"/>
      <c r="K72" s="92"/>
      <c r="L72" s="92"/>
      <c r="M72" s="92"/>
      <c r="N72" s="92"/>
      <c r="O72" s="92"/>
      <c r="P72" s="92"/>
      <c r="Q72" s="92"/>
      <c r="S72" s="96"/>
      <c r="T72" s="97"/>
      <c r="U72" s="97"/>
      <c r="V72" s="97"/>
      <c r="W72" s="97"/>
      <c r="X72" s="97"/>
      <c r="Y72" s="98"/>
    </row>
    <row r="73" spans="2:25" ht="21" customHeight="1" x14ac:dyDescent="0.25">
      <c r="B73" s="92"/>
      <c r="C73" s="92"/>
      <c r="D73" s="92"/>
      <c r="E73" s="92"/>
      <c r="F73" s="92"/>
      <c r="G73" s="92"/>
      <c r="H73" s="92"/>
      <c r="J73" s="92"/>
      <c r="K73" s="92"/>
      <c r="L73" s="92"/>
      <c r="M73" s="92"/>
      <c r="N73" s="92"/>
      <c r="O73" s="92"/>
      <c r="P73" s="92"/>
      <c r="Q73" s="92"/>
      <c r="S73" s="96"/>
      <c r="T73" s="97"/>
      <c r="U73" s="97"/>
      <c r="V73" s="97"/>
      <c r="W73" s="97"/>
      <c r="X73" s="97"/>
      <c r="Y73" s="98"/>
    </row>
    <row r="74" spans="2:25" ht="21" customHeight="1" x14ac:dyDescent="0.25">
      <c r="B74" s="92"/>
      <c r="C74" s="92"/>
      <c r="D74" s="92"/>
      <c r="E74" s="92"/>
      <c r="F74" s="92"/>
      <c r="G74" s="92"/>
      <c r="H74" s="92"/>
      <c r="J74" s="92"/>
      <c r="K74" s="92"/>
      <c r="L74" s="92"/>
      <c r="M74" s="92"/>
      <c r="N74" s="92"/>
      <c r="O74" s="92"/>
      <c r="P74" s="92"/>
      <c r="Q74" s="92"/>
      <c r="S74" s="96"/>
      <c r="T74" s="97"/>
      <c r="U74" s="97"/>
      <c r="V74" s="97"/>
      <c r="W74" s="97"/>
      <c r="X74" s="97"/>
      <c r="Y74" s="98"/>
    </row>
    <row r="75" spans="2:25" ht="21" customHeight="1" x14ac:dyDescent="0.25">
      <c r="B75" s="92"/>
      <c r="C75" s="92"/>
      <c r="D75" s="92"/>
      <c r="E75" s="92"/>
      <c r="F75" s="92"/>
      <c r="G75" s="92"/>
      <c r="H75" s="92"/>
      <c r="J75" s="92"/>
      <c r="K75" s="92"/>
      <c r="L75" s="92"/>
      <c r="M75" s="92"/>
      <c r="N75" s="92"/>
      <c r="O75" s="92"/>
      <c r="P75" s="92"/>
      <c r="Q75" s="92"/>
      <c r="S75" s="99"/>
      <c r="T75" s="100"/>
      <c r="U75" s="100"/>
      <c r="V75" s="100"/>
      <c r="W75" s="100"/>
      <c r="X75" s="100"/>
      <c r="Y75" s="101"/>
    </row>
    <row r="76" spans="2:25" ht="48" customHeight="1" x14ac:dyDescent="0.25">
      <c r="B76" s="102"/>
      <c r="C76" s="102"/>
      <c r="D76" s="102"/>
      <c r="E76" s="102"/>
      <c r="F76" s="102"/>
      <c r="G76" s="102"/>
      <c r="H76" s="102"/>
      <c r="J76" s="103"/>
      <c r="K76" s="104"/>
      <c r="L76" s="104"/>
      <c r="M76" s="104"/>
      <c r="N76" s="104"/>
      <c r="O76" s="104"/>
      <c r="P76" s="104"/>
      <c r="Q76" s="105"/>
      <c r="S76" s="103"/>
      <c r="T76" s="104"/>
      <c r="U76" s="104"/>
      <c r="V76" s="104"/>
      <c r="W76" s="104"/>
      <c r="X76" s="104"/>
      <c r="Y76" s="105"/>
    </row>
    <row r="77" spans="2:25" ht="48" customHeight="1" x14ac:dyDescent="0.25">
      <c r="B77" s="102"/>
      <c r="C77" s="102"/>
      <c r="D77" s="102"/>
      <c r="E77" s="102"/>
      <c r="F77" s="102"/>
      <c r="G77" s="102"/>
      <c r="H77" s="102"/>
      <c r="J77" s="106"/>
      <c r="K77" s="107"/>
      <c r="L77" s="107"/>
      <c r="M77" s="107"/>
      <c r="N77" s="107"/>
      <c r="O77" s="107"/>
      <c r="P77" s="107"/>
      <c r="Q77" s="108"/>
      <c r="S77" s="106"/>
      <c r="T77" s="107"/>
      <c r="U77" s="107"/>
      <c r="V77" s="107"/>
      <c r="W77" s="107"/>
      <c r="X77" s="107"/>
      <c r="Y77" s="108"/>
    </row>
    <row r="79" spans="2:25" ht="21" customHeight="1" x14ac:dyDescent="0.25">
      <c r="B79" s="92"/>
      <c r="C79" s="92"/>
      <c r="D79" s="92"/>
      <c r="E79" s="92"/>
      <c r="F79" s="92"/>
      <c r="G79" s="92"/>
      <c r="H79" s="92"/>
      <c r="J79" s="92"/>
      <c r="K79" s="92"/>
      <c r="L79" s="92"/>
      <c r="M79" s="92"/>
      <c r="N79" s="92"/>
      <c r="O79" s="92"/>
      <c r="P79" s="92"/>
      <c r="Q79" s="92"/>
      <c r="S79" s="93"/>
      <c r="T79" s="94"/>
      <c r="U79" s="94"/>
      <c r="V79" s="94"/>
      <c r="W79" s="94"/>
      <c r="X79" s="94"/>
      <c r="Y79" s="95"/>
    </row>
    <row r="80" spans="2:25" ht="21" customHeight="1" x14ac:dyDescent="0.25">
      <c r="B80" s="92"/>
      <c r="C80" s="92"/>
      <c r="D80" s="92"/>
      <c r="E80" s="92"/>
      <c r="F80" s="92"/>
      <c r="G80" s="92"/>
      <c r="H80" s="92"/>
      <c r="J80" s="92"/>
      <c r="K80" s="92"/>
      <c r="L80" s="92"/>
      <c r="M80" s="92"/>
      <c r="N80" s="92"/>
      <c r="O80" s="92"/>
      <c r="P80" s="92"/>
      <c r="Q80" s="92"/>
      <c r="S80" s="96"/>
      <c r="T80" s="97"/>
      <c r="U80" s="97"/>
      <c r="V80" s="97"/>
      <c r="W80" s="97"/>
      <c r="X80" s="97"/>
      <c r="Y80" s="98"/>
    </row>
    <row r="81" spans="2:25" ht="21" customHeight="1" x14ac:dyDescent="0.25">
      <c r="B81" s="92"/>
      <c r="C81" s="92"/>
      <c r="D81" s="92"/>
      <c r="E81" s="92"/>
      <c r="F81" s="92"/>
      <c r="G81" s="92"/>
      <c r="H81" s="92"/>
      <c r="J81" s="92"/>
      <c r="K81" s="92"/>
      <c r="L81" s="92"/>
      <c r="M81" s="92"/>
      <c r="N81" s="92"/>
      <c r="O81" s="92"/>
      <c r="P81" s="92"/>
      <c r="Q81" s="92"/>
      <c r="S81" s="96"/>
      <c r="T81" s="97"/>
      <c r="U81" s="97"/>
      <c r="V81" s="97"/>
      <c r="W81" s="97"/>
      <c r="X81" s="97"/>
      <c r="Y81" s="98"/>
    </row>
    <row r="82" spans="2:25" ht="21" customHeight="1" x14ac:dyDescent="0.25">
      <c r="B82" s="92"/>
      <c r="C82" s="92"/>
      <c r="D82" s="92"/>
      <c r="E82" s="92"/>
      <c r="F82" s="92"/>
      <c r="G82" s="92"/>
      <c r="H82" s="92"/>
      <c r="J82" s="92"/>
      <c r="K82" s="92"/>
      <c r="L82" s="92"/>
      <c r="M82" s="92"/>
      <c r="N82" s="92"/>
      <c r="O82" s="92"/>
      <c r="P82" s="92"/>
      <c r="Q82" s="92"/>
      <c r="S82" s="96"/>
      <c r="T82" s="97"/>
      <c r="U82" s="97"/>
      <c r="V82" s="97"/>
      <c r="W82" s="97"/>
      <c r="X82" s="97"/>
      <c r="Y82" s="98"/>
    </row>
    <row r="83" spans="2:25" ht="21" customHeight="1" x14ac:dyDescent="0.25">
      <c r="B83" s="92"/>
      <c r="C83" s="92"/>
      <c r="D83" s="92"/>
      <c r="E83" s="92"/>
      <c r="F83" s="92"/>
      <c r="G83" s="92"/>
      <c r="H83" s="92"/>
      <c r="J83" s="92"/>
      <c r="K83" s="92"/>
      <c r="L83" s="92"/>
      <c r="M83" s="92"/>
      <c r="N83" s="92"/>
      <c r="O83" s="92"/>
      <c r="P83" s="92"/>
      <c r="Q83" s="92"/>
      <c r="S83" s="96"/>
      <c r="T83" s="97"/>
      <c r="U83" s="97"/>
      <c r="V83" s="97"/>
      <c r="W83" s="97"/>
      <c r="X83" s="97"/>
      <c r="Y83" s="98"/>
    </row>
    <row r="84" spans="2:25" ht="21" customHeight="1" x14ac:dyDescent="0.25">
      <c r="B84" s="92"/>
      <c r="C84" s="92"/>
      <c r="D84" s="92"/>
      <c r="E84" s="92"/>
      <c r="F84" s="92"/>
      <c r="G84" s="92"/>
      <c r="H84" s="92"/>
      <c r="J84" s="92"/>
      <c r="K84" s="92"/>
      <c r="L84" s="92"/>
      <c r="M84" s="92"/>
      <c r="N84" s="92"/>
      <c r="O84" s="92"/>
      <c r="P84" s="92"/>
      <c r="Q84" s="92"/>
      <c r="S84" s="96"/>
      <c r="T84" s="97"/>
      <c r="U84" s="97"/>
      <c r="V84" s="97"/>
      <c r="W84" s="97"/>
      <c r="X84" s="97"/>
      <c r="Y84" s="98"/>
    </row>
    <row r="85" spans="2:25" ht="21" customHeight="1" x14ac:dyDescent="0.25">
      <c r="B85" s="92"/>
      <c r="C85" s="92"/>
      <c r="D85" s="92"/>
      <c r="E85" s="92"/>
      <c r="F85" s="92"/>
      <c r="G85" s="92"/>
      <c r="H85" s="92"/>
      <c r="J85" s="92"/>
      <c r="K85" s="92"/>
      <c r="L85" s="92"/>
      <c r="M85" s="92"/>
      <c r="N85" s="92"/>
      <c r="O85" s="92"/>
      <c r="P85" s="92"/>
      <c r="Q85" s="92"/>
      <c r="S85" s="96"/>
      <c r="T85" s="97"/>
      <c r="U85" s="97"/>
      <c r="V85" s="97"/>
      <c r="W85" s="97"/>
      <c r="X85" s="97"/>
      <c r="Y85" s="98"/>
    </row>
    <row r="86" spans="2:25" ht="21" customHeight="1" x14ac:dyDescent="0.25">
      <c r="B86" s="92"/>
      <c r="C86" s="92"/>
      <c r="D86" s="92"/>
      <c r="E86" s="92"/>
      <c r="F86" s="92"/>
      <c r="G86" s="92"/>
      <c r="H86" s="92"/>
      <c r="J86" s="92"/>
      <c r="K86" s="92"/>
      <c r="L86" s="92"/>
      <c r="M86" s="92"/>
      <c r="N86" s="92"/>
      <c r="O86" s="92"/>
      <c r="P86" s="92"/>
      <c r="Q86" s="92"/>
      <c r="S86" s="96"/>
      <c r="T86" s="97"/>
      <c r="U86" s="97"/>
      <c r="V86" s="97"/>
      <c r="W86" s="97"/>
      <c r="X86" s="97"/>
      <c r="Y86" s="98"/>
    </row>
    <row r="87" spans="2:25" ht="21" customHeight="1" x14ac:dyDescent="0.25">
      <c r="B87" s="92"/>
      <c r="C87" s="92"/>
      <c r="D87" s="92"/>
      <c r="E87" s="92"/>
      <c r="F87" s="92"/>
      <c r="G87" s="92"/>
      <c r="H87" s="92"/>
      <c r="J87" s="92"/>
      <c r="K87" s="92"/>
      <c r="L87" s="92"/>
      <c r="M87" s="92"/>
      <c r="N87" s="92"/>
      <c r="O87" s="92"/>
      <c r="P87" s="92"/>
      <c r="Q87" s="92"/>
      <c r="S87" s="96"/>
      <c r="T87" s="97"/>
      <c r="U87" s="97"/>
      <c r="V87" s="97"/>
      <c r="W87" s="97"/>
      <c r="X87" s="97"/>
      <c r="Y87" s="98"/>
    </row>
    <row r="88" spans="2:25" ht="21" customHeight="1" x14ac:dyDescent="0.25">
      <c r="B88" s="92"/>
      <c r="C88" s="92"/>
      <c r="D88" s="92"/>
      <c r="E88" s="92"/>
      <c r="F88" s="92"/>
      <c r="G88" s="92"/>
      <c r="H88" s="92"/>
      <c r="J88" s="92"/>
      <c r="K88" s="92"/>
      <c r="L88" s="92"/>
      <c r="M88" s="92"/>
      <c r="N88" s="92"/>
      <c r="O88" s="92"/>
      <c r="P88" s="92"/>
      <c r="Q88" s="92"/>
      <c r="S88" s="99"/>
      <c r="T88" s="100"/>
      <c r="U88" s="100"/>
      <c r="V88" s="100"/>
      <c r="W88" s="100"/>
      <c r="X88" s="100"/>
      <c r="Y88" s="101"/>
    </row>
    <row r="89" spans="2:25" ht="48" customHeight="1" x14ac:dyDescent="0.25">
      <c r="B89" s="133"/>
      <c r="C89" s="133"/>
      <c r="D89" s="133"/>
      <c r="E89" s="133"/>
      <c r="F89" s="133"/>
      <c r="G89" s="133"/>
      <c r="H89" s="133"/>
      <c r="J89" s="103"/>
      <c r="K89" s="104"/>
      <c r="L89" s="104"/>
      <c r="M89" s="104"/>
      <c r="N89" s="104"/>
      <c r="O89" s="104"/>
      <c r="P89" s="104"/>
      <c r="Q89" s="105"/>
      <c r="S89" s="121"/>
      <c r="T89" s="122"/>
      <c r="U89" s="122"/>
      <c r="V89" s="122"/>
      <c r="W89" s="122"/>
      <c r="X89" s="122"/>
      <c r="Y89" s="123"/>
    </row>
    <row r="90" spans="2:25" ht="48" customHeight="1" x14ac:dyDescent="0.25">
      <c r="B90" s="133"/>
      <c r="C90" s="133"/>
      <c r="D90" s="133"/>
      <c r="E90" s="133"/>
      <c r="F90" s="133"/>
      <c r="G90" s="133"/>
      <c r="H90" s="133"/>
      <c r="J90" s="106"/>
      <c r="K90" s="107"/>
      <c r="L90" s="107"/>
      <c r="M90" s="107"/>
      <c r="N90" s="107"/>
      <c r="O90" s="107"/>
      <c r="P90" s="107"/>
      <c r="Q90" s="108"/>
      <c r="S90" s="124"/>
      <c r="T90" s="125"/>
      <c r="U90" s="125"/>
      <c r="V90" s="125"/>
      <c r="W90" s="125"/>
      <c r="X90" s="125"/>
      <c r="Y90" s="126"/>
    </row>
    <row r="92" spans="2:25" ht="21" customHeight="1" x14ac:dyDescent="0.25">
      <c r="B92" s="93"/>
      <c r="C92" s="94"/>
      <c r="D92" s="94"/>
      <c r="E92" s="94"/>
      <c r="F92" s="94"/>
      <c r="G92" s="94"/>
      <c r="H92" s="95"/>
      <c r="J92" s="93"/>
      <c r="K92" s="94"/>
      <c r="L92" s="94"/>
      <c r="M92" s="94"/>
      <c r="N92" s="94"/>
      <c r="O92" s="94"/>
      <c r="P92" s="94"/>
      <c r="Q92" s="95"/>
      <c r="S92" s="93"/>
      <c r="T92" s="94"/>
      <c r="U92" s="94"/>
      <c r="V92" s="94"/>
      <c r="W92" s="94"/>
      <c r="X92" s="94"/>
      <c r="Y92" s="95"/>
    </row>
    <row r="93" spans="2:25" ht="21" customHeight="1" x14ac:dyDescent="0.25">
      <c r="B93" s="96"/>
      <c r="C93" s="97"/>
      <c r="D93" s="97"/>
      <c r="E93" s="97"/>
      <c r="F93" s="97"/>
      <c r="G93" s="97"/>
      <c r="H93" s="98"/>
      <c r="J93" s="96"/>
      <c r="K93" s="97"/>
      <c r="L93" s="97"/>
      <c r="M93" s="97"/>
      <c r="N93" s="97"/>
      <c r="O93" s="97"/>
      <c r="P93" s="97"/>
      <c r="Q93" s="98"/>
      <c r="S93" s="96"/>
      <c r="T93" s="97"/>
      <c r="U93" s="97"/>
      <c r="V93" s="97"/>
      <c r="W93" s="97"/>
      <c r="X93" s="97"/>
      <c r="Y93" s="98"/>
    </row>
    <row r="94" spans="2:25" ht="21" customHeight="1" x14ac:dyDescent="0.25">
      <c r="B94" s="96"/>
      <c r="C94" s="97"/>
      <c r="D94" s="97"/>
      <c r="E94" s="97"/>
      <c r="F94" s="97"/>
      <c r="G94" s="97"/>
      <c r="H94" s="98"/>
      <c r="J94" s="96"/>
      <c r="K94" s="97"/>
      <c r="L94" s="97"/>
      <c r="M94" s="97"/>
      <c r="N94" s="97"/>
      <c r="O94" s="97"/>
      <c r="P94" s="97"/>
      <c r="Q94" s="98"/>
      <c r="S94" s="96"/>
      <c r="T94" s="97"/>
      <c r="U94" s="97"/>
      <c r="V94" s="97"/>
      <c r="W94" s="97"/>
      <c r="X94" s="97"/>
      <c r="Y94" s="98"/>
    </row>
    <row r="95" spans="2:25" ht="21" customHeight="1" x14ac:dyDescent="0.25">
      <c r="B95" s="96"/>
      <c r="C95" s="97"/>
      <c r="D95" s="97"/>
      <c r="E95" s="97"/>
      <c r="F95" s="97"/>
      <c r="G95" s="97"/>
      <c r="H95" s="98"/>
      <c r="J95" s="96"/>
      <c r="K95" s="97"/>
      <c r="L95" s="97"/>
      <c r="M95" s="97"/>
      <c r="N95" s="97"/>
      <c r="O95" s="97"/>
      <c r="P95" s="97"/>
      <c r="Q95" s="98"/>
      <c r="S95" s="96"/>
      <c r="T95" s="97"/>
      <c r="U95" s="97"/>
      <c r="V95" s="97"/>
      <c r="W95" s="97"/>
      <c r="X95" s="97"/>
      <c r="Y95" s="98"/>
    </row>
    <row r="96" spans="2:25" ht="21" customHeight="1" x14ac:dyDescent="0.25">
      <c r="B96" s="96"/>
      <c r="C96" s="97"/>
      <c r="D96" s="97"/>
      <c r="E96" s="97"/>
      <c r="F96" s="97"/>
      <c r="G96" s="97"/>
      <c r="H96" s="98"/>
      <c r="J96" s="96"/>
      <c r="K96" s="97"/>
      <c r="L96" s="97"/>
      <c r="M96" s="97"/>
      <c r="N96" s="97"/>
      <c r="O96" s="97"/>
      <c r="P96" s="97"/>
      <c r="Q96" s="98"/>
      <c r="S96" s="96"/>
      <c r="T96" s="97"/>
      <c r="U96" s="97"/>
      <c r="V96" s="97"/>
      <c r="W96" s="97"/>
      <c r="X96" s="97"/>
      <c r="Y96" s="98"/>
    </row>
    <row r="97" spans="2:25" ht="21" customHeight="1" x14ac:dyDescent="0.25">
      <c r="B97" s="96"/>
      <c r="C97" s="97"/>
      <c r="D97" s="97"/>
      <c r="E97" s="97"/>
      <c r="F97" s="97"/>
      <c r="G97" s="97"/>
      <c r="H97" s="98"/>
      <c r="J97" s="96"/>
      <c r="K97" s="97"/>
      <c r="L97" s="97"/>
      <c r="M97" s="97"/>
      <c r="N97" s="97"/>
      <c r="O97" s="97"/>
      <c r="P97" s="97"/>
      <c r="Q97" s="98"/>
      <c r="S97" s="96"/>
      <c r="T97" s="97"/>
      <c r="U97" s="97"/>
      <c r="V97" s="97"/>
      <c r="W97" s="97"/>
      <c r="X97" s="97"/>
      <c r="Y97" s="98"/>
    </row>
    <row r="98" spans="2:25" ht="21" customHeight="1" x14ac:dyDescent="0.25">
      <c r="B98" s="96"/>
      <c r="C98" s="97"/>
      <c r="D98" s="97"/>
      <c r="E98" s="97"/>
      <c r="F98" s="97"/>
      <c r="G98" s="97"/>
      <c r="H98" s="98"/>
      <c r="J98" s="96"/>
      <c r="K98" s="97"/>
      <c r="L98" s="97"/>
      <c r="M98" s="97"/>
      <c r="N98" s="97"/>
      <c r="O98" s="97"/>
      <c r="P98" s="97"/>
      <c r="Q98" s="98"/>
      <c r="S98" s="96"/>
      <c r="T98" s="97"/>
      <c r="U98" s="97"/>
      <c r="V98" s="97"/>
      <c r="W98" s="97"/>
      <c r="X98" s="97"/>
      <c r="Y98" s="98"/>
    </row>
    <row r="99" spans="2:25" ht="21" customHeight="1" x14ac:dyDescent="0.25">
      <c r="B99" s="96"/>
      <c r="C99" s="97"/>
      <c r="D99" s="97"/>
      <c r="E99" s="97"/>
      <c r="F99" s="97"/>
      <c r="G99" s="97"/>
      <c r="H99" s="98"/>
      <c r="J99" s="96"/>
      <c r="K99" s="97"/>
      <c r="L99" s="97"/>
      <c r="M99" s="97"/>
      <c r="N99" s="97"/>
      <c r="O99" s="97"/>
      <c r="P99" s="97"/>
      <c r="Q99" s="98"/>
      <c r="S99" s="96"/>
      <c r="T99" s="97"/>
      <c r="U99" s="97"/>
      <c r="V99" s="97"/>
      <c r="W99" s="97"/>
      <c r="X99" s="97"/>
      <c r="Y99" s="98"/>
    </row>
    <row r="100" spans="2:25" ht="21" customHeight="1" x14ac:dyDescent="0.25">
      <c r="B100" s="96"/>
      <c r="C100" s="97"/>
      <c r="D100" s="97"/>
      <c r="E100" s="97"/>
      <c r="F100" s="97"/>
      <c r="G100" s="97"/>
      <c r="H100" s="98"/>
      <c r="J100" s="96"/>
      <c r="K100" s="97"/>
      <c r="L100" s="97"/>
      <c r="M100" s="97"/>
      <c r="N100" s="97"/>
      <c r="O100" s="97"/>
      <c r="P100" s="97"/>
      <c r="Q100" s="98"/>
      <c r="S100" s="96"/>
      <c r="T100" s="97"/>
      <c r="U100" s="97"/>
      <c r="V100" s="97"/>
      <c r="W100" s="97"/>
      <c r="X100" s="97"/>
      <c r="Y100" s="98"/>
    </row>
    <row r="101" spans="2:25" ht="21" customHeight="1" x14ac:dyDescent="0.25">
      <c r="B101" s="99"/>
      <c r="C101" s="100"/>
      <c r="D101" s="100"/>
      <c r="E101" s="100"/>
      <c r="F101" s="100"/>
      <c r="G101" s="100"/>
      <c r="H101" s="101"/>
      <c r="J101" s="99"/>
      <c r="K101" s="100"/>
      <c r="L101" s="100"/>
      <c r="M101" s="100"/>
      <c r="N101" s="100"/>
      <c r="O101" s="100"/>
      <c r="P101" s="100"/>
      <c r="Q101" s="101"/>
      <c r="S101" s="99"/>
      <c r="T101" s="100"/>
      <c r="U101" s="100"/>
      <c r="V101" s="100"/>
      <c r="W101" s="100"/>
      <c r="X101" s="100"/>
      <c r="Y101" s="101"/>
    </row>
    <row r="102" spans="2:25" ht="48" customHeight="1" x14ac:dyDescent="0.25">
      <c r="B102" s="121"/>
      <c r="C102" s="122"/>
      <c r="D102" s="122"/>
      <c r="E102" s="122"/>
      <c r="F102" s="122"/>
      <c r="G102" s="122"/>
      <c r="H102" s="123"/>
      <c r="J102" s="127"/>
      <c r="K102" s="128"/>
      <c r="L102" s="128"/>
      <c r="M102" s="128"/>
      <c r="N102" s="128"/>
      <c r="O102" s="128"/>
      <c r="P102" s="128"/>
      <c r="Q102" s="129"/>
      <c r="S102" s="121"/>
      <c r="T102" s="122"/>
      <c r="U102" s="122"/>
      <c r="V102" s="122"/>
      <c r="W102" s="122"/>
      <c r="X102" s="122"/>
      <c r="Y102" s="123"/>
    </row>
    <row r="103" spans="2:25" ht="48" customHeight="1" x14ac:dyDescent="0.25">
      <c r="B103" s="124"/>
      <c r="C103" s="125"/>
      <c r="D103" s="125"/>
      <c r="E103" s="125"/>
      <c r="F103" s="125"/>
      <c r="G103" s="125"/>
      <c r="H103" s="126"/>
      <c r="J103" s="130"/>
      <c r="K103" s="131"/>
      <c r="L103" s="131"/>
      <c r="M103" s="131"/>
      <c r="N103" s="131"/>
      <c r="O103" s="131"/>
      <c r="P103" s="131"/>
      <c r="Q103" s="132"/>
      <c r="S103" s="124"/>
      <c r="T103" s="125"/>
      <c r="U103" s="125"/>
      <c r="V103" s="125"/>
      <c r="W103" s="125"/>
      <c r="X103" s="125"/>
      <c r="Y103" s="126"/>
    </row>
    <row r="106" spans="2:25" ht="21" customHeight="1" x14ac:dyDescent="0.25">
      <c r="E106" s="15" t="s">
        <v>38</v>
      </c>
      <c r="F106" s="118"/>
      <c r="G106" s="118"/>
      <c r="H106" s="118"/>
      <c r="I106" s="118"/>
      <c r="J106" s="118"/>
      <c r="Q106" s="15" t="s">
        <v>39</v>
      </c>
      <c r="R106" s="118"/>
      <c r="S106" s="118"/>
      <c r="T106" s="118"/>
      <c r="U106" s="118"/>
      <c r="V106" s="118"/>
      <c r="W106" s="118"/>
    </row>
    <row r="107" spans="2:25" ht="21" customHeight="1" x14ac:dyDescent="0.25">
      <c r="E107" s="15" t="s">
        <v>40</v>
      </c>
      <c r="F107" s="134"/>
      <c r="G107" s="134"/>
      <c r="H107" s="134"/>
      <c r="I107" s="134"/>
      <c r="J107" s="134"/>
      <c r="K107" s="2" t="s">
        <v>41</v>
      </c>
      <c r="Q107" s="15" t="s">
        <v>40</v>
      </c>
      <c r="R107" s="118"/>
      <c r="S107" s="118"/>
      <c r="T107" s="118"/>
      <c r="U107" s="118"/>
      <c r="V107" s="118"/>
      <c r="W107" s="118"/>
      <c r="X107" s="2" t="s">
        <v>41</v>
      </c>
    </row>
    <row r="108" spans="2:25" ht="21" customHeight="1" x14ac:dyDescent="0.25">
      <c r="E108" s="15" t="s">
        <v>42</v>
      </c>
      <c r="F108" s="134"/>
      <c r="G108" s="134"/>
      <c r="H108" s="134"/>
      <c r="I108" s="134"/>
      <c r="J108" s="134"/>
      <c r="Q108" s="120"/>
      <c r="R108" s="120"/>
      <c r="S108" s="120"/>
      <c r="T108" s="120"/>
      <c r="U108" s="120"/>
      <c r="V108" s="120"/>
      <c r="W108" s="120"/>
      <c r="X108" s="120"/>
    </row>
    <row r="109" spans="2:25" ht="24" customHeight="1" x14ac:dyDescent="0.25">
      <c r="E109" s="15" t="s">
        <v>43</v>
      </c>
      <c r="F109" s="135"/>
      <c r="G109" s="135"/>
      <c r="H109" s="135"/>
      <c r="I109" s="135"/>
      <c r="J109" s="135"/>
      <c r="Q109" s="15" t="s">
        <v>43</v>
      </c>
      <c r="R109" s="119"/>
      <c r="S109" s="119"/>
      <c r="T109" s="119"/>
      <c r="U109" s="119"/>
      <c r="V109" s="119"/>
      <c r="W109" s="119"/>
    </row>
    <row r="110" spans="2:25" ht="24" customHeight="1" x14ac:dyDescent="0.25">
      <c r="E110" s="15" t="s">
        <v>44</v>
      </c>
      <c r="F110" s="136"/>
      <c r="G110" s="136"/>
      <c r="H110" s="136"/>
      <c r="I110" s="136"/>
      <c r="J110" s="136"/>
    </row>
    <row r="111" spans="2:25" ht="24" customHeight="1" x14ac:dyDescent="0.25"/>
  </sheetData>
  <protectedRanges>
    <protectedRange sqref="H8 V13 K20:S21 X20 B28:Z32 B34:Z38 B40:Z44 B49:Z54 B58 B66 B76 J66 J76 S66 S76 B79 B89 J79 J89 S79 S89 B92 B102 J92 J102 S92 S102 R106:R107 Q108 R109 F106:F110 M7" name="ช่วง1_1"/>
  </protectedRanges>
  <mergeCells count="173">
    <mergeCell ref="M32:X32"/>
    <mergeCell ref="B52:G52"/>
    <mergeCell ref="H52:P52"/>
    <mergeCell ref="Q52:X52"/>
    <mergeCell ref="Y52:Z52"/>
    <mergeCell ref="B66:H75"/>
    <mergeCell ref="J66:Q75"/>
    <mergeCell ref="S66:Y75"/>
    <mergeCell ref="B76:H77"/>
    <mergeCell ref="J76:Q77"/>
    <mergeCell ref="S76:Y77"/>
    <mergeCell ref="Y53:Z53"/>
    <mergeCell ref="B54:G54"/>
    <mergeCell ref="H54:P54"/>
    <mergeCell ref="Q54:X54"/>
    <mergeCell ref="Y54:Z54"/>
    <mergeCell ref="B58:Y62"/>
    <mergeCell ref="Y48:Z48"/>
    <mergeCell ref="Y49:Z49"/>
    <mergeCell ref="B49:G49"/>
    <mergeCell ref="H49:P49"/>
    <mergeCell ref="Q49:X49"/>
    <mergeCell ref="Y50:Z50"/>
    <mergeCell ref="Y51:Z51"/>
    <mergeCell ref="B50:G50"/>
    <mergeCell ref="H50:P50"/>
    <mergeCell ref="Q50:X50"/>
    <mergeCell ref="B51:G51"/>
    <mergeCell ref="H51:P51"/>
    <mergeCell ref="Q51:X51"/>
    <mergeCell ref="B48:G48"/>
    <mergeCell ref="H48:P48"/>
    <mergeCell ref="Q48:X48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Y34:Z34"/>
    <mergeCell ref="A39:Z39"/>
    <mergeCell ref="B40:L40"/>
    <mergeCell ref="M40:X40"/>
    <mergeCell ref="Y40:Z40"/>
    <mergeCell ref="B38:L38"/>
    <mergeCell ref="M38:X38"/>
    <mergeCell ref="Y38:Z38"/>
    <mergeCell ref="B35:L35"/>
    <mergeCell ref="M35:X35"/>
    <mergeCell ref="Y35:Z35"/>
    <mergeCell ref="B36:L36"/>
    <mergeCell ref="M36:X36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R106:W106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28:L28"/>
    <mergeCell ref="M28:X28"/>
    <mergeCell ref="B37:L37"/>
    <mergeCell ref="M37:X37"/>
    <mergeCell ref="Y37:Z37"/>
    <mergeCell ref="B32:L32"/>
    <mergeCell ref="Y32:Z32"/>
    <mergeCell ref="A33:Z33"/>
    <mergeCell ref="B34:L34"/>
    <mergeCell ref="B43:L43"/>
    <mergeCell ref="M43:X43"/>
    <mergeCell ref="Y43:Z43"/>
    <mergeCell ref="M34:X34"/>
    <mergeCell ref="F107:J107"/>
    <mergeCell ref="Y36:Z36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B102:H103"/>
    <mergeCell ref="J102:Q103"/>
    <mergeCell ref="S102:Y103"/>
    <mergeCell ref="F106:J10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A350D52-3CFB-475C-BCF4-FAACBA5FC18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993A5EF-A76C-4456-9118-E7CDAE840A2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S22" xr:uid="{96F2C40B-8490-446A-9FA4-2E5097F371CD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FE24090A-AF68-4237-99EB-D18D9FBB821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9F1CC7-829C-4A59-8966-4346C3873762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621F7D0A-E715-49C7-83B8-316192CB59B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BEF584D-F409-481F-9EC3-30B02C95D316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F375C32A-77C2-40A2-9AB8-2C904B9D604D}">
          <x14:formula1>
            <xm:f>LIST!$E$2:$E$9</xm:f>
          </x14:formula1>
          <xm:sqref>B40:L44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LIST</vt:lpstr>
      <vt:lpstr>สจป.ที่ 1 (ชม)</vt:lpstr>
      <vt:lpstr>สจป.ที่ 3 (ลป)</vt:lpstr>
      <vt:lpstr>สจป.ที่ 4 สข.นว</vt:lpstr>
      <vt:lpstr>สจป.ที่ 5 (สบ)</vt:lpstr>
      <vt:lpstr>สจป.ที่ 6 (อด)</vt:lpstr>
      <vt:lpstr>สจป.ที่ 7 (ขก)</vt:lpstr>
      <vt:lpstr>สจป.ที่ 7 สข.อบ</vt:lpstr>
      <vt:lpstr>สจป.ที่ 9 (ชบ)</vt:lpstr>
      <vt:lpstr>สจป.ที่ 9 สข.ปบ</vt:lpstr>
      <vt:lpstr>สจป.ที่ 10 (รบ)</vt:lpstr>
      <vt:lpstr>สจป.ที่ 11 (สฎ)</vt:lpstr>
      <vt:lpstr>สจป.ที่ 12 (นศ)</vt:lpstr>
      <vt:lpstr>สจป.ที่ 13 (สข)</vt:lpstr>
      <vt:lpstr>สจป.ที่ 13 สข.นร</vt:lpstr>
      <vt:lpstr>'สจป.ที่ 1 (ชม)'!Print_Area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2024-05-28T08:18:03Z</cp:lastPrinted>
  <dcterms:created xsi:type="dcterms:W3CDTF">2021-11-29T04:23:48Z</dcterms:created>
  <dcterms:modified xsi:type="dcterms:W3CDTF">2024-06-04T08:00:01Z</dcterms:modified>
</cp:coreProperties>
</file>