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. ก.ป้องกันและปราบปราม ฯ ปี 67\"/>
    </mc:Choice>
  </mc:AlternateContent>
  <xr:revisionPtr revIDLastSave="0" documentId="13_ncr:1_{F3E6BB3C-1CB3-499B-ABB2-24A873DA49F6}" xr6:coauthVersionLast="47" xr6:coauthVersionMax="47" xr10:uidLastSave="{00000000-0000-0000-0000-000000000000}"/>
  <workbookProtection workbookAlgorithmName="SHA-512" workbookHashValue="3W+5WoHsI/79oQ8ZShH5Bbng6ZkY6Ttem3DxtXa9pC9CW6EIO6Dv0av98NxTPnnCGwV2K9o1m6xQWCh5hiB1eQ==" workbookSaltValue="cmQ+J8K6A/CqqoJxRqI7KQ==" workbookSpinCount="100000" lockStructure="1"/>
  <bookViews>
    <workbookView xWindow="-120" yWindow="-120" windowWidth="24240" windowHeight="13020" tabRatio="922" firstSheet="8" activeTab="8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3 (ลป)" sheetId="4" state="hidden" r:id="rId4"/>
    <sheet name="สจป.ที่ 2 (ชร)" sheetId="3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_FilterDatabase" localSheetId="1" hidden="1">'สจป.ที่ 1 (ชม)'!$Y$38:$Z$42</definedName>
    <definedName name="_xlnm.Print_Area" localSheetId="1">'สจป.ที่ 1 (ชม)'!$A$1:$Z$122</definedName>
    <definedName name="_xlnm.Print_Area" localSheetId="2">'สจป.ที่ 1 สข.มฮ'!$A$1:$Z$122</definedName>
    <definedName name="_xlnm.Print_Area" localSheetId="17">'สจป.ที่ 10 (รบ)'!$A$1:$Z$122</definedName>
    <definedName name="_xlnm.Print_Area" localSheetId="18">'สจป.ที่ 10 สข.พบ'!$A$1:$Z$122</definedName>
    <definedName name="_xlnm.Print_Area" localSheetId="19">'สจป.ที่ 11 (สฎ)'!$A$1:$Z$122</definedName>
    <definedName name="_xlnm.Print_Area" localSheetId="20">'สจป.ที่ 12 (นศ)'!$A$1:$Z$122</definedName>
    <definedName name="_xlnm.Print_Area" localSheetId="21">'สจป.ที่ 12 สข.กบ'!$A$1:$Z$122</definedName>
    <definedName name="_xlnm.Print_Area" localSheetId="22">'สจป.ที่ 13 (สข)'!$A$1:$Z$122</definedName>
    <definedName name="_xlnm.Print_Area" localSheetId="23">'สจป.ที่ 13 สข.นร'!$A$1:$Z$122</definedName>
    <definedName name="_xlnm.Print_Area" localSheetId="4">'สจป.ที่ 2 (ชร)'!$A$1:$Z$122</definedName>
    <definedName name="_xlnm.Print_Area" localSheetId="3">'สจป.ที่ 3 (ลป)'!$A$1:$Z$122</definedName>
    <definedName name="_xlnm.Print_Area" localSheetId="5">'สจป.ที่ 3 สข.พร'!$A$1:$Z$122</definedName>
    <definedName name="_xlnm.Print_Area" localSheetId="6">'สจป.ที่ 4 (ตก)'!$A$1:$Z$122</definedName>
    <definedName name="_xlnm.Print_Area" localSheetId="7">'สจป.ที่ 4 สข.นว'!$A$1:$Z$122</definedName>
    <definedName name="_xlnm.Print_Area" localSheetId="8">'สจป.ที่ 4 สข.พล'!$A$1:$Z$122</definedName>
    <definedName name="_xlnm.Print_Area" localSheetId="9">'สจป.ที่ 5 (สบ)'!$A$1:$Z$122</definedName>
    <definedName name="_xlnm.Print_Area" localSheetId="10">'สจป.ที่ 6 (อด)'!$A$1:$Z$122</definedName>
    <definedName name="_xlnm.Print_Area" localSheetId="11">'สจป.ที่ 6 สข.นพ'!$A$1:$Z$122</definedName>
    <definedName name="_xlnm.Print_Area" localSheetId="12">'สจป.ที่ 7 (ขก)'!$A$1:$Z$122</definedName>
    <definedName name="_xlnm.Print_Area" localSheetId="13">'สจป.ที่ 7 สข.อบ'!$A$1:$Z$122</definedName>
    <definedName name="_xlnm.Print_Area" localSheetId="14">'สจป.ที่ 8 (นม)'!$A$1:$Z$122</definedName>
    <definedName name="_xlnm.Print_Area" localSheetId="15">'สจป.ที่ 9 (ชบ)'!$A$1:$Z$122</definedName>
    <definedName name="_xlnm.Print_Area" localSheetId="16">'สจป.ที่ 9 สข.ปบ'!$A$1:$Z$122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" l="1"/>
  <c r="N31" i="1"/>
  <c r="K31" i="1"/>
  <c r="Q29" i="1"/>
  <c r="N29" i="1"/>
  <c r="K29" i="1"/>
  <c r="Q27" i="1"/>
  <c r="N27" i="1"/>
  <c r="K27" i="1"/>
  <c r="Q24" i="1"/>
  <c r="N24" i="1"/>
  <c r="K24" i="1"/>
  <c r="V26" i="1"/>
  <c r="V32" i="1"/>
  <c r="V31" i="1" s="1"/>
  <c r="V30" i="1"/>
  <c r="V29" i="1" s="1"/>
  <c r="V28" i="1"/>
  <c r="V27" i="1" s="1"/>
  <c r="V25" i="1"/>
  <c r="V24" i="1" s="1"/>
  <c r="V33" i="1" l="1"/>
  <c r="V18" i="2"/>
  <c r="K31" i="21" l="1"/>
  <c r="K31" i="10"/>
  <c r="V26" i="2"/>
  <c r="Q14" i="2" s="1"/>
  <c r="V26" i="3"/>
  <c r="V26" i="4"/>
  <c r="V26" i="5"/>
  <c r="Q14" i="5" s="1"/>
  <c r="V26" i="6"/>
  <c r="V26" i="7"/>
  <c r="Q14" i="7" s="1"/>
  <c r="V26" i="8"/>
  <c r="V26" i="9"/>
  <c r="V26" i="10"/>
  <c r="V26" i="11"/>
  <c r="Q14" i="11" s="1"/>
  <c r="V26" i="12"/>
  <c r="Q14" i="12" s="1"/>
  <c r="V26" i="13"/>
  <c r="Q14" i="13" s="1"/>
  <c r="V26" i="14"/>
  <c r="Q14" i="14" s="1"/>
  <c r="V26" i="15"/>
  <c r="V26" i="16"/>
  <c r="V26" i="17"/>
  <c r="V26" i="18"/>
  <c r="V26" i="19"/>
  <c r="V26" i="20"/>
  <c r="V26" i="21"/>
  <c r="V26" i="22"/>
  <c r="V26" i="23"/>
  <c r="Q14" i="23" s="1"/>
  <c r="Q27" i="2"/>
  <c r="Q27" i="3"/>
  <c r="Q27" i="4"/>
  <c r="Q27" i="5"/>
  <c r="Q27" i="6"/>
  <c r="Q27" i="7"/>
  <c r="Q27" i="8"/>
  <c r="Q27" i="9"/>
  <c r="Q27" i="10"/>
  <c r="Q27" i="11"/>
  <c r="Q27" i="12"/>
  <c r="Q27" i="13"/>
  <c r="Q27" i="14"/>
  <c r="Q27" i="15"/>
  <c r="Q27" i="16"/>
  <c r="Q27" i="17"/>
  <c r="Q27" i="18"/>
  <c r="Q27" i="19"/>
  <c r="Q27" i="20"/>
  <c r="Q27" i="21"/>
  <c r="Q27" i="22"/>
  <c r="Q27" i="23"/>
  <c r="N27" i="2"/>
  <c r="N27" i="3"/>
  <c r="N27" i="4"/>
  <c r="N27" i="5"/>
  <c r="N27" i="6"/>
  <c r="N27" i="7"/>
  <c r="N27" i="8"/>
  <c r="N27" i="9"/>
  <c r="N27" i="10"/>
  <c r="N27" i="11"/>
  <c r="N27" i="12"/>
  <c r="N27" i="13"/>
  <c r="N27" i="14"/>
  <c r="N27" i="15"/>
  <c r="N27" i="16"/>
  <c r="N27" i="17"/>
  <c r="N27" i="18"/>
  <c r="N27" i="19"/>
  <c r="N27" i="20"/>
  <c r="N27" i="21"/>
  <c r="N27" i="22"/>
  <c r="N27" i="23"/>
  <c r="K27" i="2"/>
  <c r="K27" i="3"/>
  <c r="K27" i="4"/>
  <c r="K27" i="5"/>
  <c r="K27" i="6"/>
  <c r="K27" i="7"/>
  <c r="K27" i="8"/>
  <c r="K27" i="9"/>
  <c r="K27" i="10"/>
  <c r="K27" i="11"/>
  <c r="K27" i="12"/>
  <c r="K27" i="13"/>
  <c r="K27" i="14"/>
  <c r="K27" i="15"/>
  <c r="K27" i="16"/>
  <c r="K27" i="17"/>
  <c r="K27" i="18"/>
  <c r="K27" i="19"/>
  <c r="K27" i="20"/>
  <c r="K27" i="21"/>
  <c r="K27" i="22"/>
  <c r="K27" i="23"/>
  <c r="T33" i="2"/>
  <c r="T33" i="3"/>
  <c r="T33" i="4"/>
  <c r="T33" i="5"/>
  <c r="T33" i="6"/>
  <c r="T33" i="7"/>
  <c r="T33" i="8"/>
  <c r="T33" i="9"/>
  <c r="T33" i="10"/>
  <c r="T33" i="11"/>
  <c r="T33" i="12"/>
  <c r="T33" i="13"/>
  <c r="T33" i="14"/>
  <c r="T33" i="15"/>
  <c r="T33" i="16"/>
  <c r="T33" i="17"/>
  <c r="T33" i="18"/>
  <c r="T33" i="19"/>
  <c r="T33" i="20"/>
  <c r="T33" i="21"/>
  <c r="T33" i="22"/>
  <c r="T33" i="23"/>
  <c r="T33" i="1"/>
  <c r="V32" i="2"/>
  <c r="V31" i="2" s="1"/>
  <c r="Q17" i="2" s="1"/>
  <c r="V32" i="3"/>
  <c r="V31" i="3" s="1"/>
  <c r="Q17" i="3" s="1"/>
  <c r="V32" i="4"/>
  <c r="V31" i="4" s="1"/>
  <c r="Q17" i="4" s="1"/>
  <c r="V32" i="5"/>
  <c r="V31" i="5" s="1"/>
  <c r="Q17" i="5" s="1"/>
  <c r="V32" i="6"/>
  <c r="V31" i="6" s="1"/>
  <c r="Q17" i="6" s="1"/>
  <c r="V32" i="7"/>
  <c r="V31" i="7" s="1"/>
  <c r="Q17" i="7" s="1"/>
  <c r="V32" i="8"/>
  <c r="V32" i="9"/>
  <c r="V31" i="9" s="1"/>
  <c r="Q17" i="9" s="1"/>
  <c r="V32" i="10"/>
  <c r="V31" i="10" s="1"/>
  <c r="Q17" i="10" s="1"/>
  <c r="V32" i="11"/>
  <c r="V31" i="11" s="1"/>
  <c r="Q17" i="11" s="1"/>
  <c r="V32" i="12"/>
  <c r="V31" i="12" s="1"/>
  <c r="Q17" i="12" s="1"/>
  <c r="V32" i="13"/>
  <c r="V31" i="13" s="1"/>
  <c r="Q17" i="13" s="1"/>
  <c r="V32" i="14"/>
  <c r="V31" i="14" s="1"/>
  <c r="Q17" i="14" s="1"/>
  <c r="V32" i="15"/>
  <c r="V31" i="15" s="1"/>
  <c r="Q17" i="15" s="1"/>
  <c r="V32" i="16"/>
  <c r="V31" i="16" s="1"/>
  <c r="Q17" i="16" s="1"/>
  <c r="V32" i="17"/>
  <c r="V31" i="17" s="1"/>
  <c r="Q17" i="17" s="1"/>
  <c r="V32" i="18"/>
  <c r="V31" i="18" s="1"/>
  <c r="Q17" i="18" s="1"/>
  <c r="V32" i="19"/>
  <c r="V32" i="20"/>
  <c r="V31" i="20" s="1"/>
  <c r="Q17" i="20" s="1"/>
  <c r="V32" i="21"/>
  <c r="V31" i="21" s="1"/>
  <c r="Q17" i="21" s="1"/>
  <c r="V32" i="22"/>
  <c r="V31" i="22" s="1"/>
  <c r="Q17" i="22" s="1"/>
  <c r="V32" i="23"/>
  <c r="V31" i="23" s="1"/>
  <c r="Q17" i="23" s="1"/>
  <c r="V31" i="8"/>
  <c r="Q17" i="8" s="1"/>
  <c r="V31" i="19"/>
  <c r="Q17" i="19" s="1"/>
  <c r="V30" i="2"/>
  <c r="V29" i="2" s="1"/>
  <c r="Q16" i="2" s="1"/>
  <c r="V30" i="3"/>
  <c r="V29" i="3" s="1"/>
  <c r="Q16" i="3" s="1"/>
  <c r="V30" i="4"/>
  <c r="V29" i="4" s="1"/>
  <c r="Q16" i="4" s="1"/>
  <c r="V30" i="5"/>
  <c r="V29" i="5" s="1"/>
  <c r="Q16" i="5" s="1"/>
  <c r="V30" i="6"/>
  <c r="V30" i="7"/>
  <c r="V29" i="7" s="1"/>
  <c r="Q16" i="7" s="1"/>
  <c r="V30" i="8"/>
  <c r="V29" i="8" s="1"/>
  <c r="Q16" i="8" s="1"/>
  <c r="V30" i="9"/>
  <c r="V29" i="9" s="1"/>
  <c r="Q16" i="9" s="1"/>
  <c r="V30" i="10"/>
  <c r="V29" i="10" s="1"/>
  <c r="Q16" i="10" s="1"/>
  <c r="V30" i="11"/>
  <c r="V29" i="11" s="1"/>
  <c r="Q16" i="11" s="1"/>
  <c r="V30" i="12"/>
  <c r="V29" i="12" s="1"/>
  <c r="Q16" i="12" s="1"/>
  <c r="V30" i="13"/>
  <c r="V29" i="13" s="1"/>
  <c r="Q16" i="13" s="1"/>
  <c r="V30" i="14"/>
  <c r="V29" i="14" s="1"/>
  <c r="Q16" i="14" s="1"/>
  <c r="V30" i="15"/>
  <c r="V29" i="15" s="1"/>
  <c r="Q16" i="15" s="1"/>
  <c r="V30" i="16"/>
  <c r="V29" i="16" s="1"/>
  <c r="Q16" i="16" s="1"/>
  <c r="V30" i="17"/>
  <c r="V29" i="17" s="1"/>
  <c r="Q16" i="17" s="1"/>
  <c r="V30" i="18"/>
  <c r="V30" i="19"/>
  <c r="V29" i="19" s="1"/>
  <c r="Q16" i="19" s="1"/>
  <c r="V30" i="20"/>
  <c r="V29" i="20" s="1"/>
  <c r="Q16" i="20" s="1"/>
  <c r="V30" i="21"/>
  <c r="V29" i="21" s="1"/>
  <c r="Q16" i="21" s="1"/>
  <c r="V30" i="22"/>
  <c r="V29" i="22" s="1"/>
  <c r="Q16" i="22" s="1"/>
  <c r="V30" i="23"/>
  <c r="V29" i="23" s="1"/>
  <c r="Q16" i="23" s="1"/>
  <c r="V29" i="6"/>
  <c r="Q16" i="6" s="1"/>
  <c r="V29" i="18"/>
  <c r="Q16" i="18" s="1"/>
  <c r="V28" i="2"/>
  <c r="V27" i="2" s="1"/>
  <c r="Q15" i="2" s="1"/>
  <c r="V28" i="3"/>
  <c r="V27" i="3" s="1"/>
  <c r="V28" i="4"/>
  <c r="V27" i="4" s="1"/>
  <c r="Q15" i="4" s="1"/>
  <c r="V28" i="5"/>
  <c r="V27" i="5" s="1"/>
  <c r="Q15" i="5" s="1"/>
  <c r="V28" i="6"/>
  <c r="V27" i="6" s="1"/>
  <c r="Q15" i="6" s="1"/>
  <c r="V28" i="7"/>
  <c r="V27" i="7" s="1"/>
  <c r="V28" i="8"/>
  <c r="V27" i="8" s="1"/>
  <c r="Q15" i="8" s="1"/>
  <c r="V28" i="9"/>
  <c r="V27" i="9" s="1"/>
  <c r="Q15" i="9" s="1"/>
  <c r="V28" i="10"/>
  <c r="V27" i="10" s="1"/>
  <c r="Q15" i="10" s="1"/>
  <c r="V28" i="11"/>
  <c r="V27" i="11" s="1"/>
  <c r="Q15" i="11" s="1"/>
  <c r="V28" i="12"/>
  <c r="V27" i="12" s="1"/>
  <c r="Q15" i="12" s="1"/>
  <c r="V28" i="13"/>
  <c r="V27" i="13" s="1"/>
  <c r="Q15" i="13" s="1"/>
  <c r="V28" i="14"/>
  <c r="V27" i="14" s="1"/>
  <c r="Q15" i="14" s="1"/>
  <c r="V28" i="15"/>
  <c r="V27" i="15" s="1"/>
  <c r="V28" i="16"/>
  <c r="V27" i="16" s="1"/>
  <c r="Q15" i="16" s="1"/>
  <c r="V28" i="17"/>
  <c r="V27" i="17" s="1"/>
  <c r="Q15" i="17" s="1"/>
  <c r="V28" i="18"/>
  <c r="V27" i="18" s="1"/>
  <c r="Q15" i="18" s="1"/>
  <c r="V28" i="19"/>
  <c r="V27" i="19" s="1"/>
  <c r="V28" i="20"/>
  <c r="V27" i="20" s="1"/>
  <c r="Q15" i="20" s="1"/>
  <c r="V28" i="21"/>
  <c r="V27" i="21" s="1"/>
  <c r="Q15" i="21" s="1"/>
  <c r="V28" i="22"/>
  <c r="V27" i="22" s="1"/>
  <c r="Q15" i="22" s="1"/>
  <c r="V28" i="23"/>
  <c r="V27" i="23" s="1"/>
  <c r="Q15" i="23" s="1"/>
  <c r="Q14" i="3"/>
  <c r="V25" i="2"/>
  <c r="V24" i="2" s="1"/>
  <c r="Q13" i="2" s="1"/>
  <c r="V25" i="3"/>
  <c r="V24" i="3" s="1"/>
  <c r="Q13" i="3" s="1"/>
  <c r="V25" i="4"/>
  <c r="V24" i="4" s="1"/>
  <c r="Q13" i="4" s="1"/>
  <c r="V25" i="5"/>
  <c r="V24" i="5" s="1"/>
  <c r="Q13" i="5" s="1"/>
  <c r="V25" i="6"/>
  <c r="V24" i="6" s="1"/>
  <c r="Q13" i="6" s="1"/>
  <c r="V25" i="7"/>
  <c r="V24" i="7" s="1"/>
  <c r="Q13" i="7" s="1"/>
  <c r="V25" i="8"/>
  <c r="V24" i="8" s="1"/>
  <c r="Q13" i="8" s="1"/>
  <c r="V25" i="9"/>
  <c r="V24" i="9" s="1"/>
  <c r="Q13" i="9" s="1"/>
  <c r="V25" i="10"/>
  <c r="V24" i="10" s="1"/>
  <c r="Q13" i="10" s="1"/>
  <c r="V25" i="11"/>
  <c r="V24" i="11" s="1"/>
  <c r="Q13" i="11" s="1"/>
  <c r="V25" i="12"/>
  <c r="V25" i="13"/>
  <c r="V25" i="14"/>
  <c r="V24" i="14" s="1"/>
  <c r="Q13" i="14" s="1"/>
  <c r="V25" i="15"/>
  <c r="V24" i="15" s="1"/>
  <c r="Q13" i="15" s="1"/>
  <c r="V25" i="16"/>
  <c r="V24" i="16" s="1"/>
  <c r="Q13" i="16" s="1"/>
  <c r="V25" i="17"/>
  <c r="V24" i="17" s="1"/>
  <c r="Q13" i="17" s="1"/>
  <c r="V25" i="18"/>
  <c r="V24" i="18" s="1"/>
  <c r="Q13" i="18" s="1"/>
  <c r="V25" i="19"/>
  <c r="V24" i="19" s="1"/>
  <c r="Q13" i="19" s="1"/>
  <c r="V25" i="20"/>
  <c r="V24" i="20" s="1"/>
  <c r="Q13" i="20" s="1"/>
  <c r="V25" i="21"/>
  <c r="V24" i="21" s="1"/>
  <c r="Q13" i="21" s="1"/>
  <c r="V25" i="22"/>
  <c r="V24" i="22" s="1"/>
  <c r="Q13" i="22" s="1"/>
  <c r="V25" i="23"/>
  <c r="V24" i="23" s="1"/>
  <c r="Q13" i="23" s="1"/>
  <c r="V24" i="12"/>
  <c r="Q13" i="12" s="1"/>
  <c r="V24" i="13"/>
  <c r="Q13" i="13" s="1"/>
  <c r="V18" i="3"/>
  <c r="V18" i="4"/>
  <c r="V18" i="5"/>
  <c r="V18" i="6"/>
  <c r="V18" i="7"/>
  <c r="V18" i="8"/>
  <c r="V18" i="9"/>
  <c r="V18" i="10"/>
  <c r="V18" i="11"/>
  <c r="V18" i="12"/>
  <c r="V18" i="13"/>
  <c r="V18" i="14"/>
  <c r="V18" i="15"/>
  <c r="V18" i="16"/>
  <c r="V18" i="17"/>
  <c r="V18" i="18"/>
  <c r="V18" i="19"/>
  <c r="V18" i="20"/>
  <c r="V18" i="21"/>
  <c r="V18" i="22"/>
  <c r="V18" i="23"/>
  <c r="Y13" i="3"/>
  <c r="Y18" i="3" s="1"/>
  <c r="Y13" i="4"/>
  <c r="Y18" i="4" s="1"/>
  <c r="Y13" i="5"/>
  <c r="Y18" i="5" s="1"/>
  <c r="Y13" i="6"/>
  <c r="Y18" i="6" s="1"/>
  <c r="Y13" i="7"/>
  <c r="Y18" i="7" s="1"/>
  <c r="Y13" i="8"/>
  <c r="Y18" i="8" s="1"/>
  <c r="Y13" i="9"/>
  <c r="Y18" i="9" s="1"/>
  <c r="Y13" i="10"/>
  <c r="Y18" i="10" s="1"/>
  <c r="Y13" i="11"/>
  <c r="Y18" i="11" s="1"/>
  <c r="Y13" i="12"/>
  <c r="Y18" i="12" s="1"/>
  <c r="Y13" i="13"/>
  <c r="Y18" i="13" s="1"/>
  <c r="Y13" i="14"/>
  <c r="Y18" i="14" s="1"/>
  <c r="Y13" i="15"/>
  <c r="Y18" i="15" s="1"/>
  <c r="Y13" i="16"/>
  <c r="Y18" i="16" s="1"/>
  <c r="Y13" i="17"/>
  <c r="Y18" i="17" s="1"/>
  <c r="Y13" i="18"/>
  <c r="Y18" i="18" s="1"/>
  <c r="Y13" i="19"/>
  <c r="Y18" i="19" s="1"/>
  <c r="Y13" i="20"/>
  <c r="Y18" i="20" s="1"/>
  <c r="Y13" i="21"/>
  <c r="Y18" i="21" s="1"/>
  <c r="Y13" i="22"/>
  <c r="Y18" i="22" s="1"/>
  <c r="Y13" i="23"/>
  <c r="Y18" i="23" s="1"/>
  <c r="Y13" i="2"/>
  <c r="Y18" i="2" s="1"/>
  <c r="S18" i="3"/>
  <c r="S18" i="4"/>
  <c r="S18" i="5"/>
  <c r="S18" i="6"/>
  <c r="S18" i="7"/>
  <c r="S18" i="8"/>
  <c r="S18" i="9"/>
  <c r="S18" i="10"/>
  <c r="S18" i="11"/>
  <c r="S18" i="12"/>
  <c r="S18" i="13"/>
  <c r="S18" i="14"/>
  <c r="S18" i="15"/>
  <c r="S18" i="16"/>
  <c r="S18" i="17"/>
  <c r="S18" i="18"/>
  <c r="S18" i="19"/>
  <c r="S18" i="20"/>
  <c r="S18" i="21"/>
  <c r="S18" i="22"/>
  <c r="S18" i="23"/>
  <c r="S18" i="2"/>
  <c r="N17" i="3"/>
  <c r="N17" i="4"/>
  <c r="N17" i="5"/>
  <c r="N17" i="6"/>
  <c r="N17" i="7"/>
  <c r="N17" i="8"/>
  <c r="N17" i="9"/>
  <c r="N17" i="10"/>
  <c r="N17" i="11"/>
  <c r="N17" i="12"/>
  <c r="N17" i="13"/>
  <c r="N17" i="14"/>
  <c r="N17" i="15"/>
  <c r="N17" i="16"/>
  <c r="N17" i="17"/>
  <c r="N17" i="18"/>
  <c r="N17" i="19"/>
  <c r="N17" i="20"/>
  <c r="N17" i="21"/>
  <c r="N17" i="22"/>
  <c r="N17" i="23"/>
  <c r="N17" i="2"/>
  <c r="N16" i="3"/>
  <c r="N16" i="4"/>
  <c r="N16" i="5"/>
  <c r="N16" i="6"/>
  <c r="N16" i="7"/>
  <c r="N16" i="8"/>
  <c r="N16" i="9"/>
  <c r="N16" i="10"/>
  <c r="N16" i="11"/>
  <c r="N16" i="12"/>
  <c r="N16" i="13"/>
  <c r="N16" i="14"/>
  <c r="N16" i="15"/>
  <c r="N16" i="16"/>
  <c r="N16" i="17"/>
  <c r="N16" i="18"/>
  <c r="N16" i="19"/>
  <c r="N16" i="20"/>
  <c r="N16" i="21"/>
  <c r="N16" i="22"/>
  <c r="N16" i="23"/>
  <c r="N16" i="2"/>
  <c r="N15" i="3"/>
  <c r="N15" i="4"/>
  <c r="N15" i="5"/>
  <c r="N15" i="6"/>
  <c r="N15" i="7"/>
  <c r="N15" i="8"/>
  <c r="N15" i="9"/>
  <c r="N15" i="10"/>
  <c r="N15" i="11"/>
  <c r="N15" i="12"/>
  <c r="N15" i="13"/>
  <c r="N15" i="14"/>
  <c r="N15" i="15"/>
  <c r="N15" i="16"/>
  <c r="N15" i="17"/>
  <c r="N15" i="18"/>
  <c r="N15" i="19"/>
  <c r="N15" i="20"/>
  <c r="N15" i="21"/>
  <c r="N15" i="22"/>
  <c r="N15" i="23"/>
  <c r="N15" i="2"/>
  <c r="N14" i="3"/>
  <c r="N14" i="4"/>
  <c r="N14" i="5"/>
  <c r="N14" i="6"/>
  <c r="N14" i="7"/>
  <c r="N14" i="8"/>
  <c r="N14" i="9"/>
  <c r="N14" i="10"/>
  <c r="N14" i="11"/>
  <c r="N14" i="12"/>
  <c r="N14" i="13"/>
  <c r="N14" i="14"/>
  <c r="N14" i="15"/>
  <c r="N14" i="16"/>
  <c r="N14" i="17"/>
  <c r="N14" i="18"/>
  <c r="N14" i="19"/>
  <c r="N14" i="20"/>
  <c r="N14" i="21"/>
  <c r="N14" i="22"/>
  <c r="N14" i="23"/>
  <c r="N14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N13" i="2"/>
  <c r="Q15" i="15" l="1"/>
  <c r="Q15" i="3"/>
  <c r="V33" i="22"/>
  <c r="Q18" i="22" s="1"/>
  <c r="Q15" i="19"/>
  <c r="Q15" i="7"/>
  <c r="V33" i="10"/>
  <c r="V33" i="2"/>
  <c r="Q18" i="2" s="1"/>
  <c r="V33" i="21"/>
  <c r="Q18" i="21" s="1"/>
  <c r="V33" i="9"/>
  <c r="Q18" i="9" s="1"/>
  <c r="V33" i="20"/>
  <c r="Q18" i="20" s="1"/>
  <c r="V33" i="8"/>
  <c r="Q18" i="8" s="1"/>
  <c r="V33" i="19"/>
  <c r="Q18" i="19" s="1"/>
  <c r="V33" i="7"/>
  <c r="Q18" i="7" s="1"/>
  <c r="V33" i="18"/>
  <c r="Q18" i="18" s="1"/>
  <c r="V33" i="6"/>
  <c r="Q18" i="6" s="1"/>
  <c r="V33" i="17"/>
  <c r="Q18" i="17" s="1"/>
  <c r="V33" i="5"/>
  <c r="Q18" i="5" s="1"/>
  <c r="V33" i="16"/>
  <c r="Q18" i="16" s="1"/>
  <c r="V33" i="4"/>
  <c r="Q18" i="4" s="1"/>
  <c r="V33" i="15"/>
  <c r="Q18" i="15" s="1"/>
  <c r="V33" i="3"/>
  <c r="Q18" i="3" s="1"/>
  <c r="V33" i="14"/>
  <c r="Q18" i="14" s="1"/>
  <c r="V33" i="23"/>
  <c r="Q18" i="23" s="1"/>
  <c r="V33" i="11"/>
  <c r="Q18" i="11" s="1"/>
  <c r="Q14" i="17"/>
  <c r="Q14" i="19"/>
  <c r="Q14" i="15"/>
  <c r="Q14" i="22"/>
  <c r="Q14" i="21"/>
  <c r="Q14" i="10"/>
  <c r="Q14" i="9"/>
  <c r="Q14" i="20"/>
  <c r="Q14" i="8"/>
  <c r="Q14" i="18"/>
  <c r="Q14" i="6"/>
  <c r="V33" i="12"/>
  <c r="Q18" i="12" s="1"/>
  <c r="V33" i="13"/>
  <c r="Q18" i="13" s="1"/>
  <c r="Q14" i="16"/>
  <c r="Q14" i="4"/>
  <c r="Q17" i="1"/>
  <c r="Q16" i="1"/>
  <c r="Q15" i="1"/>
  <c r="Q18" i="10"/>
  <c r="Q13" i="1"/>
  <c r="Q31" i="2"/>
  <c r="N31" i="2"/>
  <c r="K31" i="2"/>
  <c r="Q29" i="2"/>
  <c r="N29" i="2"/>
  <c r="K29" i="2"/>
  <c r="Q24" i="2"/>
  <c r="N24" i="2"/>
  <c r="K24" i="2"/>
  <c r="Q14" i="1"/>
  <c r="N13" i="1" l="1"/>
  <c r="Y13" i="1" l="1"/>
  <c r="N17" i="1"/>
  <c r="N16" i="1"/>
  <c r="N15" i="1"/>
  <c r="N14" i="1"/>
  <c r="A64" i="2" l="1"/>
  <c r="A63" i="2"/>
  <c r="A62" i="2"/>
  <c r="A61" i="2"/>
  <c r="A60" i="2"/>
  <c r="A59" i="2"/>
  <c r="A54" i="2"/>
  <c r="A53" i="2"/>
  <c r="A52" i="2"/>
  <c r="A51" i="2"/>
  <c r="A50" i="2"/>
  <c r="A48" i="2"/>
  <c r="A47" i="2"/>
  <c r="A46" i="2"/>
  <c r="A45" i="2"/>
  <c r="A44" i="2"/>
  <c r="A42" i="2"/>
  <c r="A41" i="2"/>
  <c r="A40" i="2"/>
  <c r="A39" i="2"/>
  <c r="A38" i="2"/>
  <c r="A64" i="3"/>
  <c r="A63" i="3"/>
  <c r="A62" i="3"/>
  <c r="A61" i="3"/>
  <c r="A60" i="3"/>
  <c r="A59" i="3"/>
  <c r="A54" i="3"/>
  <c r="A53" i="3"/>
  <c r="A52" i="3"/>
  <c r="A51" i="3"/>
  <c r="A50" i="3"/>
  <c r="A48" i="3"/>
  <c r="A47" i="3"/>
  <c r="A46" i="3"/>
  <c r="A45" i="3"/>
  <c r="A44" i="3"/>
  <c r="A42" i="3"/>
  <c r="A41" i="3"/>
  <c r="A40" i="3"/>
  <c r="A39" i="3"/>
  <c r="A38" i="3"/>
  <c r="Q31" i="3"/>
  <c r="N31" i="3"/>
  <c r="K31" i="3"/>
  <c r="Q29" i="3"/>
  <c r="N29" i="3"/>
  <c r="K29" i="3"/>
  <c r="Q24" i="3"/>
  <c r="N24" i="3"/>
  <c r="K24" i="3"/>
  <c r="A64" i="4"/>
  <c r="A63" i="4"/>
  <c r="A62" i="4"/>
  <c r="A61" i="4"/>
  <c r="A60" i="4"/>
  <c r="A59" i="4"/>
  <c r="A54" i="4"/>
  <c r="A53" i="4"/>
  <c r="A52" i="4"/>
  <c r="A51" i="4"/>
  <c r="A50" i="4"/>
  <c r="A48" i="4"/>
  <c r="A47" i="4"/>
  <c r="A46" i="4"/>
  <c r="A45" i="4"/>
  <c r="A44" i="4"/>
  <c r="A42" i="4"/>
  <c r="A41" i="4"/>
  <c r="A40" i="4"/>
  <c r="A39" i="4"/>
  <c r="A38" i="4"/>
  <c r="Q31" i="4"/>
  <c r="N31" i="4"/>
  <c r="K31" i="4"/>
  <c r="Q29" i="4"/>
  <c r="N29" i="4"/>
  <c r="K29" i="4"/>
  <c r="Q24" i="4"/>
  <c r="N24" i="4"/>
  <c r="K24" i="4"/>
  <c r="A64" i="5"/>
  <c r="A63" i="5"/>
  <c r="A62" i="5"/>
  <c r="A61" i="5"/>
  <c r="A60" i="5"/>
  <c r="A59" i="5"/>
  <c r="A54" i="5"/>
  <c r="A53" i="5"/>
  <c r="A52" i="5"/>
  <c r="A51" i="5"/>
  <c r="A50" i="5"/>
  <c r="A48" i="5"/>
  <c r="A47" i="5"/>
  <c r="A46" i="5"/>
  <c r="A45" i="5"/>
  <c r="A44" i="5"/>
  <c r="A42" i="5"/>
  <c r="A41" i="5"/>
  <c r="A40" i="5"/>
  <c r="A39" i="5"/>
  <c r="A38" i="5"/>
  <c r="Q31" i="5"/>
  <c r="N31" i="5"/>
  <c r="K31" i="5"/>
  <c r="Q29" i="5"/>
  <c r="N29" i="5"/>
  <c r="K29" i="5"/>
  <c r="Q24" i="5"/>
  <c r="N24" i="5"/>
  <c r="K24" i="5"/>
  <c r="A64" i="6"/>
  <c r="A63" i="6"/>
  <c r="A62" i="6"/>
  <c r="A61" i="6"/>
  <c r="A60" i="6"/>
  <c r="A59" i="6"/>
  <c r="A54" i="6"/>
  <c r="A53" i="6"/>
  <c r="A52" i="6"/>
  <c r="A51" i="6"/>
  <c r="A50" i="6"/>
  <c r="A48" i="6"/>
  <c r="A47" i="6"/>
  <c r="A46" i="6"/>
  <c r="A45" i="6"/>
  <c r="A44" i="6"/>
  <c r="A42" i="6"/>
  <c r="A41" i="6"/>
  <c r="A40" i="6"/>
  <c r="A39" i="6"/>
  <c r="A38" i="6"/>
  <c r="Q31" i="6"/>
  <c r="N31" i="6"/>
  <c r="K31" i="6"/>
  <c r="Q29" i="6"/>
  <c r="N29" i="6"/>
  <c r="K29" i="6"/>
  <c r="Q24" i="6"/>
  <c r="N24" i="6"/>
  <c r="K24" i="6"/>
  <c r="A64" i="7"/>
  <c r="A63" i="7"/>
  <c r="A62" i="7"/>
  <c r="A61" i="7"/>
  <c r="A60" i="7"/>
  <c r="A59" i="7"/>
  <c r="A54" i="7"/>
  <c r="A53" i="7"/>
  <c r="A52" i="7"/>
  <c r="A51" i="7"/>
  <c r="A50" i="7"/>
  <c r="A48" i="7"/>
  <c r="A47" i="7"/>
  <c r="A46" i="7"/>
  <c r="A45" i="7"/>
  <c r="A44" i="7"/>
  <c r="A42" i="7"/>
  <c r="A41" i="7"/>
  <c r="A40" i="7"/>
  <c r="A39" i="7"/>
  <c r="A38" i="7"/>
  <c r="Q31" i="7"/>
  <c r="N31" i="7"/>
  <c r="K31" i="7"/>
  <c r="Q29" i="7"/>
  <c r="N29" i="7"/>
  <c r="K29" i="7"/>
  <c r="Q24" i="7"/>
  <c r="N24" i="7"/>
  <c r="K24" i="7"/>
  <c r="A64" i="8"/>
  <c r="A63" i="8"/>
  <c r="A62" i="8"/>
  <c r="A61" i="8"/>
  <c r="A60" i="8"/>
  <c r="A59" i="8"/>
  <c r="A54" i="8"/>
  <c r="A53" i="8"/>
  <c r="A52" i="8"/>
  <c r="A51" i="8"/>
  <c r="A50" i="8"/>
  <c r="A48" i="8"/>
  <c r="A47" i="8"/>
  <c r="A46" i="8"/>
  <c r="A45" i="8"/>
  <c r="A44" i="8"/>
  <c r="A42" i="8"/>
  <c r="A41" i="8"/>
  <c r="A40" i="8"/>
  <c r="A39" i="8"/>
  <c r="A38" i="8"/>
  <c r="Q31" i="8"/>
  <c r="N31" i="8"/>
  <c r="K31" i="8"/>
  <c r="Q29" i="8"/>
  <c r="N29" i="8"/>
  <c r="K29" i="8"/>
  <c r="Q24" i="8"/>
  <c r="N24" i="8"/>
  <c r="K24" i="8"/>
  <c r="A64" i="9"/>
  <c r="A63" i="9"/>
  <c r="A62" i="9"/>
  <c r="A61" i="9"/>
  <c r="A60" i="9"/>
  <c r="A59" i="9"/>
  <c r="A54" i="9"/>
  <c r="A53" i="9"/>
  <c r="A52" i="9"/>
  <c r="A51" i="9"/>
  <c r="A50" i="9"/>
  <c r="A48" i="9"/>
  <c r="A47" i="9"/>
  <c r="A46" i="9"/>
  <c r="A45" i="9"/>
  <c r="A44" i="9"/>
  <c r="A42" i="9"/>
  <c r="A41" i="9"/>
  <c r="A40" i="9"/>
  <c r="A39" i="9"/>
  <c r="A38" i="9"/>
  <c r="Q31" i="9"/>
  <c r="N31" i="9"/>
  <c r="K31" i="9"/>
  <c r="Q29" i="9"/>
  <c r="N29" i="9"/>
  <c r="K29" i="9"/>
  <c r="Q24" i="9"/>
  <c r="N24" i="9"/>
  <c r="K24" i="9"/>
  <c r="A64" i="10"/>
  <c r="A63" i="10"/>
  <c r="A62" i="10"/>
  <c r="A61" i="10"/>
  <c r="A60" i="10"/>
  <c r="A59" i="10"/>
  <c r="A54" i="10"/>
  <c r="A53" i="10"/>
  <c r="A52" i="10"/>
  <c r="A51" i="10"/>
  <c r="A50" i="10"/>
  <c r="A48" i="10"/>
  <c r="A47" i="10"/>
  <c r="A46" i="10"/>
  <c r="A45" i="10"/>
  <c r="A44" i="10"/>
  <c r="A42" i="10"/>
  <c r="A41" i="10"/>
  <c r="A40" i="10"/>
  <c r="A39" i="10"/>
  <c r="A38" i="10"/>
  <c r="Q31" i="10"/>
  <c r="N31" i="10"/>
  <c r="Q29" i="10"/>
  <c r="N29" i="10"/>
  <c r="K29" i="10"/>
  <c r="Q24" i="10"/>
  <c r="N24" i="10"/>
  <c r="K24" i="10"/>
  <c r="A64" i="11"/>
  <c r="A63" i="11"/>
  <c r="A62" i="11"/>
  <c r="A61" i="11"/>
  <c r="A60" i="11"/>
  <c r="A59" i="11"/>
  <c r="A54" i="11"/>
  <c r="A53" i="11"/>
  <c r="A52" i="11"/>
  <c r="A51" i="11"/>
  <c r="A50" i="11"/>
  <c r="A48" i="11"/>
  <c r="A47" i="11"/>
  <c r="A46" i="11"/>
  <c r="A45" i="11"/>
  <c r="A44" i="11"/>
  <c r="A42" i="11"/>
  <c r="A41" i="11"/>
  <c r="A40" i="11"/>
  <c r="A39" i="11"/>
  <c r="A38" i="11"/>
  <c r="Q31" i="11"/>
  <c r="N31" i="11"/>
  <c r="K31" i="11"/>
  <c r="Q29" i="11"/>
  <c r="N29" i="11"/>
  <c r="K29" i="11"/>
  <c r="Q24" i="11"/>
  <c r="N24" i="11"/>
  <c r="K24" i="11"/>
  <c r="A64" i="12"/>
  <c r="A63" i="12"/>
  <c r="A62" i="12"/>
  <c r="A61" i="12"/>
  <c r="A60" i="12"/>
  <c r="A59" i="12"/>
  <c r="A54" i="12"/>
  <c r="A53" i="12"/>
  <c r="A52" i="12"/>
  <c r="A51" i="12"/>
  <c r="A50" i="12"/>
  <c r="A48" i="12"/>
  <c r="A47" i="12"/>
  <c r="A46" i="12"/>
  <c r="A45" i="12"/>
  <c r="A44" i="12"/>
  <c r="A42" i="12"/>
  <c r="A41" i="12"/>
  <c r="A40" i="12"/>
  <c r="A39" i="12"/>
  <c r="A38" i="12"/>
  <c r="Q31" i="12"/>
  <c r="N31" i="12"/>
  <c r="K31" i="12"/>
  <c r="Q29" i="12"/>
  <c r="N29" i="12"/>
  <c r="K29" i="12"/>
  <c r="Q24" i="12"/>
  <c r="N24" i="12"/>
  <c r="K24" i="12"/>
  <c r="A64" i="13"/>
  <c r="A63" i="13"/>
  <c r="A62" i="13"/>
  <c r="A61" i="13"/>
  <c r="A60" i="13"/>
  <c r="A59" i="13"/>
  <c r="A54" i="13"/>
  <c r="A53" i="13"/>
  <c r="A52" i="13"/>
  <c r="A51" i="13"/>
  <c r="A50" i="13"/>
  <c r="A48" i="13"/>
  <c r="A47" i="13"/>
  <c r="A46" i="13"/>
  <c r="A45" i="13"/>
  <c r="A44" i="13"/>
  <c r="A42" i="13"/>
  <c r="A41" i="13"/>
  <c r="A40" i="13"/>
  <c r="A39" i="13"/>
  <c r="A38" i="13"/>
  <c r="Q31" i="13"/>
  <c r="N31" i="13"/>
  <c r="K31" i="13"/>
  <c r="Q29" i="13"/>
  <c r="N29" i="13"/>
  <c r="K29" i="13"/>
  <c r="Q24" i="13"/>
  <c r="N24" i="13"/>
  <c r="K24" i="13"/>
  <c r="A64" i="14"/>
  <c r="A63" i="14"/>
  <c r="A62" i="14"/>
  <c r="A61" i="14"/>
  <c r="A60" i="14"/>
  <c r="A59" i="14"/>
  <c r="A54" i="14"/>
  <c r="A53" i="14"/>
  <c r="A52" i="14"/>
  <c r="A51" i="14"/>
  <c r="A50" i="14"/>
  <c r="A48" i="14"/>
  <c r="A47" i="14"/>
  <c r="A46" i="14"/>
  <c r="A45" i="14"/>
  <c r="A44" i="14"/>
  <c r="A42" i="14"/>
  <c r="A41" i="14"/>
  <c r="A40" i="14"/>
  <c r="A39" i="14"/>
  <c r="A38" i="14"/>
  <c r="Q31" i="14"/>
  <c r="N31" i="14"/>
  <c r="K31" i="14"/>
  <c r="Q29" i="14"/>
  <c r="N29" i="14"/>
  <c r="K29" i="14"/>
  <c r="Q24" i="14"/>
  <c r="N24" i="14"/>
  <c r="K24" i="14"/>
  <c r="A64" i="15"/>
  <c r="A63" i="15"/>
  <c r="A62" i="15"/>
  <c r="A61" i="15"/>
  <c r="A60" i="15"/>
  <c r="A59" i="15"/>
  <c r="A54" i="15"/>
  <c r="A53" i="15"/>
  <c r="A52" i="15"/>
  <c r="A51" i="15"/>
  <c r="A50" i="15"/>
  <c r="A48" i="15"/>
  <c r="A47" i="15"/>
  <c r="A46" i="15"/>
  <c r="A45" i="15"/>
  <c r="A44" i="15"/>
  <c r="A42" i="15"/>
  <c r="A41" i="15"/>
  <c r="A40" i="15"/>
  <c r="A39" i="15"/>
  <c r="A38" i="15"/>
  <c r="Q31" i="15"/>
  <c r="N31" i="15"/>
  <c r="K31" i="15"/>
  <c r="Q29" i="15"/>
  <c r="N29" i="15"/>
  <c r="K29" i="15"/>
  <c r="Q24" i="15"/>
  <c r="N24" i="15"/>
  <c r="K24" i="15"/>
  <c r="A64" i="16"/>
  <c r="A63" i="16"/>
  <c r="A62" i="16"/>
  <c r="A61" i="16"/>
  <c r="A60" i="16"/>
  <c r="A59" i="16"/>
  <c r="A54" i="16"/>
  <c r="A53" i="16"/>
  <c r="A52" i="16"/>
  <c r="A51" i="16"/>
  <c r="A50" i="16"/>
  <c r="A48" i="16"/>
  <c r="A47" i="16"/>
  <c r="A46" i="16"/>
  <c r="A45" i="16"/>
  <c r="A44" i="16"/>
  <c r="A42" i="16"/>
  <c r="A41" i="16"/>
  <c r="A40" i="16"/>
  <c r="A39" i="16"/>
  <c r="A38" i="16"/>
  <c r="Q31" i="16"/>
  <c r="N31" i="16"/>
  <c r="K31" i="16"/>
  <c r="Q29" i="16"/>
  <c r="N29" i="16"/>
  <c r="K29" i="16"/>
  <c r="Q24" i="16"/>
  <c r="N24" i="16"/>
  <c r="K24" i="16"/>
  <c r="A64" i="17"/>
  <c r="A63" i="17"/>
  <c r="A62" i="17"/>
  <c r="A61" i="17"/>
  <c r="A60" i="17"/>
  <c r="A59" i="17"/>
  <c r="A54" i="17"/>
  <c r="A53" i="17"/>
  <c r="A52" i="17"/>
  <c r="A51" i="17"/>
  <c r="A50" i="17"/>
  <c r="A48" i="17"/>
  <c r="A47" i="17"/>
  <c r="A46" i="17"/>
  <c r="A45" i="17"/>
  <c r="A44" i="17"/>
  <c r="A42" i="17"/>
  <c r="A41" i="17"/>
  <c r="A40" i="17"/>
  <c r="A39" i="17"/>
  <c r="A38" i="17"/>
  <c r="Q31" i="17"/>
  <c r="N31" i="17"/>
  <c r="K31" i="17"/>
  <c r="Q29" i="17"/>
  <c r="N29" i="17"/>
  <c r="K29" i="17"/>
  <c r="Q24" i="17"/>
  <c r="N24" i="17"/>
  <c r="K24" i="17"/>
  <c r="A64" i="18"/>
  <c r="A63" i="18"/>
  <c r="A62" i="18"/>
  <c r="A61" i="18"/>
  <c r="A60" i="18"/>
  <c r="A59" i="18"/>
  <c r="A54" i="18"/>
  <c r="A53" i="18"/>
  <c r="A52" i="18"/>
  <c r="A51" i="18"/>
  <c r="A50" i="18"/>
  <c r="A48" i="18"/>
  <c r="A47" i="18"/>
  <c r="A46" i="18"/>
  <c r="A45" i="18"/>
  <c r="A44" i="18"/>
  <c r="A42" i="18"/>
  <c r="A41" i="18"/>
  <c r="A40" i="18"/>
  <c r="A39" i="18"/>
  <c r="A38" i="18"/>
  <c r="Q31" i="18"/>
  <c r="N31" i="18"/>
  <c r="K31" i="18"/>
  <c r="Q29" i="18"/>
  <c r="N29" i="18"/>
  <c r="K29" i="18"/>
  <c r="Q24" i="18"/>
  <c r="N24" i="18"/>
  <c r="K24" i="18"/>
  <c r="A64" i="19"/>
  <c r="A63" i="19"/>
  <c r="A62" i="19"/>
  <c r="A61" i="19"/>
  <c r="A60" i="19"/>
  <c r="A59" i="19"/>
  <c r="A54" i="19"/>
  <c r="A53" i="19"/>
  <c r="A52" i="19"/>
  <c r="A51" i="19"/>
  <c r="A50" i="19"/>
  <c r="A48" i="19"/>
  <c r="A47" i="19"/>
  <c r="A46" i="19"/>
  <c r="A45" i="19"/>
  <c r="A44" i="19"/>
  <c r="A42" i="19"/>
  <c r="A41" i="19"/>
  <c r="A40" i="19"/>
  <c r="A39" i="19"/>
  <c r="A38" i="19"/>
  <c r="Q31" i="19"/>
  <c r="N31" i="19"/>
  <c r="K31" i="19"/>
  <c r="Q29" i="19"/>
  <c r="N29" i="19"/>
  <c r="K29" i="19"/>
  <c r="Q24" i="19"/>
  <c r="N24" i="19"/>
  <c r="K24" i="19"/>
  <c r="A64" i="20"/>
  <c r="A63" i="20"/>
  <c r="A62" i="20"/>
  <c r="A61" i="20"/>
  <c r="A60" i="20"/>
  <c r="A59" i="20"/>
  <c r="A54" i="20"/>
  <c r="A53" i="20"/>
  <c r="A52" i="20"/>
  <c r="A51" i="20"/>
  <c r="A50" i="20"/>
  <c r="A48" i="20"/>
  <c r="A47" i="20"/>
  <c r="A46" i="20"/>
  <c r="A45" i="20"/>
  <c r="A44" i="20"/>
  <c r="A42" i="20"/>
  <c r="A41" i="20"/>
  <c r="A40" i="20"/>
  <c r="A39" i="20"/>
  <c r="A38" i="20"/>
  <c r="Q31" i="20"/>
  <c r="N31" i="20"/>
  <c r="K31" i="20"/>
  <c r="Q29" i="20"/>
  <c r="N29" i="20"/>
  <c r="K29" i="20"/>
  <c r="Q24" i="20"/>
  <c r="N24" i="20"/>
  <c r="K24" i="20"/>
  <c r="A64" i="21"/>
  <c r="A63" i="21"/>
  <c r="A62" i="21"/>
  <c r="A61" i="21"/>
  <c r="A60" i="21"/>
  <c r="A59" i="21"/>
  <c r="A54" i="21"/>
  <c r="A53" i="21"/>
  <c r="A52" i="21"/>
  <c r="A51" i="21"/>
  <c r="A50" i="21"/>
  <c r="A48" i="21"/>
  <c r="A47" i="21"/>
  <c r="A46" i="21"/>
  <c r="A45" i="21"/>
  <c r="A44" i="21"/>
  <c r="A42" i="21"/>
  <c r="A41" i="21"/>
  <c r="A40" i="21"/>
  <c r="A39" i="21"/>
  <c r="A38" i="21"/>
  <c r="Q31" i="21"/>
  <c r="N31" i="21"/>
  <c r="Q29" i="21"/>
  <c r="N29" i="21"/>
  <c r="K29" i="21"/>
  <c r="Q24" i="21"/>
  <c r="N24" i="21"/>
  <c r="K24" i="21"/>
  <c r="A64" i="22"/>
  <c r="A63" i="22"/>
  <c r="A62" i="22"/>
  <c r="A61" i="22"/>
  <c r="A60" i="22"/>
  <c r="A59" i="22"/>
  <c r="A54" i="22"/>
  <c r="A53" i="22"/>
  <c r="A52" i="22"/>
  <c r="A51" i="22"/>
  <c r="A50" i="22"/>
  <c r="A48" i="22"/>
  <c r="A47" i="22"/>
  <c r="A46" i="22"/>
  <c r="A45" i="22"/>
  <c r="A44" i="22"/>
  <c r="A42" i="22"/>
  <c r="A41" i="22"/>
  <c r="A40" i="22"/>
  <c r="A39" i="22"/>
  <c r="A38" i="22"/>
  <c r="Q31" i="22"/>
  <c r="N31" i="22"/>
  <c r="K31" i="22"/>
  <c r="Q29" i="22"/>
  <c r="N29" i="22"/>
  <c r="K29" i="22"/>
  <c r="Q24" i="22"/>
  <c r="N24" i="22"/>
  <c r="K24" i="22"/>
  <c r="A64" i="23"/>
  <c r="A63" i="23"/>
  <c r="A62" i="23"/>
  <c r="A61" i="23"/>
  <c r="A60" i="23"/>
  <c r="A59" i="23"/>
  <c r="A54" i="23"/>
  <c r="A53" i="23"/>
  <c r="A52" i="23"/>
  <c r="A51" i="23"/>
  <c r="A50" i="23"/>
  <c r="A48" i="23"/>
  <c r="A47" i="23"/>
  <c r="A46" i="23"/>
  <c r="A45" i="23"/>
  <c r="A44" i="23"/>
  <c r="A42" i="23"/>
  <c r="A41" i="23"/>
  <c r="A40" i="23"/>
  <c r="A39" i="23"/>
  <c r="A38" i="23"/>
  <c r="Q31" i="23"/>
  <c r="N31" i="23"/>
  <c r="K31" i="23"/>
  <c r="Q29" i="23"/>
  <c r="N29" i="23"/>
  <c r="K29" i="23"/>
  <c r="Q24" i="23"/>
  <c r="N24" i="23"/>
  <c r="K24" i="23"/>
  <c r="A64" i="1"/>
  <c r="A63" i="1"/>
  <c r="A62" i="1"/>
  <c r="A61" i="1"/>
  <c r="A60" i="1"/>
  <c r="A59" i="1"/>
  <c r="A54" i="1"/>
  <c r="A53" i="1"/>
  <c r="A52" i="1"/>
  <c r="A51" i="1"/>
  <c r="A50" i="1"/>
  <c r="A48" i="1"/>
  <c r="A47" i="1"/>
  <c r="A46" i="1"/>
  <c r="A45" i="1"/>
  <c r="A44" i="1"/>
  <c r="A42" i="1"/>
  <c r="A41" i="1"/>
  <c r="A40" i="1"/>
  <c r="A39" i="1"/>
  <c r="A38" i="1"/>
  <c r="V18" i="1"/>
  <c r="S18" i="1"/>
  <c r="Y18" i="1"/>
  <c r="Q18" i="1" l="1"/>
</calcChain>
</file>

<file path=xl/sharedStrings.xml><?xml version="1.0" encoding="utf-8"?>
<sst xmlns="http://schemas.openxmlformats.org/spreadsheetml/2006/main" count="1666" uniqueCount="106">
  <si>
    <t>สำนักจัดการทรัพยากรป่าไม้ที่ 1 (เชียงใหม่)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</si>
  <si>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</si>
  <si>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</si>
  <si>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</si>
  <si>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</si>
  <si>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</si>
  <si>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</si>
  <si>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</si>
  <si>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</si>
  <si>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</si>
  <si>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</si>
  <si>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</si>
  <si>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</si>
  <si>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</si>
  <si>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</si>
  <si>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</si>
  <si>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</si>
  <si>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</si>
  <si>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</si>
  <si>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</si>
  <si>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</si>
  <si>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</si>
  <si>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</si>
  <si>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</si>
  <si>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</si>
  <si>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</si>
  <si>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</si>
  <si>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</si>
  <si>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</si>
  <si>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</si>
  <si>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</si>
  <si>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</si>
  <si>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</si>
  <si>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</si>
  <si>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</si>
  <si>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</si>
  <si>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</si>
  <si>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</si>
  <si>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</si>
  <si>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</si>
  <si>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</si>
  <si>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</si>
  <si>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</si>
  <si>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</si>
  <si>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</si>
  <si>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</si>
  <si>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</si>
  <si>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</si>
  <si>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</si>
  <si>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</si>
  <si>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</si>
  <si>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</si>
  <si>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</si>
  <si>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</si>
  <si>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</si>
  <si>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</si>
  <si>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</si>
  <si>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</si>
  <si>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</si>
  <si>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</si>
  <si>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</si>
  <si>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</si>
  <si>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</si>
  <si>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</si>
  <si>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</si>
  <si>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</si>
  <si>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</si>
  <si>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</si>
  <si>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</si>
  <si>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</si>
  <si>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</si>
  <si>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</si>
  <si>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</si>
  <si>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</si>
  <si>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</si>
  <si>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</si>
  <si>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</si>
  <si>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</si>
  <si>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</si>
  <si>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</si>
  <si>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</si>
  <si>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</si>
  <si>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</si>
  <si>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</si>
  <si>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</si>
  <si>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</si>
  <si>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</si>
  <si>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</si>
  <si>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</si>
  <si>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</si>
  <si>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</si>
  <si>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</si>
  <si>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</si>
  <si>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</si>
  <si>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วางแผนและแนวทางการลาดตระเวนในพื้นที่รับผิดชอบ (เดือน)</t>
  </si>
  <si>
    <t>ประสานงานเพื่อสนับสนุนข้อมูลการข่าวและบูรณาการร่วมกับหน่วยงานอื่นที่เกี่ยวข้อง (เดือน)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</si>
  <si>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(เดือน)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</si>
  <si>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</si>
  <si>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</si>
  <si>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</si>
  <si>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</si>
  <si>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(ครั้ง)</t>
  </si>
  <si>
    <t>รวบรวมและสรุปผลการลาดตระเวนประจำเดือน รายงานผลให้ต้นสังกัดทราบ (เดือน)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</si>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</sst>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  <numFmt numFmtId="169" formatCode="0.0"/>
    <numFmt numFmtId="170" formatCode="[$-101041E]d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top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left" vertical="top"/>
    </xf>
    <xf numFmtId="1" fontId="2" fillId="3" borderId="0" xfId="0" applyNumberFormat="1" applyFont="1" applyFill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top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left" vertical="top"/>
    </xf>
    <xf numFmtId="169" fontId="2" fillId="3" borderId="4" xfId="0" applyNumberFormat="1" applyFont="1" applyFill="1" applyBorder="1" applyAlignment="1" applyProtection="1">
      <alignment horizontal="center" vertical="center"/>
      <protection hidden="1"/>
    </xf>
    <xf numFmtId="169" fontId="10" fillId="3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70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166" fontId="3" fillId="5" borderId="24" xfId="1" applyNumberFormat="1" applyFont="1" applyFill="1" applyBorder="1" applyAlignment="1" applyProtection="1">
      <alignment horizontal="center" vertical="top"/>
      <protection hidden="1"/>
    </xf>
    <xf numFmtId="166" fontId="3" fillId="5" borderId="25" xfId="1" applyNumberFormat="1" applyFont="1" applyFill="1" applyBorder="1" applyAlignment="1" applyProtection="1">
      <alignment horizontal="center" vertical="top"/>
      <protection hidden="1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164" fontId="3" fillId="5" borderId="1" xfId="1" applyFont="1" applyFill="1" applyBorder="1" applyAlignment="1">
      <alignment horizontal="center" vertical="top"/>
    </xf>
    <xf numFmtId="164" fontId="3" fillId="5" borderId="2" xfId="1" applyFont="1" applyFill="1" applyBorder="1" applyAlignment="1">
      <alignment horizontal="center" vertical="top"/>
    </xf>
    <xf numFmtId="164" fontId="3" fillId="5" borderId="3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167" fontId="3" fillId="0" borderId="1" xfId="0" applyNumberFormat="1" applyFont="1" applyBorder="1" applyAlignment="1" applyProtection="1">
      <alignment horizontal="center" vertical="center"/>
      <protection hidden="1"/>
    </xf>
    <xf numFmtId="167" fontId="3" fillId="0" borderId="2" xfId="0" applyNumberFormat="1" applyFont="1" applyBorder="1" applyAlignment="1" applyProtection="1">
      <alignment horizontal="center" vertical="center"/>
      <protection hidden="1"/>
    </xf>
    <xf numFmtId="167" fontId="3" fillId="0" borderId="3" xfId="0" applyNumberFormat="1" applyFont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9" xfId="0" applyNumberFormat="1" applyFont="1" applyFill="1" applyBorder="1" applyAlignment="1" applyProtection="1">
      <alignment horizontal="center" vertical="center"/>
      <protection hidden="1"/>
    </xf>
    <xf numFmtId="3" fontId="3" fillId="4" borderId="20" xfId="0" applyNumberFormat="1" applyFont="1" applyFill="1" applyBorder="1" applyAlignment="1" applyProtection="1">
      <alignment horizontal="center" vertical="center"/>
      <protection hidden="1"/>
    </xf>
    <xf numFmtId="2" fontId="3" fillId="4" borderId="21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166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166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/>
    </xf>
    <xf numFmtId="3" fontId="2" fillId="3" borderId="2" xfId="1" applyNumberFormat="1" applyFont="1" applyFill="1" applyBorder="1" applyAlignment="1" applyProtection="1">
      <alignment horizontal="center" vertical="center"/>
    </xf>
    <xf numFmtId="3" fontId="2" fillId="3" borderId="3" xfId="1" applyNumberFormat="1" applyFont="1" applyFill="1" applyBorder="1" applyAlignment="1" applyProtection="1">
      <alignment horizontal="center" vertical="center"/>
    </xf>
    <xf numFmtId="3" fontId="2" fillId="3" borderId="18" xfId="1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  <protection hidden="1"/>
    </xf>
    <xf numFmtId="3" fontId="2" fillId="3" borderId="20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0" fontId="3" fillId="4" borderId="2" xfId="0" applyFont="1" applyFill="1" applyBorder="1" applyAlignment="1" applyProtection="1">
      <alignment horizontal="left" vertical="center" wrapText="1"/>
      <protection hidden="1"/>
    </xf>
    <xf numFmtId="0" fontId="3" fillId="4" borderId="3" xfId="0" applyFont="1" applyFill="1" applyBorder="1" applyAlignment="1" applyProtection="1">
      <alignment horizontal="left" vertical="center" wrapText="1"/>
      <protection hidden="1"/>
    </xf>
    <xf numFmtId="166" fontId="3" fillId="4" borderId="1" xfId="0" applyNumberFormat="1" applyFont="1" applyFill="1" applyBorder="1" applyAlignment="1" applyProtection="1">
      <alignment horizontal="center" vertical="center"/>
      <protection hidden="1"/>
    </xf>
    <xf numFmtId="166" fontId="3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8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166" fontId="3" fillId="4" borderId="1" xfId="1" applyNumberFormat="1" applyFont="1" applyFill="1" applyBorder="1" applyAlignment="1" applyProtection="1">
      <alignment horizontal="center" vertical="center"/>
      <protection hidden="1"/>
    </xf>
    <xf numFmtId="166" fontId="3" fillId="4" borderId="2" xfId="1" applyNumberFormat="1" applyFont="1" applyFill="1" applyBorder="1" applyAlignment="1" applyProtection="1">
      <alignment horizontal="center" vertical="center"/>
      <protection hidden="1"/>
    </xf>
    <xf numFmtId="166" fontId="3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 wrapText="1"/>
      <protection hidden="1"/>
    </xf>
    <xf numFmtId="1" fontId="2" fillId="3" borderId="2" xfId="0" applyNumberFormat="1" applyFont="1" applyFill="1" applyBorder="1" applyAlignment="1" applyProtection="1">
      <alignment horizontal="left" vertical="center" wrapText="1"/>
      <protection hidden="1"/>
    </xf>
    <xf numFmtId="1" fontId="2" fillId="3" borderId="3" xfId="0" applyNumberFormat="1" applyFont="1" applyFill="1" applyBorder="1" applyAlignment="1" applyProtection="1">
      <alignment horizontal="left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/>
      <protection hidden="1"/>
    </xf>
    <xf numFmtId="1" fontId="2" fillId="3" borderId="2" xfId="0" applyNumberFormat="1" applyFont="1" applyFill="1" applyBorder="1" applyAlignment="1" applyProtection="1">
      <alignment horizontal="center" vertical="center"/>
      <protection hidden="1"/>
    </xf>
    <xf numFmtId="1" fontId="2" fillId="3" borderId="3" xfId="0" applyNumberFormat="1" applyFont="1" applyFill="1" applyBorder="1" applyAlignment="1" applyProtection="1">
      <alignment horizontal="center" vertical="center"/>
      <protection hidden="1"/>
    </xf>
    <xf numFmtId="1" fontId="2" fillId="3" borderId="19" xfId="0" applyNumberFormat="1" applyFont="1" applyFill="1" applyBorder="1" applyAlignment="1" applyProtection="1">
      <alignment horizontal="center" vertical="center"/>
      <protection hidden="1"/>
    </xf>
    <xf numFmtId="1" fontId="2" fillId="3" borderId="20" xfId="0" applyNumberFormat="1" applyFont="1" applyFill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Alignment="1" applyProtection="1">
      <alignment horizontal="center" vertical="center"/>
      <protection hidden="1"/>
    </xf>
    <xf numFmtId="3" fontId="3" fillId="0" borderId="20" xfId="0" applyNumberFormat="1" applyFont="1" applyBorder="1" applyAlignment="1" applyProtection="1">
      <alignment horizontal="center" vertical="center"/>
      <protection hidden="1"/>
    </xf>
    <xf numFmtId="2" fontId="3" fillId="0" borderId="21" xfId="1" applyNumberFormat="1" applyFont="1" applyFill="1" applyBorder="1" applyAlignment="1" applyProtection="1">
      <alignment horizontal="center" vertical="center"/>
      <protection hidden="1"/>
    </xf>
    <xf numFmtId="2" fontId="3" fillId="0" borderId="3" xfId="1" applyNumberFormat="1" applyFont="1" applyFill="1" applyBorder="1" applyAlignment="1" applyProtection="1">
      <alignment horizontal="center" vertical="center"/>
      <protection hidden="1"/>
    </xf>
    <xf numFmtId="166" fontId="2" fillId="3" borderId="1" xfId="0" applyNumberFormat="1" applyFont="1" applyFill="1" applyBorder="1" applyAlignment="1" applyProtection="1">
      <alignment horizontal="center" vertical="center"/>
      <protection hidden="1"/>
    </xf>
    <xf numFmtId="166" fontId="2" fillId="3" borderId="2" xfId="0" applyNumberFormat="1" applyFont="1" applyFill="1" applyBorder="1" applyAlignment="1" applyProtection="1">
      <alignment horizontal="center" vertical="center"/>
      <protection hidden="1"/>
    </xf>
    <xf numFmtId="166" fontId="2" fillId="3" borderId="3" xfId="0" applyNumberFormat="1" applyFont="1" applyFill="1" applyBorder="1" applyAlignment="1" applyProtection="1">
      <alignment horizontal="center" vertical="center"/>
      <protection hidden="1"/>
    </xf>
    <xf numFmtId="4" fontId="3" fillId="5" borderId="1" xfId="1" applyNumberFormat="1" applyFont="1" applyFill="1" applyBorder="1" applyAlignment="1" applyProtection="1">
      <alignment horizontal="center" vertical="top"/>
      <protection hidden="1"/>
    </xf>
    <xf numFmtId="4" fontId="3" fillId="5" borderId="3" xfId="1" applyNumberFormat="1" applyFont="1" applyFill="1" applyBorder="1" applyAlignment="1" applyProtection="1">
      <alignment horizontal="center" vertical="top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4" fontId="3" fillId="5" borderId="1" xfId="1" applyNumberFormat="1" applyFont="1" applyFill="1" applyBorder="1" applyAlignment="1" applyProtection="1">
      <alignment horizontal="right" vertical="top"/>
      <protection hidden="1"/>
    </xf>
    <xf numFmtId="4" fontId="3" fillId="5" borderId="2" xfId="1" applyNumberFormat="1" applyFont="1" applyFill="1" applyBorder="1" applyAlignment="1" applyProtection="1">
      <alignment horizontal="right" vertical="top"/>
      <protection hidden="1"/>
    </xf>
    <xf numFmtId="4" fontId="3" fillId="5" borderId="3" xfId="1" applyNumberFormat="1" applyFont="1" applyFill="1" applyBorder="1" applyAlignment="1" applyProtection="1">
      <alignment horizontal="right" vertical="top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167" fontId="2" fillId="4" borderId="1" xfId="0" applyNumberFormat="1" applyFont="1" applyFill="1" applyBorder="1" applyAlignment="1" applyProtection="1">
      <alignment horizontal="center" vertical="center"/>
      <protection hidden="1"/>
    </xf>
    <xf numFmtId="167" fontId="2" fillId="4" borderId="2" xfId="0" applyNumberFormat="1" applyFont="1" applyFill="1" applyBorder="1" applyAlignment="1" applyProtection="1">
      <alignment horizontal="center" vertical="center"/>
      <protection hidden="1"/>
    </xf>
    <xf numFmtId="167" fontId="2" fillId="4" borderId="3" xfId="0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center" vertical="center"/>
      <protection hidden="1"/>
    </xf>
    <xf numFmtId="4" fontId="2" fillId="4" borderId="2" xfId="1" applyNumberFormat="1" applyFont="1" applyFill="1" applyBorder="1" applyAlignment="1" applyProtection="1">
      <alignment horizontal="center" vertical="center"/>
      <protection hidden="1"/>
    </xf>
    <xf numFmtId="4" fontId="2" fillId="4" borderId="3" xfId="1" applyNumberFormat="1" applyFont="1" applyFill="1" applyBorder="1" applyAlignment="1" applyProtection="1">
      <alignment horizontal="center" vertical="center"/>
      <protection hidden="1"/>
    </xf>
    <xf numFmtId="166" fontId="2" fillId="4" borderId="1" xfId="0" applyNumberFormat="1" applyFont="1" applyFill="1" applyBorder="1" applyAlignment="1" applyProtection="1">
      <alignment horizontal="center" vertical="center"/>
      <protection hidden="1"/>
    </xf>
    <xf numFmtId="166" fontId="2" fillId="4" borderId="2" xfId="0" applyNumberFormat="1" applyFont="1" applyFill="1" applyBorder="1" applyAlignment="1" applyProtection="1">
      <alignment horizontal="center" vertical="center"/>
      <protection hidden="1"/>
    </xf>
    <xf numFmtId="166" fontId="2" fillId="4" borderId="3" xfId="0" applyNumberFormat="1" applyFont="1" applyFill="1" applyBorder="1" applyAlignment="1" applyProtection="1">
      <alignment horizontal="center" vertical="center"/>
      <protection hidden="1"/>
    </xf>
    <xf numFmtId="1" fontId="2" fillId="4" borderId="1" xfId="1" applyNumberFormat="1" applyFont="1" applyFill="1" applyBorder="1" applyAlignment="1" applyProtection="1">
      <alignment horizontal="center" vertical="center"/>
      <protection hidden="1"/>
    </xf>
    <xf numFmtId="1" fontId="2" fillId="4" borderId="2" xfId="1" applyNumberFormat="1" applyFont="1" applyFill="1" applyBorder="1" applyAlignment="1" applyProtection="1">
      <alignment horizontal="center" vertical="center"/>
      <protection hidden="1"/>
    </xf>
    <xf numFmtId="1" fontId="2" fillId="4" borderId="3" xfId="1" applyNumberFormat="1" applyFont="1" applyFill="1" applyBorder="1" applyAlignment="1" applyProtection="1">
      <alignment horizontal="center" vertical="center"/>
      <protection hidden="1"/>
    </xf>
    <xf numFmtId="166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4" borderId="2" xfId="0" applyNumberFormat="1" applyFont="1" applyFill="1" applyBorder="1" applyAlignment="1" applyProtection="1">
      <alignment horizontal="center" vertical="center" wrapText="1"/>
      <protection hidden="1"/>
    </xf>
    <xf numFmtId="166" fontId="2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166" fontId="2" fillId="4" borderId="1" xfId="1" applyNumberFormat="1" applyFont="1" applyFill="1" applyBorder="1" applyAlignment="1" applyProtection="1">
      <alignment horizontal="center" vertical="center"/>
      <protection hidden="1"/>
    </xf>
    <xf numFmtId="166" fontId="2" fillId="4" borderId="2" xfId="1" applyNumberFormat="1" applyFont="1" applyFill="1" applyBorder="1" applyAlignment="1" applyProtection="1">
      <alignment horizontal="center" vertical="center"/>
      <protection hidden="1"/>
    </xf>
    <xf numFmtId="166" fontId="2" fillId="4" borderId="3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4" fontId="2" fillId="4" borderId="10" xfId="1" applyNumberFormat="1" applyFont="1" applyFill="1" applyBorder="1" applyAlignment="1" applyProtection="1">
      <alignment horizontal="right" vertical="center"/>
      <protection hidden="1"/>
    </xf>
    <xf numFmtId="4" fontId="2" fillId="4" borderId="11" xfId="1" applyNumberFormat="1" applyFont="1" applyFill="1" applyBorder="1" applyAlignment="1" applyProtection="1">
      <alignment horizontal="right" vertical="center"/>
      <protection hidden="1"/>
    </xf>
    <xf numFmtId="4" fontId="2" fillId="4" borderId="12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2" xfId="1" applyNumberFormat="1" applyFont="1" applyFill="1" applyBorder="1" applyAlignment="1" applyProtection="1">
      <alignment horizontal="right" vertical="center" wrapText="1"/>
      <protection hidden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</xf>
    <xf numFmtId="3" fontId="2" fillId="0" borderId="2" xfId="1" applyNumberFormat="1" applyFont="1" applyFill="1" applyBorder="1" applyAlignment="1" applyProtection="1">
      <alignment horizontal="center" vertical="center"/>
    </xf>
    <xf numFmtId="3" fontId="2" fillId="0" borderId="3" xfId="1" applyNumberFormat="1" applyFont="1" applyFill="1" applyBorder="1" applyAlignment="1" applyProtection="1">
      <alignment horizontal="center" vertical="center"/>
    </xf>
    <xf numFmtId="3" fontId="2" fillId="0" borderId="18" xfId="1" applyNumberFormat="1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/>
      <protection hidden="1"/>
    </xf>
    <xf numFmtId="3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1" xfId="1" applyNumberFormat="1" applyFont="1" applyFill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167" fontId="11" fillId="0" borderId="1" xfId="0" applyNumberFormat="1" applyFont="1" applyBorder="1" applyAlignment="1" applyProtection="1">
      <alignment horizontal="center" vertical="center"/>
      <protection hidden="1"/>
    </xf>
    <xf numFmtId="167" fontId="11" fillId="0" borderId="2" xfId="0" applyNumberFormat="1" applyFont="1" applyBorder="1" applyAlignment="1" applyProtection="1">
      <alignment horizontal="center" vertical="center"/>
      <protection hidden="1"/>
    </xf>
    <xf numFmtId="167" fontId="11" fillId="0" borderId="3" xfId="0" applyNumberFormat="1" applyFont="1" applyBorder="1" applyAlignment="1" applyProtection="1">
      <alignment horizontal="center" vertical="center"/>
      <protection hidden="1"/>
    </xf>
    <xf numFmtId="3" fontId="10" fillId="3" borderId="19" xfId="0" applyNumberFormat="1" applyFont="1" applyFill="1" applyBorder="1" applyAlignment="1" applyProtection="1">
      <alignment horizontal="center" vertical="center"/>
      <protection hidden="1"/>
    </xf>
    <xf numFmtId="3" fontId="10" fillId="3" borderId="20" xfId="0" applyNumberFormat="1" applyFont="1" applyFill="1" applyBorder="1" applyAlignment="1" applyProtection="1">
      <alignment horizontal="center" vertical="center"/>
      <protection hidden="1"/>
    </xf>
    <xf numFmtId="2" fontId="10" fillId="3" borderId="21" xfId="1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left" vertical="center" wrapText="1"/>
      <protection hidden="1"/>
    </xf>
    <xf numFmtId="0" fontId="10" fillId="3" borderId="2" xfId="0" applyFont="1" applyFill="1" applyBorder="1" applyAlignment="1" applyProtection="1">
      <alignment horizontal="left" vertical="center" wrapText="1"/>
      <protection hidden="1"/>
    </xf>
    <xf numFmtId="0" fontId="10" fillId="3" borderId="3" xfId="0" applyFont="1" applyFill="1" applyBorder="1" applyAlignment="1" applyProtection="1">
      <alignment horizontal="left" vertical="center" wrapText="1"/>
      <protection hidden="1"/>
    </xf>
    <xf numFmtId="166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166" fontId="10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10" fillId="3" borderId="2" xfId="1" applyNumberFormat="1" applyFont="1" applyFill="1" applyBorder="1" applyAlignment="1" applyProtection="1">
      <alignment horizontal="center" vertical="center"/>
      <protection hidden="1"/>
    </xf>
    <xf numFmtId="3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10" fillId="3" borderId="18" xfId="1" applyNumberFormat="1" applyFont="1" applyFill="1" applyBorder="1" applyAlignment="1" applyProtection="1">
      <alignment horizontal="center" vertical="center"/>
      <protection hidden="1"/>
    </xf>
    <xf numFmtId="166" fontId="11" fillId="4" borderId="1" xfId="0" applyNumberFormat="1" applyFont="1" applyFill="1" applyBorder="1" applyAlignment="1" applyProtection="1">
      <alignment horizontal="center" vertical="center"/>
      <protection hidden="1"/>
    </xf>
    <xf numFmtId="166" fontId="11" fillId="4" borderId="2" xfId="0" applyNumberFormat="1" applyFont="1" applyFill="1" applyBorder="1" applyAlignment="1" applyProtection="1">
      <alignment horizontal="center" vertical="center"/>
      <protection hidden="1"/>
    </xf>
    <xf numFmtId="166" fontId="11" fillId="4" borderId="3" xfId="0" applyNumberFormat="1" applyFont="1" applyFill="1" applyBorder="1" applyAlignment="1" applyProtection="1">
      <alignment horizontal="center" vertical="center"/>
      <protection hidden="1"/>
    </xf>
    <xf numFmtId="3" fontId="11" fillId="4" borderId="1" xfId="1" applyNumberFormat="1" applyFont="1" applyFill="1" applyBorder="1" applyAlignment="1" applyProtection="1">
      <alignment horizontal="center" vertical="center"/>
      <protection hidden="1"/>
    </xf>
    <xf numFmtId="3" fontId="11" fillId="4" borderId="2" xfId="1" applyNumberFormat="1" applyFont="1" applyFill="1" applyBorder="1" applyAlignment="1" applyProtection="1">
      <alignment horizontal="center" vertical="center"/>
      <protection hidden="1"/>
    </xf>
    <xf numFmtId="3" fontId="11" fillId="4" borderId="3" xfId="1" applyNumberFormat="1" applyFont="1" applyFill="1" applyBorder="1" applyAlignment="1" applyProtection="1">
      <alignment horizontal="center" vertical="center"/>
      <protection hidden="1"/>
    </xf>
    <xf numFmtId="3" fontId="11" fillId="4" borderId="18" xfId="1" applyNumberFormat="1" applyFont="1" applyFill="1" applyBorder="1" applyAlignment="1" applyProtection="1">
      <alignment horizontal="center" vertical="center"/>
      <protection hidden="1"/>
    </xf>
    <xf numFmtId="3" fontId="11" fillId="4" borderId="19" xfId="0" applyNumberFormat="1" applyFont="1" applyFill="1" applyBorder="1" applyAlignment="1" applyProtection="1">
      <alignment horizontal="center" vertical="center"/>
      <protection hidden="1"/>
    </xf>
    <xf numFmtId="3" fontId="11" fillId="4" borderId="20" xfId="0" applyNumberFormat="1" applyFont="1" applyFill="1" applyBorder="1" applyAlignment="1" applyProtection="1">
      <alignment horizontal="center" vertical="center"/>
      <protection hidden="1"/>
    </xf>
    <xf numFmtId="2" fontId="11" fillId="4" borderId="21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8" xfId="1" applyNumberFormat="1" applyFont="1" applyFill="1" applyBorder="1" applyAlignment="1" applyProtection="1">
      <alignment horizontal="center" vertical="center"/>
      <protection hidden="1"/>
    </xf>
    <xf numFmtId="1" fontId="10" fillId="3" borderId="1" xfId="0" applyNumberFormat="1" applyFont="1" applyFill="1" applyBorder="1" applyAlignment="1" applyProtection="1">
      <alignment horizontal="left" vertical="center"/>
      <protection hidden="1"/>
    </xf>
    <xf numFmtId="1" fontId="10" fillId="3" borderId="2" xfId="0" applyNumberFormat="1" applyFont="1" applyFill="1" applyBorder="1" applyAlignment="1" applyProtection="1">
      <alignment horizontal="left" vertical="center"/>
      <protection hidden="1"/>
    </xf>
    <xf numFmtId="1" fontId="10" fillId="3" borderId="3" xfId="0" applyNumberFormat="1" applyFont="1" applyFill="1" applyBorder="1" applyAlignment="1" applyProtection="1">
      <alignment horizontal="left" vertical="center"/>
      <protection hidden="1"/>
    </xf>
    <xf numFmtId="1" fontId="10" fillId="3" borderId="1" xfId="0" applyNumberFormat="1" applyFont="1" applyFill="1" applyBorder="1" applyAlignment="1" applyProtection="1">
      <alignment horizontal="center" vertical="center"/>
      <protection hidden="1"/>
    </xf>
    <xf numFmtId="1" fontId="10" fillId="3" borderId="2" xfId="0" applyNumberFormat="1" applyFont="1" applyFill="1" applyBorder="1" applyAlignment="1" applyProtection="1">
      <alignment horizontal="center" vertical="center"/>
      <protection hidden="1"/>
    </xf>
    <xf numFmtId="1" fontId="10" fillId="3" borderId="3" xfId="0" applyNumberFormat="1" applyFont="1" applyFill="1" applyBorder="1" applyAlignment="1" applyProtection="1">
      <alignment horizontal="center" vertical="center"/>
      <protection hidden="1"/>
    </xf>
    <xf numFmtId="1" fontId="10" fillId="3" borderId="1" xfId="1" applyNumberFormat="1" applyFont="1" applyFill="1" applyBorder="1" applyAlignment="1" applyProtection="1">
      <alignment horizontal="center" vertical="center"/>
      <protection hidden="1"/>
    </xf>
    <xf numFmtId="1" fontId="10" fillId="3" borderId="2" xfId="1" applyNumberFormat="1" applyFont="1" applyFill="1" applyBorder="1" applyAlignment="1" applyProtection="1">
      <alignment horizontal="center" vertical="center"/>
      <protection hidden="1"/>
    </xf>
    <xf numFmtId="1" fontId="10" fillId="3" borderId="3" xfId="1" applyNumberFormat="1" applyFont="1" applyFill="1" applyBorder="1" applyAlignment="1" applyProtection="1">
      <alignment horizontal="center" vertical="center"/>
      <protection hidden="1"/>
    </xf>
    <xf numFmtId="1" fontId="10" fillId="3" borderId="18" xfId="1" applyNumberFormat="1" applyFont="1" applyFill="1" applyBorder="1" applyAlignment="1" applyProtection="1">
      <alignment horizontal="center" vertical="center"/>
      <protection hidden="1"/>
    </xf>
    <xf numFmtId="1" fontId="10" fillId="3" borderId="19" xfId="0" applyNumberFormat="1" applyFont="1" applyFill="1" applyBorder="1" applyAlignment="1" applyProtection="1">
      <alignment horizontal="center" vertical="center"/>
      <protection hidden="1"/>
    </xf>
    <xf numFmtId="1" fontId="10" fillId="3" borderId="20" xfId="0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3" fontId="11" fillId="0" borderId="19" xfId="0" applyNumberFormat="1" applyFont="1" applyBorder="1" applyAlignment="1" applyProtection="1">
      <alignment horizontal="center" vertical="center"/>
      <protection hidden="1"/>
    </xf>
    <xf numFmtId="3" fontId="11" fillId="0" borderId="20" xfId="0" applyNumberFormat="1" applyFont="1" applyBorder="1" applyAlignment="1" applyProtection="1">
      <alignment horizontal="center" vertical="center"/>
      <protection hidden="1"/>
    </xf>
    <xf numFmtId="2" fontId="11" fillId="0" borderId="21" xfId="1" applyNumberFormat="1" applyFont="1" applyFill="1" applyBorder="1" applyAlignment="1" applyProtection="1">
      <alignment horizontal="center" vertical="center"/>
      <protection hidden="1"/>
    </xf>
    <xf numFmtId="2" fontId="11" fillId="0" borderId="3" xfId="1" applyNumberFormat="1" applyFont="1" applyFill="1" applyBorder="1" applyAlignment="1" applyProtection="1">
      <alignment horizontal="center" vertical="center"/>
      <protection hidden="1"/>
    </xf>
    <xf numFmtId="166" fontId="11" fillId="4" borderId="1" xfId="1" applyNumberFormat="1" applyFont="1" applyFill="1" applyBorder="1" applyAlignment="1" applyProtection="1">
      <alignment horizontal="center" vertical="center"/>
      <protection hidden="1"/>
    </xf>
    <xf numFmtId="166" fontId="11" fillId="4" borderId="2" xfId="1" applyNumberFormat="1" applyFont="1" applyFill="1" applyBorder="1" applyAlignment="1" applyProtection="1">
      <alignment horizontal="center" vertical="center"/>
      <protection hidden="1"/>
    </xf>
    <xf numFmtId="166" fontId="11" fillId="4" borderId="3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left" vertical="center" wrapText="1"/>
      <protection hidden="1"/>
    </xf>
    <xf numFmtId="0" fontId="11" fillId="4" borderId="2" xfId="0" applyFont="1" applyFill="1" applyBorder="1" applyAlignment="1" applyProtection="1">
      <alignment horizontal="left" vertical="center" wrapText="1"/>
      <protection hidden="1"/>
    </xf>
    <xf numFmtId="0" fontId="11" fillId="4" borderId="3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top"/>
      <protection hidden="1"/>
    </xf>
    <xf numFmtId="0" fontId="2" fillId="3" borderId="2" xfId="0" applyFont="1" applyFill="1" applyBorder="1" applyAlignment="1" applyProtection="1">
      <alignment horizontal="left" vertical="top"/>
      <protection hidden="1"/>
    </xf>
    <xf numFmtId="0" fontId="2" fillId="3" borderId="3" xfId="0" applyFont="1" applyFill="1" applyBorder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2" fontId="2" fillId="4" borderId="2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left" vertical="center"/>
      <protection hidden="1"/>
    </xf>
    <xf numFmtId="0" fontId="11" fillId="4" borderId="2" xfId="0" applyFont="1" applyFill="1" applyBorder="1" applyAlignment="1" applyProtection="1">
      <alignment horizontal="left" vertical="center"/>
      <protection hidden="1"/>
    </xf>
    <xf numFmtId="0" fontId="11" fillId="4" borderId="3" xfId="0" applyFont="1" applyFill="1" applyBorder="1" applyAlignment="1" applyProtection="1">
      <alignment horizontal="left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0" fontId="11" fillId="4" borderId="1" xfId="0" applyFont="1" applyFill="1" applyBorder="1" applyAlignment="1" applyProtection="1">
      <alignment vertical="center"/>
      <protection hidden="1"/>
    </xf>
    <xf numFmtId="0" fontId="11" fillId="4" borderId="2" xfId="0" applyFont="1" applyFill="1" applyBorder="1" applyAlignment="1" applyProtection="1">
      <alignment vertical="center"/>
      <protection hidden="1"/>
    </xf>
    <xf numFmtId="0" fontId="11" fillId="4" borderId="3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vertical="center" wrapText="1"/>
      <protection hidden="1"/>
    </xf>
    <xf numFmtId="166" fontId="10" fillId="0" borderId="1" xfId="0" applyNumberFormat="1" applyFont="1" applyBorder="1" applyAlignment="1" applyProtection="1">
      <alignment horizontal="center" vertical="center"/>
      <protection hidden="1"/>
    </xf>
    <xf numFmtId="166" fontId="10" fillId="0" borderId="2" xfId="0" applyNumberFormat="1" applyFont="1" applyBorder="1" applyAlignment="1" applyProtection="1">
      <alignment horizontal="center" vertical="center"/>
      <protection hidden="1"/>
    </xf>
    <xf numFmtId="166" fontId="10" fillId="0" borderId="3" xfId="0" applyNumberFormat="1" applyFont="1" applyBorder="1" applyAlignment="1" applyProtection="1">
      <alignment horizontal="center" vertical="center"/>
      <protection hidden="1"/>
    </xf>
    <xf numFmtId="3" fontId="10" fillId="0" borderId="1" xfId="1" applyNumberFormat="1" applyFont="1" applyFill="1" applyBorder="1" applyAlignment="1" applyProtection="1">
      <alignment horizontal="center" vertical="center"/>
      <protection hidden="1"/>
    </xf>
    <xf numFmtId="3" fontId="10" fillId="0" borderId="2" xfId="1" applyNumberFormat="1" applyFont="1" applyFill="1" applyBorder="1" applyAlignment="1" applyProtection="1">
      <alignment horizontal="center" vertical="center"/>
      <protection hidden="1"/>
    </xf>
    <xf numFmtId="3" fontId="10" fillId="0" borderId="3" xfId="1" applyNumberFormat="1" applyFont="1" applyFill="1" applyBorder="1" applyAlignment="1" applyProtection="1">
      <alignment horizontal="center" vertical="center"/>
      <protection hidden="1"/>
    </xf>
    <xf numFmtId="3" fontId="10" fillId="0" borderId="18" xfId="1" applyNumberFormat="1" applyFont="1" applyFill="1" applyBorder="1" applyAlignment="1" applyProtection="1">
      <alignment horizontal="center" vertical="center"/>
      <protection hidden="1"/>
    </xf>
    <xf numFmtId="3" fontId="10" fillId="0" borderId="19" xfId="0" applyNumberFormat="1" applyFont="1" applyBorder="1" applyAlignment="1" applyProtection="1">
      <alignment horizontal="center" vertical="center"/>
      <protection hidden="1"/>
    </xf>
    <xf numFmtId="3" fontId="10" fillId="0" borderId="20" xfId="0" applyNumberFormat="1" applyFont="1" applyBorder="1" applyAlignment="1" applyProtection="1">
      <alignment horizontal="center" vertical="center"/>
      <protection hidden="1"/>
    </xf>
    <xf numFmtId="2" fontId="10" fillId="0" borderId="21" xfId="1" applyNumberFormat="1" applyFont="1" applyFill="1" applyBorder="1" applyAlignment="1" applyProtection="1">
      <alignment horizontal="center" vertical="center"/>
      <protection hidden="1"/>
    </xf>
    <xf numFmtId="2" fontId="10" fillId="0" borderId="3" xfId="1" applyNumberFormat="1" applyFont="1" applyFill="1" applyBorder="1" applyAlignment="1" applyProtection="1">
      <alignment horizontal="center" vertical="center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5546875" defaultRowHeight="20.25" x14ac:dyDescent="0.25"/>
  <cols>
    <col min="1" max="1" width="33.28515625" style="23" customWidth="1"/>
    <col min="2" max="2" width="3.42578125" style="22" customWidth="1"/>
    <col min="3" max="3" width="76.28515625" style="23" customWidth="1"/>
    <col min="4" max="4" width="4.28515625" style="22" customWidth="1"/>
    <col min="5" max="5" width="65" style="23" customWidth="1"/>
    <col min="6" max="6" width="3.42578125" style="22" customWidth="1"/>
    <col min="7" max="7" width="89.140625" style="23" customWidth="1"/>
    <col min="8" max="16384" width="8.85546875" style="23"/>
  </cols>
  <sheetData>
    <row r="1" spans="1:7" x14ac:dyDescent="0.25">
      <c r="A1" s="21" t="s">
        <v>65</v>
      </c>
      <c r="C1" s="21" t="s">
        <v>66</v>
      </c>
      <c r="E1" s="21" t="s">
        <v>67</v>
      </c>
      <c r="G1" s="21" t="s">
        <v>56</v>
      </c>
    </row>
    <row r="2" spans="1:7" x14ac:dyDescent="0.25">
      <c r="A2" s="24" t="s">
        <v>68</v>
      </c>
      <c r="C2" s="24" t="s">
        <v>69</v>
      </c>
      <c r="E2" s="24" t="s">
        <v>70</v>
      </c>
      <c r="G2" s="24" t="s">
        <v>88</v>
      </c>
    </row>
    <row r="3" spans="1:7" ht="40.5" x14ac:dyDescent="0.25">
      <c r="A3" s="24" t="s">
        <v>74</v>
      </c>
      <c r="C3" s="24" t="s">
        <v>71</v>
      </c>
      <c r="E3" s="24" t="s">
        <v>72</v>
      </c>
      <c r="G3" s="24" t="s">
        <v>73</v>
      </c>
    </row>
    <row r="4" spans="1:7" ht="40.5" x14ac:dyDescent="0.25">
      <c r="A4" s="24" t="s">
        <v>77</v>
      </c>
      <c r="C4" s="24" t="s">
        <v>89</v>
      </c>
      <c r="E4" s="24" t="s">
        <v>75</v>
      </c>
      <c r="G4" s="24" t="s">
        <v>76</v>
      </c>
    </row>
    <row r="5" spans="1:7" x14ac:dyDescent="0.25">
      <c r="A5" s="24" t="s">
        <v>81</v>
      </c>
      <c r="C5" s="24" t="s">
        <v>78</v>
      </c>
      <c r="E5" s="24" t="s">
        <v>79</v>
      </c>
      <c r="G5" s="24" t="s">
        <v>80</v>
      </c>
    </row>
    <row r="6" spans="1:7" ht="40.5" x14ac:dyDescent="0.25">
      <c r="C6" s="24" t="s">
        <v>90</v>
      </c>
      <c r="E6" s="24" t="s">
        <v>82</v>
      </c>
      <c r="G6" s="24" t="s">
        <v>91</v>
      </c>
    </row>
    <row r="7" spans="1:7" ht="40.5" x14ac:dyDescent="0.25">
      <c r="C7" s="24" t="s">
        <v>92</v>
      </c>
      <c r="E7" s="24" t="s">
        <v>83</v>
      </c>
      <c r="G7" s="24" t="s">
        <v>84</v>
      </c>
    </row>
    <row r="8" spans="1:7" ht="40.5" x14ac:dyDescent="0.25">
      <c r="C8" s="24" t="s">
        <v>93</v>
      </c>
      <c r="E8" s="24" t="s">
        <v>85</v>
      </c>
      <c r="G8" s="24" t="s">
        <v>86</v>
      </c>
    </row>
    <row r="9" spans="1:7" x14ac:dyDescent="0.25">
      <c r="C9" s="24" t="s">
        <v>81</v>
      </c>
      <c r="E9" s="24" t="s">
        <v>81</v>
      </c>
      <c r="G9" s="24" t="s">
        <v>87</v>
      </c>
    </row>
    <row r="10" spans="1:7" x14ac:dyDescent="0.25">
      <c r="G10" s="24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1"/>
  <sheetViews>
    <sheetView view="pageBreakPreview" topLeftCell="A3" zoomScaleNormal="100" zoomScaleSheetLayoutView="100" workbookViewId="0">
      <selection activeCell="Q11" sqref="Q11:R1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9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134" t="s">
        <v>36</v>
      </c>
      <c r="C13" s="135"/>
      <c r="D13" s="135"/>
      <c r="E13" s="135"/>
      <c r="F13" s="135"/>
      <c r="G13" s="135"/>
      <c r="H13" s="135"/>
      <c r="I13" s="135"/>
      <c r="J13" s="136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20775060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134" t="s">
        <v>37</v>
      </c>
      <c r="C14" s="135"/>
      <c r="D14" s="135"/>
      <c r="E14" s="135"/>
      <c r="F14" s="135"/>
      <c r="G14" s="135"/>
      <c r="H14" s="135"/>
      <c r="I14" s="135"/>
      <c r="J14" s="136"/>
      <c r="K14" s="198">
        <v>5870219.9299999997</v>
      </c>
      <c r="L14" s="199"/>
      <c r="M14" s="200"/>
      <c r="N14" s="201">
        <f>Q26</f>
        <v>0</v>
      </c>
      <c r="O14" s="202"/>
      <c r="P14" s="203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134" t="s">
        <v>38</v>
      </c>
      <c r="C15" s="135"/>
      <c r="D15" s="135"/>
      <c r="E15" s="135"/>
      <c r="F15" s="135"/>
      <c r="G15" s="135"/>
      <c r="H15" s="135"/>
      <c r="I15" s="135"/>
      <c r="J15" s="136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134" t="s">
        <v>39</v>
      </c>
      <c r="C16" s="135"/>
      <c r="D16" s="135"/>
      <c r="E16" s="135"/>
      <c r="F16" s="135"/>
      <c r="G16" s="135"/>
      <c r="H16" s="135"/>
      <c r="I16" s="135"/>
      <c r="J16" s="136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134" t="s">
        <v>44</v>
      </c>
      <c r="C17" s="135"/>
      <c r="D17" s="135"/>
      <c r="E17" s="135"/>
      <c r="F17" s="135"/>
      <c r="G17" s="135"/>
      <c r="H17" s="135"/>
      <c r="I17" s="135"/>
      <c r="J17" s="136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20775060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3" customFormat="1" ht="24" customHeight="1" x14ac:dyDescent="0.25">
      <c r="A24" s="19">
        <v>1</v>
      </c>
      <c r="B24" s="146" t="s">
        <v>36</v>
      </c>
      <c r="C24" s="147"/>
      <c r="D24" s="147"/>
      <c r="E24" s="147"/>
      <c r="F24" s="147"/>
      <c r="G24" s="148"/>
      <c r="H24" s="159">
        <v>12</v>
      </c>
      <c r="I24" s="160"/>
      <c r="J24" s="161"/>
      <c r="K24" s="127">
        <f>K25</f>
        <v>0</v>
      </c>
      <c r="L24" s="128"/>
      <c r="M24" s="129"/>
      <c r="N24" s="127">
        <f>N25</f>
        <v>0</v>
      </c>
      <c r="O24" s="128"/>
      <c r="P24" s="129"/>
      <c r="Q24" s="127">
        <f>Q25</f>
        <v>0</v>
      </c>
      <c r="R24" s="128"/>
      <c r="S24" s="152"/>
      <c r="T24" s="130">
        <v>10</v>
      </c>
      <c r="U24" s="131"/>
      <c r="V24" s="132">
        <f>SUM(V25)</f>
        <v>0</v>
      </c>
      <c r="W24" s="133"/>
      <c r="X24" s="162"/>
      <c r="Y24" s="118"/>
      <c r="Z24" s="163"/>
    </row>
    <row r="25" spans="1:26" s="33" customFormat="1" ht="24" customHeight="1" x14ac:dyDescent="0.25">
      <c r="A25" s="41">
        <v>1.1000000000000001</v>
      </c>
      <c r="B25" s="170" t="s">
        <v>94</v>
      </c>
      <c r="C25" s="171"/>
      <c r="D25" s="171"/>
      <c r="E25" s="171"/>
      <c r="F25" s="171"/>
      <c r="G25" s="172"/>
      <c r="H25" s="173">
        <v>12</v>
      </c>
      <c r="I25" s="174"/>
      <c r="J25" s="175"/>
      <c r="K25" s="140"/>
      <c r="L25" s="141"/>
      <c r="M25" s="142"/>
      <c r="N25" s="140"/>
      <c r="O25" s="141"/>
      <c r="P25" s="142"/>
      <c r="Q25" s="140"/>
      <c r="R25" s="141"/>
      <c r="S25" s="143"/>
      <c r="T25" s="176">
        <v>10</v>
      </c>
      <c r="U25" s="177"/>
      <c r="V25" s="119">
        <f>(T25*((K25*0)+(N25*50)+(Q25*100)))/(H25*100)</f>
        <v>0</v>
      </c>
      <c r="W25" s="120"/>
      <c r="X25" s="164"/>
      <c r="Y25" s="165"/>
      <c r="Z25" s="166"/>
    </row>
    <row r="26" spans="1:26" s="38" customFormat="1" ht="24" customHeight="1" x14ac:dyDescent="0.25">
      <c r="A26" s="37">
        <v>2</v>
      </c>
      <c r="B26" s="121" t="s">
        <v>37</v>
      </c>
      <c r="C26" s="122"/>
      <c r="D26" s="122"/>
      <c r="E26" s="122"/>
      <c r="F26" s="122"/>
      <c r="G26" s="123"/>
      <c r="H26" s="124">
        <v>5870219.9299999997</v>
      </c>
      <c r="I26" s="125"/>
      <c r="J26" s="126"/>
      <c r="K26" s="49"/>
      <c r="L26" s="50"/>
      <c r="M26" s="51"/>
      <c r="N26" s="49"/>
      <c r="O26" s="50"/>
      <c r="P26" s="51"/>
      <c r="Q26" s="49"/>
      <c r="R26" s="50"/>
      <c r="S26" s="51"/>
      <c r="T26" s="178">
        <v>40</v>
      </c>
      <c r="U26" s="179"/>
      <c r="V26" s="180">
        <f>(T26*((K26*0)+(N26*50)+(Q26*100)))/(H26*100)</f>
        <v>0</v>
      </c>
      <c r="W26" s="181"/>
      <c r="X26" s="164"/>
      <c r="Y26" s="165"/>
      <c r="Z26" s="166"/>
    </row>
    <row r="27" spans="1:26" s="35" customFormat="1" ht="24" customHeight="1" x14ac:dyDescent="0.25">
      <c r="A27" s="19">
        <v>3</v>
      </c>
      <c r="B27" s="153" t="s">
        <v>38</v>
      </c>
      <c r="C27" s="154"/>
      <c r="D27" s="154"/>
      <c r="E27" s="154"/>
      <c r="F27" s="154"/>
      <c r="G27" s="155"/>
      <c r="H27" s="149">
        <v>12</v>
      </c>
      <c r="I27" s="150"/>
      <c r="J27" s="151"/>
      <c r="K27" s="127">
        <f>K28</f>
        <v>0</v>
      </c>
      <c r="L27" s="128"/>
      <c r="M27" s="129"/>
      <c r="N27" s="127">
        <f>N28</f>
        <v>0</v>
      </c>
      <c r="O27" s="128"/>
      <c r="P27" s="129"/>
      <c r="Q27" s="127">
        <f>Q28</f>
        <v>0</v>
      </c>
      <c r="R27" s="128"/>
      <c r="S27" s="152"/>
      <c r="T27" s="130">
        <v>20</v>
      </c>
      <c r="U27" s="131"/>
      <c r="V27" s="132">
        <f>SUM(V28)</f>
        <v>0</v>
      </c>
      <c r="W27" s="133"/>
      <c r="X27" s="164"/>
      <c r="Y27" s="165"/>
      <c r="Z27" s="166"/>
    </row>
    <row r="28" spans="1:26" s="30" customFormat="1" ht="48" customHeight="1" x14ac:dyDescent="0.25">
      <c r="A28" s="29">
        <v>3.1</v>
      </c>
      <c r="B28" s="245" t="s">
        <v>102</v>
      </c>
      <c r="C28" s="246"/>
      <c r="D28" s="246"/>
      <c r="E28" s="246"/>
      <c r="F28" s="246"/>
      <c r="G28" s="247"/>
      <c r="H28" s="248">
        <v>12</v>
      </c>
      <c r="I28" s="249"/>
      <c r="J28" s="250"/>
      <c r="K28" s="251"/>
      <c r="L28" s="252"/>
      <c r="M28" s="253"/>
      <c r="N28" s="251"/>
      <c r="O28" s="252"/>
      <c r="P28" s="253"/>
      <c r="Q28" s="251"/>
      <c r="R28" s="252"/>
      <c r="S28" s="254"/>
      <c r="T28" s="255">
        <v>20</v>
      </c>
      <c r="U28" s="256"/>
      <c r="V28" s="257">
        <f>(T28*((K28*0)+(N28*50)+(Q28*100)))/(H28*100)</f>
        <v>0</v>
      </c>
      <c r="W28" s="258"/>
      <c r="X28" s="164"/>
      <c r="Y28" s="165"/>
      <c r="Z28" s="166"/>
    </row>
    <row r="29" spans="1:26" s="4" customFormat="1" ht="48" customHeight="1" x14ac:dyDescent="0.25">
      <c r="A29" s="19">
        <v>4</v>
      </c>
      <c r="B29" s="153" t="s">
        <v>39</v>
      </c>
      <c r="C29" s="154"/>
      <c r="D29" s="154"/>
      <c r="E29" s="154"/>
      <c r="F29" s="154"/>
      <c r="G29" s="155"/>
      <c r="H29" s="149">
        <v>12</v>
      </c>
      <c r="I29" s="150"/>
      <c r="J29" s="151"/>
      <c r="K29" s="127">
        <f>K30</f>
        <v>0</v>
      </c>
      <c r="L29" s="128"/>
      <c r="M29" s="129"/>
      <c r="N29" s="127">
        <f>N30</f>
        <v>0</v>
      </c>
      <c r="O29" s="128"/>
      <c r="P29" s="129"/>
      <c r="Q29" s="127">
        <f>Q30</f>
        <v>0</v>
      </c>
      <c r="R29" s="128"/>
      <c r="S29" s="152"/>
      <c r="T29" s="130">
        <v>15</v>
      </c>
      <c r="U29" s="131"/>
      <c r="V29" s="132">
        <f>SUM(V30)</f>
        <v>0</v>
      </c>
      <c r="W29" s="133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140"/>
      <c r="L30" s="141"/>
      <c r="M30" s="142"/>
      <c r="N30" s="140"/>
      <c r="O30" s="141"/>
      <c r="P30" s="142"/>
      <c r="Q30" s="140"/>
      <c r="R30" s="141"/>
      <c r="S30" s="143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3" customFormat="1" ht="48" customHeight="1" x14ac:dyDescent="0.25">
      <c r="A31" s="19">
        <v>5</v>
      </c>
      <c r="B31" s="146" t="s">
        <v>101</v>
      </c>
      <c r="C31" s="147"/>
      <c r="D31" s="147"/>
      <c r="E31" s="147"/>
      <c r="F31" s="147"/>
      <c r="G31" s="148"/>
      <c r="H31" s="149">
        <v>12</v>
      </c>
      <c r="I31" s="150"/>
      <c r="J31" s="151"/>
      <c r="K31" s="127">
        <f>K32</f>
        <v>0</v>
      </c>
      <c r="L31" s="128"/>
      <c r="M31" s="129"/>
      <c r="N31" s="127">
        <f>N32</f>
        <v>0</v>
      </c>
      <c r="O31" s="128"/>
      <c r="P31" s="129"/>
      <c r="Q31" s="127">
        <f>Q32</f>
        <v>0</v>
      </c>
      <c r="R31" s="128"/>
      <c r="S31" s="152"/>
      <c r="T31" s="130">
        <v>15</v>
      </c>
      <c r="U31" s="131"/>
      <c r="V31" s="132">
        <f>SUM(V32)</f>
        <v>0</v>
      </c>
      <c r="W31" s="133"/>
      <c r="X31" s="164"/>
      <c r="Y31" s="165"/>
      <c r="Z31" s="166"/>
    </row>
    <row r="32" spans="1:26" ht="48" customHeight="1" x14ac:dyDescent="0.25">
      <c r="A32" s="16">
        <v>5.0999999999999996</v>
      </c>
      <c r="B32" s="134" t="s">
        <v>96</v>
      </c>
      <c r="C32" s="135"/>
      <c r="D32" s="135"/>
      <c r="E32" s="135"/>
      <c r="F32" s="135"/>
      <c r="G32" s="136"/>
      <c r="H32" s="137">
        <v>12</v>
      </c>
      <c r="I32" s="138"/>
      <c r="J32" s="139"/>
      <c r="K32" s="140"/>
      <c r="L32" s="141"/>
      <c r="M32" s="142"/>
      <c r="N32" s="140"/>
      <c r="O32" s="141"/>
      <c r="P32" s="142"/>
      <c r="Q32" s="140"/>
      <c r="R32" s="141"/>
      <c r="S32" s="143"/>
      <c r="T32" s="144">
        <v>15</v>
      </c>
      <c r="U32" s="145"/>
      <c r="V32" s="119">
        <f>(T32*((K32*0)+(N32*50)+(Q32*100)))/(H32*100)</f>
        <v>0</v>
      </c>
      <c r="W32" s="120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hidden="1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13.5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sheetProtection formatCells="0"/>
  <protectedRanges>
    <protectedRange sqref="V13 K25:S26 K28:S28 K30:S30 K32:S32 X24 B38:Z42 B44:Z48 B50:Z54 B59:Z64 B68 B76 B86 J76 J86 S76 S86 B89 B99 J89 J99 S89 S99 B102 B112 J102 J112 S102 S112 F116:J120 R116:W117 Q118 R119 M7" name="ช่วง1"/>
  </protectedRanges>
  <mergeCells count="231"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S13:U17"/>
    <mergeCell ref="V13:X17"/>
    <mergeCell ref="H8:J8"/>
    <mergeCell ref="B10:J11"/>
    <mergeCell ref="K10:R10"/>
    <mergeCell ref="S10:Z10"/>
    <mergeCell ref="K11:M11"/>
    <mergeCell ref="N11:P11"/>
    <mergeCell ref="Q11:R11"/>
    <mergeCell ref="Q29:S29"/>
    <mergeCell ref="T29:U29"/>
    <mergeCell ref="S11:U11"/>
    <mergeCell ref="V11:X11"/>
    <mergeCell ref="Y11:Z11"/>
    <mergeCell ref="Q17:R17"/>
    <mergeCell ref="A18:P18"/>
    <mergeCell ref="Q18:R18"/>
    <mergeCell ref="S18:U18"/>
    <mergeCell ref="V18:X18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Q16:R16"/>
    <mergeCell ref="B17:J17"/>
    <mergeCell ref="K17:M17"/>
    <mergeCell ref="N17:P17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T26:U26"/>
    <mergeCell ref="V26:W26"/>
    <mergeCell ref="B30:G30"/>
    <mergeCell ref="H30:J30"/>
    <mergeCell ref="K30:M30"/>
    <mergeCell ref="N30:P30"/>
    <mergeCell ref="Q30:S30"/>
    <mergeCell ref="T30:U30"/>
    <mergeCell ref="V30:W30"/>
    <mergeCell ref="B26:G26"/>
    <mergeCell ref="H26:J26"/>
    <mergeCell ref="K27:M27"/>
    <mergeCell ref="N26:P26"/>
    <mergeCell ref="Q26:S26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B29:G29"/>
    <mergeCell ref="H29:J29"/>
    <mergeCell ref="K29:M29"/>
    <mergeCell ref="N29:P29"/>
    <mergeCell ref="M36:X36"/>
    <mergeCell ref="Y36:Z36"/>
    <mergeCell ref="A37:Z37"/>
    <mergeCell ref="B38:L38"/>
    <mergeCell ref="M38:X38"/>
    <mergeCell ref="Y38:Z38"/>
    <mergeCell ref="A33:S33"/>
    <mergeCell ref="T33:U33"/>
    <mergeCell ref="V33:W33"/>
    <mergeCell ref="X33:Z33"/>
    <mergeCell ref="A34:Z34"/>
    <mergeCell ref="B36:L36"/>
    <mergeCell ref="B41:L41"/>
    <mergeCell ref="M41:X41"/>
    <mergeCell ref="Y41:Z41"/>
    <mergeCell ref="B42:L42"/>
    <mergeCell ref="Y42:Z42"/>
    <mergeCell ref="M39:X39"/>
    <mergeCell ref="Y39:Z39"/>
    <mergeCell ref="B40:L40"/>
    <mergeCell ref="M40:X40"/>
    <mergeCell ref="Y40:Z40"/>
    <mergeCell ref="B39:L39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decimal" operator="greaterThanOrEqual" allowBlank="1" showInputMessage="1" showErrorMessage="1" error="กรุณากรอกข้อมูลเป็นตัวเลข" sqref="K25:S25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34" max="16383" man="1"/>
    <brk id="55" max="25" man="1"/>
    <brk id="73" max="25" man="1"/>
    <brk id="10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B59:B64 C59:G62 C64:G64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1"/>
  <sheetViews>
    <sheetView view="pageBreakPreview" topLeftCell="A34" zoomScale="90" zoomScaleNormal="85" zoomScaleSheetLayoutView="90" workbookViewId="0">
      <selection activeCell="Q11" sqref="Q11:R1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12627760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2970097.42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12627760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2970097.42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12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6" t="s">
        <v>39</v>
      </c>
      <c r="C29" s="327"/>
      <c r="D29" s="327"/>
      <c r="E29" s="327"/>
      <c r="F29" s="327"/>
      <c r="G29" s="328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hidden="1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A1:Z1"/>
    <mergeCell ref="A3:Z3"/>
    <mergeCell ref="A4:Z4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X33:Z33"/>
    <mergeCell ref="A34:Z34"/>
    <mergeCell ref="B36:L36"/>
    <mergeCell ref="M36:X36"/>
    <mergeCell ref="Y36:Z36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63:G63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7CC82D82-C607-43E2-B3CA-2C474EEA79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D7AA229-C843-4397-9FEE-2AE8834E1E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1592391-F748-4C93-9010-F5BC1FF9949D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C42304B-A1BE-47A3-BEE9-3E79D0443B5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D9F00F-3F0A-47D2-A87F-60DDD28FC986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0CB69051-3795-447F-AF0F-77DB2ADF960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2C056588-B08E-4BFC-8B8B-C57DA45BB1A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963C5AE7-8372-4757-94BA-597161565335}">
          <x14:formula1>
            <xm:f>LIST!$E$2:$E$9</xm:f>
          </x14:formula1>
          <xm:sqref>B50:L54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1"/>
  <sheetViews>
    <sheetView view="pageBreakPreview" topLeftCell="F12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5257097.05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5257097.05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T33:U33"/>
    <mergeCell ref="V33:W33"/>
    <mergeCell ref="X33:Z33"/>
    <mergeCell ref="A34:Z34"/>
    <mergeCell ref="B36:L36"/>
    <mergeCell ref="M36:X36"/>
    <mergeCell ref="Y36:Z36"/>
    <mergeCell ref="N31:P31"/>
    <mergeCell ref="Q31:S31"/>
    <mergeCell ref="T31:U31"/>
    <mergeCell ref="V31:W31"/>
    <mergeCell ref="B32:G32"/>
    <mergeCell ref="H32:J32"/>
    <mergeCell ref="Y63:Z63"/>
    <mergeCell ref="A37:Z37"/>
    <mergeCell ref="B38:L38"/>
    <mergeCell ref="M38:X38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B25:G25"/>
    <mergeCell ref="H25:J25"/>
    <mergeCell ref="Q27:S27"/>
    <mergeCell ref="T27:U27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K25:M25"/>
    <mergeCell ref="N25:P25"/>
    <mergeCell ref="Q25:S25"/>
    <mergeCell ref="T25:U25"/>
    <mergeCell ref="V25:W2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T26:U26"/>
    <mergeCell ref="V26:W26"/>
    <mergeCell ref="B30:G30"/>
    <mergeCell ref="H30:J30"/>
    <mergeCell ref="K30:M30"/>
    <mergeCell ref="N30:P30"/>
    <mergeCell ref="Q30:S30"/>
    <mergeCell ref="T30:U30"/>
    <mergeCell ref="V30:W30"/>
    <mergeCell ref="B26:G26"/>
    <mergeCell ref="H26:J26"/>
    <mergeCell ref="K27:M27"/>
    <mergeCell ref="N26:P26"/>
    <mergeCell ref="Q26:S26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K32:M32"/>
    <mergeCell ref="N32:P32"/>
    <mergeCell ref="Q32:S32"/>
    <mergeCell ref="T32:U32"/>
    <mergeCell ref="V32:W32"/>
    <mergeCell ref="A33:S33"/>
    <mergeCell ref="B31:G31"/>
    <mergeCell ref="H31:J31"/>
    <mergeCell ref="K31:M31"/>
    <mergeCell ref="B41:L41"/>
    <mergeCell ref="M41:X41"/>
    <mergeCell ref="Y41:Z41"/>
    <mergeCell ref="B42:L42"/>
    <mergeCell ref="Y42:Z42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44893F1-6360-4EFE-80B1-E88473694CB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7EDB09-3ECD-4085-BB8C-ED0A9F00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627DB265-B612-444B-8FD0-255DA289205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2834B7EF-C58D-4015-B556-BA89B9FA839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28EB1E0-07E8-4E31-9AA4-D96B71DCA7CD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E94EDE9-E275-45A3-AEC5-661786EE6B98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808447B-D614-4FF0-B385-FF42450ED02F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95043E99-225F-4C42-AFFF-27ADB51D4093}">
          <x14:formula1>
            <xm:f>LIST!$E$2:$E$9</xm:f>
          </x14:formula1>
          <xm:sqref>B50:L54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1"/>
  <sheetViews>
    <sheetView view="pageBreakPreview" topLeftCell="A26" zoomScale="90" zoomScaleNormal="85" zoomScaleSheetLayoutView="90" workbookViewId="0">
      <selection activeCell="Q11" sqref="Q11:R1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9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19027000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2443509.86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19027000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2443509.86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12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6" t="s">
        <v>39</v>
      </c>
      <c r="C29" s="327"/>
      <c r="D29" s="327"/>
      <c r="E29" s="327"/>
      <c r="F29" s="327"/>
      <c r="G29" s="328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hidden="1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A1:Z1"/>
    <mergeCell ref="A3:Z3"/>
    <mergeCell ref="A4:Z4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A10:A11"/>
    <mergeCell ref="B25:G25"/>
    <mergeCell ref="H25:J25"/>
    <mergeCell ref="K25:M25"/>
    <mergeCell ref="B30:G30"/>
    <mergeCell ref="H30:J30"/>
    <mergeCell ref="K30:M30"/>
    <mergeCell ref="B32:G32"/>
    <mergeCell ref="H32:J32"/>
    <mergeCell ref="K32:M32"/>
    <mergeCell ref="B29:G29"/>
    <mergeCell ref="H29:J29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K26:M26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X33:Z33"/>
    <mergeCell ref="A34:Z34"/>
    <mergeCell ref="B36:L36"/>
    <mergeCell ref="M36:X36"/>
    <mergeCell ref="Y36:Z36"/>
    <mergeCell ref="N32:P32"/>
    <mergeCell ref="Q32:S32"/>
    <mergeCell ref="T32:U32"/>
    <mergeCell ref="V32:W32"/>
    <mergeCell ref="A33:S33"/>
    <mergeCell ref="T33:U33"/>
    <mergeCell ref="V33:W33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A2:Z2"/>
    <mergeCell ref="M7:P7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63:G6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327EE329-8F67-41F0-B791-DE3ADBF3C0D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4A6D45-B6A5-4098-86E4-2ACF9371864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7:Q32 L31:M32 R31:S32 O31:P32 N27:N32 K27:K32" xr:uid="{6D07937F-99EC-48D5-94CD-21229262409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CF74DE3-494F-4B98-8EB1-B9CE1B5D4BD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FA9208-0406-4F64-9CE8-1546E5D3322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3EB012E1-BEE0-4B6A-8F1F-4824C07F2A28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A0E4136-0DD8-478E-AF3A-9335B5F098D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C0DDDC19-D3FE-4F47-9A95-065DF98C9CCC}">
          <x14:formula1>
            <xm:f>LIST!$E$2:$E$9</xm:f>
          </x14:formula1>
          <xm:sqref>B50:L54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8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8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5838225.6799999997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8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8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20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5838225.6799999997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B50:L54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1"/>
  <sheetViews>
    <sheetView view="pageBreakPreview" topLeftCell="F11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8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8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5983680.4299999997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8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8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20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5983680.4299999997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F6F24444-7B46-4687-803B-299D111E42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FA56D1E-2D57-4A85-A871-F46597C0485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84D0CDEA-D7D5-4700-94B9-28946B67EF2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79C9CF-59D3-457B-B952-75101223C47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52855FF-FB82-43E1-9A1A-DA22C404424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A4C7E942-A7D0-4F1B-A3C1-1910F25CFA3C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FF175F93-D313-4E5A-8C5C-D0D46B97CFB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E05A8D57-098C-416B-8CCA-A7A7519731F0}">
          <x14:formula1>
            <xm:f>LIST!$E$2:$E$9</xm:f>
          </x14:formula1>
          <xm:sqref>B50:L54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906813.23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906813.23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D183A4C2-0871-452C-9D18-F1E353B28B2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CA6CFEE-CF92-4EDD-8A5D-A81171B8AB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A1B9951C-853D-44B4-BDEE-5DFA24DE19A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51B54C-5E0D-4BD8-83C4-3671F63EECF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F03DF99-F9E3-41EF-B6FB-714FEF428FB4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ADA1FE8-2D7F-488B-9142-D151FD4FE94F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5043BD38-EE64-45D3-ADA5-89C49CE6BDC2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6868DA7-18BB-43DD-AE03-2721F69FF70B}">
          <x14:formula1>
            <xm:f>LIST!$E$2:$E$9</xm:f>
          </x14:formula1>
          <xm:sqref>B50:L54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1"/>
  <sheetViews>
    <sheetView tabSelected="1" view="pageBreakPreview" topLeftCell="A100" zoomScale="85" zoomScaleNormal="85" zoomScaleSheetLayoutView="85" workbookViewId="0">
      <selection activeCell="M121" sqref="M12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15303860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1443106.17</v>
      </c>
      <c r="L14" s="199"/>
      <c r="M14" s="200"/>
      <c r="N14" s="201">
        <f>Q26</f>
        <v>0</v>
      </c>
      <c r="O14" s="202"/>
      <c r="P14" s="203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15303860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1443106.17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12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6" t="s">
        <v>39</v>
      </c>
      <c r="C29" s="327"/>
      <c r="D29" s="327"/>
      <c r="E29" s="327"/>
      <c r="F29" s="327"/>
      <c r="G29" s="328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hidden="1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sheetProtection algorithmName="SHA-512" hashValue="hMPQauunL+u07s6YuYz8z4KE/J8PeeMANzmvWTqC7J6j1kHFkXajY0ESFZJWkO++xd1VuAvyD62I17LXlUAgoA==" saltValue="1+rFOUC0MFWMspiOQfnbpw==" spinCount="100000" sheet="1" formatCells="0"/>
  <protectedRanges>
    <protectedRange sqref="M7 H8 V13 K25:S26 X24 K28:S28 K30:S30 K32:S32 B38:Z42 B44:Z48 B50:Z54 B59:Z64 B68 B76 B86 J76 J86 S76 S86 B89 J89 S89 S99 J99 B99 B102 J102 S102 S112 J112 B112 F116:J120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863FC962-EA34-4F17-B65D-FF0AD6C7F55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C9BD0-C5C5-4438-A594-123D18C4433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BE0EFD0F-5909-4515-9E33-A8B523D119D5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3E332C0-C911-4FE9-8134-B2EF4D4761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9" max="25" man="1"/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3D7999-9DD7-4271-9F78-19CFA5E84036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FA4F3686-C80F-47B1-8779-9EC0A7FDE79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42B1934-F10A-4BE4-9227-1C17CA60BA5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8EA80601-FFA1-4781-8470-055BB826C2FC}">
          <x14:formula1>
            <xm:f>LIST!$E$2:$E$9</xm:f>
          </x14:formula1>
          <xm:sqref>B50:L54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1037761.11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1037761.11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7ECE225-71B0-4AE1-B232-ADE34CAB00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DAD7F-D293-45E0-A8F4-6F744875F8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432AA5F-D39B-46F8-A0B5-DFD385E6EC4C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CFF1574-B5FB-40CF-A599-1C751C0F52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5A8F4-B3B7-4E44-8370-33D880055019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05BEEF7-FC83-452C-887B-3BCD96DAE61D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C45697D-B5F3-419F-B2E6-11F7055F445A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E628565F-18EA-4B36-8026-247A5C8F8DA3}">
          <x14:formula1>
            <xm:f>LIST!$E$2:$E$9</xm:f>
          </x14:formula1>
          <xm:sqref>B50:L54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1"/>
  <sheetViews>
    <sheetView view="pageBreakPreview" topLeftCell="F11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4490930.75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4490930.75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94776EFD-3C09-4891-92F5-8D8EE4AE174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12A38A4-CBC9-447E-8026-D1DF51D2DD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CB017F8-8C1F-40FA-B969-910FBFEB79A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82C6A14C-54F3-4B6D-9EA6-DB06970908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11B884B-44D1-405C-B14F-D839A108379D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F8C2200F-ED4B-40B1-A1CB-83E03FC2864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0C10FFA-299A-407F-82C0-6EAA41F3605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857DEE6B-A0B9-4DCB-B13B-5305CF90A254}">
          <x14:formula1>
            <xm:f>LIST!$E$2:$E$9</xm:f>
          </x14:formula1>
          <xm:sqref>B50:L54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732895.87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732895.87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A1:Z1"/>
    <mergeCell ref="A3:Z3"/>
    <mergeCell ref="A4:Z4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X33:Z33"/>
    <mergeCell ref="A34:Z34"/>
    <mergeCell ref="B36:L36"/>
    <mergeCell ref="M36:X36"/>
    <mergeCell ref="Y36:Z36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63:G63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B926E073-1CE9-49FE-807F-DB04F850278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E3594D9-C736-4D9B-8C7E-B36DE967E7D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4865A2C1-DDC5-4BF5-B15C-BE4248BDE68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750410B-2C69-48E5-AFA0-DEBDF09B14C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E0E4B5-EB80-4BA3-AB29-12FDD2C7787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63B7D32-F71A-4069-803D-10A22DA581C7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F64CAA88-38BB-4758-91E0-55FC55EA2AC0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30032275-8BDE-4D3B-86AB-D8CE357002EB}">
          <x14:formula1>
            <xm:f>LIST!$E$2:$E$9</xm:f>
          </x14:formula1>
          <xm:sqref>B50:L54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1664736.89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1664736.89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E1FE2F95-22B8-48EB-AC77-E653D1B178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7A0B92A-F4B1-4885-A505-08FA0CA7563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6D41702B-91F0-4E1B-9FFB-158DE365E394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CAF08B6-5766-4B19-B6B3-DC5F5C9C8C1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EE4E094-DDC0-46E9-B9A4-83733D910DA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945EF85-DD28-415D-9567-7E649B457D1F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33AA39A0-23FB-49FA-B91D-E7BEF68BDB35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093DD19-3B1E-4B28-9F72-3BB836A3B9E0}">
          <x14:formula1>
            <xm:f>LIST!$E$2:$E$9</xm:f>
          </x14:formula1>
          <xm:sqref>B50:L54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1679200.4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1679200.4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341E2B02-6519-46F4-86FA-4DC5BC15012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77B3CC3-61E4-4E52-850C-A79E724AFD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27A3B00-4DE7-4699-8AD7-95415C1D0AF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E7FF3B7-910F-492D-894F-357CA01DF4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55FCBD8-5E6A-4EAB-B429-26603612416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9206F04D-EF6B-40E3-BCBE-AE4F5EB7C87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447C310C-5B59-4300-8FF0-55527D8750EC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BD61533-9C6D-42C9-9A07-D47B093E5EA6}">
          <x14:formula1>
            <xm:f>LIST!$E$2:$E$9</xm:f>
          </x14:formula1>
          <xm:sqref>B50:L54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2328741.0099999998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2328741.0099999998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347"/>
      <c r="C44" s="348"/>
      <c r="D44" s="348"/>
      <c r="E44" s="348"/>
      <c r="F44" s="348"/>
      <c r="G44" s="348"/>
      <c r="H44" s="348"/>
      <c r="I44" s="348"/>
      <c r="J44" s="348"/>
      <c r="K44" s="348"/>
      <c r="L44" s="349"/>
      <c r="M44" s="347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9"/>
      <c r="Y44" s="350"/>
      <c r="Z44" s="351"/>
    </row>
    <row r="45" spans="1:26" ht="48" customHeight="1" x14ac:dyDescent="0.25">
      <c r="A45" s="15" t="str">
        <f>IF(B45&lt;&gt;"","2.2.2","")</f>
        <v/>
      </c>
      <c r="B45" s="347"/>
      <c r="C45" s="348"/>
      <c r="D45" s="348"/>
      <c r="E45" s="348"/>
      <c r="F45" s="348"/>
      <c r="G45" s="348"/>
      <c r="H45" s="348"/>
      <c r="I45" s="348"/>
      <c r="J45" s="348"/>
      <c r="K45" s="348"/>
      <c r="L45" s="349"/>
      <c r="M45" s="347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9"/>
      <c r="Y45" s="350"/>
      <c r="Z45" s="351"/>
    </row>
    <row r="46" spans="1:26" ht="48" customHeight="1" x14ac:dyDescent="0.25">
      <c r="A46" s="15" t="str">
        <f>IF(B46&lt;&gt;"","2.2.3","")</f>
        <v/>
      </c>
      <c r="B46" s="347"/>
      <c r="C46" s="348"/>
      <c r="D46" s="348"/>
      <c r="E46" s="348"/>
      <c r="F46" s="348"/>
      <c r="G46" s="348"/>
      <c r="H46" s="348"/>
      <c r="I46" s="348"/>
      <c r="J46" s="348"/>
      <c r="K46" s="348"/>
      <c r="L46" s="349"/>
      <c r="M46" s="347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9"/>
      <c r="Y46" s="350"/>
      <c r="Z46" s="351"/>
    </row>
    <row r="47" spans="1:26" ht="48" customHeight="1" x14ac:dyDescent="0.25">
      <c r="A47" s="15" t="str">
        <f>IF(B47&lt;&gt;"","2.2.4","")</f>
        <v/>
      </c>
      <c r="B47" s="347"/>
      <c r="C47" s="348"/>
      <c r="D47" s="348"/>
      <c r="E47" s="348"/>
      <c r="F47" s="348"/>
      <c r="G47" s="348"/>
      <c r="H47" s="348"/>
      <c r="I47" s="348"/>
      <c r="J47" s="348"/>
      <c r="K47" s="348"/>
      <c r="L47" s="349"/>
      <c r="M47" s="347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9"/>
      <c r="Y47" s="350"/>
      <c r="Z47" s="351"/>
    </row>
    <row r="48" spans="1:26" ht="48" customHeight="1" x14ac:dyDescent="0.25">
      <c r="A48" s="15" t="str">
        <f>IF(B48&lt;&gt;"","2.2.5","")</f>
        <v/>
      </c>
      <c r="B48" s="347"/>
      <c r="C48" s="348"/>
      <c r="D48" s="348"/>
      <c r="E48" s="348"/>
      <c r="F48" s="348"/>
      <c r="G48" s="348"/>
      <c r="H48" s="348"/>
      <c r="I48" s="348"/>
      <c r="J48" s="348"/>
      <c r="K48" s="348"/>
      <c r="L48" s="349"/>
      <c r="M48" s="347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9"/>
      <c r="Y48" s="350"/>
      <c r="Z48" s="351"/>
    </row>
    <row r="49" spans="1:26" ht="24" customHeight="1" x14ac:dyDescent="0.25">
      <c r="A49" s="352" t="s">
        <v>55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4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AFCE9FD8-DB82-41BB-B09F-A725856714A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33E869-B8F9-4BC8-9688-C06FFAFB04B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7:Q32 L31:M32 R31:S32 O31:P32 N27:N32 K27:K32" xr:uid="{1A4E217C-A3DD-446C-A270-8787959C60F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DF45E24-52B4-48A5-AEE0-511D7AB5F3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29021E0-D157-4060-9C97-587A5EAD59D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D86FEC33-43B0-4612-9A2D-8932615B0F39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1EA13DF3-8545-4499-8E0D-8C2D1CCA73DD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D8EC801-DA1C-4FFA-98AC-E1089C59294E}">
          <x14:formula1>
            <xm:f>LIST!$E$2:$E$9</xm:f>
          </x14:formula1>
          <xm:sqref>B50:L54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35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1375697.02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1375697.02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53524020-F482-4665-8DAC-4EF835A8C4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9A9733F-4BA9-48BE-9537-8A60D95A063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533D6665-56AD-47B5-9015-A9961575FF0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D104B7E-9DAA-48B7-9856-F7E3501432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8953C3-AAFA-4D65-8C33-EB31C465EFE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90D2617-A32D-43E9-A00F-F4A1CA2F8DA7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8F13DFE-FE32-4D55-AF9B-24F382AE2153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1764C70-EB7D-4C83-86F9-21F29A5EAD40}">
          <x14:formula1>
            <xm:f>LIST!$E$2:$E$9</xm:f>
          </x14:formula1>
          <xm:sqref>B50:L54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946527.74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946527.74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74876D5-1DBB-4F1D-921D-7025CF20BBB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2C5974E-1112-4366-BA6D-443E9D025E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F6E41B3C-5C5B-4D68-B817-E15F4312832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6C7561A7-8681-4FDA-9D6A-FE634934202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C7BFA5E-0713-46AE-82F6-EE285EFEC60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8F3D94A-6EB9-4A64-B184-4E3CA6CA9B52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01869EB-7C59-49DB-9153-0F4F2CFE7611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99B0EFF-FC1F-42CE-B9B8-DAD00FE039F3}">
          <x14:formula1>
            <xm:f>LIST!$E$2:$E$9</xm:f>
          </x14:formula1>
          <xm:sqref>B50:L54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1"/>
  <sheetViews>
    <sheetView view="pageBreakPreview" zoomScale="90" zoomScaleNormal="85" zoomScaleSheetLayoutView="90" workbookViewId="0">
      <selection activeCell="Q11" sqref="Q11:R1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13343380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1239403.07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13343380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1239403.07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12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6" t="s">
        <v>39</v>
      </c>
      <c r="C29" s="327"/>
      <c r="D29" s="327"/>
      <c r="E29" s="327"/>
      <c r="F29" s="327"/>
      <c r="G29" s="328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hidden="1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4CF84741-C108-4026-A3A1-0B53AD614D5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25D3F90-0DDB-47A8-BBAB-5B03FFCDF5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9E0EEAB-A053-48D7-ABBF-9C3B0586D0A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14D33646-CD0F-41F4-98A1-4198CDAB7B7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BB53945-19E1-4B46-A73D-B64C449EAB71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06FCCA11-B62D-438D-9B7A-EFC7306F86E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3B7C8AC7-A1C2-4DA5-B2F1-26B4F1CAD4F7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58730D7-30D5-44BA-84BE-F097BF0DF0EB}">
          <x14:formula1>
            <xm:f>LIST!$E$2:$E$9</xm:f>
          </x14:formula1>
          <xm:sqref>B50:L54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1289427.8400000001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1289427.8400000001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F91F23D-D842-45CC-9AEB-FD028EF4EF4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8E4444A-5158-4A53-8CF0-9BD4D37003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9AC9186D-CC52-4DD2-A47F-F718CE46D2A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4E3BF7F-756E-4918-93DE-BF106A2213F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DDCD0D-2888-427B-973B-BE454F6D3B8F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A4F9DE4-8DDA-4552-97E8-92356B77074E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78ABDA3-1786-46A3-B380-3DAB817899A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0781636C-E970-4801-8A57-65092C62283A}">
          <x14:formula1>
            <xm:f>LIST!$E$2:$E$9</xm:f>
          </x14:formula1>
          <xm:sqref>B50:L54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2237331.66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2237331.66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4BBF1F4-9806-4E70-96D2-0C2D6A62672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8C5F447-4973-48E6-A845-8F2DA73D893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1CF9D496-C43B-4F98-B408-0F188DC699C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F3BFA7A-CCFE-42C9-8CF7-C018E1D5B9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FEDFB1-0B0E-4994-8A0F-8614421A2369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4DEC2D81-D0E9-4AD5-9AA7-CBA984173EE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0ACF8A6-6E93-4780-AD9B-0848FACEA3E6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FEABD43-81D2-4E19-A00A-069ACC839FEC}">
          <x14:formula1>
            <xm:f>LIST!$E$2:$E$9</xm:f>
          </x14:formula1>
          <xm:sqref>B50:L54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1"/>
  <sheetViews>
    <sheetView view="pageBreakPreview" topLeftCell="A101" zoomScale="90" zoomScaleNormal="85" zoomScaleSheetLayoutView="90" workbookViewId="0">
      <selection activeCell="Q11" sqref="Q11:R1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6830240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204755.5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6830240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204755.5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12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6" t="s">
        <v>39</v>
      </c>
      <c r="C29" s="327"/>
      <c r="D29" s="327"/>
      <c r="E29" s="327"/>
      <c r="F29" s="327"/>
      <c r="G29" s="328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hidden="1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BFB8CF89-0A68-4167-8294-F8DDF94609F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DEC1F5C-5565-4EB0-8FBD-FD074388EC1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A10183A-BA0F-4A11-98B8-5EAD489EC39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326518FA-C5AD-45E7-8BCD-76EB4F21F2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9" max="25" man="1"/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AE02B1F-5DCF-4F69-8D3A-49230A2D2592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555C96B-350B-475B-8D02-64CA826A9DC5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0CDC76C2-0D52-4852-AC06-B6DF3E5AE1FD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FCDCF1C-49A3-4418-BC28-CD7F7BC5D815}">
          <x14:formula1>
            <xm:f>LIST!$E$2:$E$9</xm:f>
          </x14:formula1>
          <xm:sqref>B50:L54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1"/>
  <sheetViews>
    <sheetView view="pageBreakPreview" zoomScale="90" zoomScaleNormal="85" zoomScaleSheetLayoutView="90" workbookViewId="0">
      <selection activeCell="Q11" sqref="Q11:R11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7717520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485323.81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7717520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485323.81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12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6" t="s">
        <v>39</v>
      </c>
      <c r="C29" s="327"/>
      <c r="D29" s="327"/>
      <c r="E29" s="327"/>
      <c r="F29" s="327"/>
      <c r="G29" s="328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hidden="1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9139A494-5483-493C-A839-1EDFD4C2078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DA7E96-0ACF-4866-9D91-A668EE90329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84162780-8B1E-4BCB-9800-1225F61B265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BDD7116-58D0-42C2-B2D0-B84958DE18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E0CA01-5C65-4EF5-83FE-54BC4777E06A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14197F2C-F964-421D-A259-E7511AB741AB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4A4F72E-37D5-48D1-89A2-021DF49CC642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7A0E62E-F493-45B5-8ACE-C655C6A741DB}">
          <x14:formula1>
            <xm:f>LIST!$E$2:$E$9</xm:f>
          </x14:formula1>
          <xm:sqref>B50:L54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830926.29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830926.29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A625E943-F21E-44AE-9EC2-0E3ECFADE2D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F190081-96D5-401E-924C-C565438DDA7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14A65D0-291A-4766-9A37-7B7C82CBFF8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B0AA6E65-612A-4BFF-8808-48773EF697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89E541E-68F9-4BA4-ADF5-23D60AC41E6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35CA8DDA-1867-4802-B777-D7D2CEDDED5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1F8E8CA-52F4-42B4-8345-43166D3DBACB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47AFAA4-9C94-4B42-A912-4AF7115782BC}">
          <x14:formula1>
            <xm:f>LIST!$E$2:$E$9</xm:f>
          </x14:formula1>
          <xm:sqref>B50:L54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1"/>
  <sheetViews>
    <sheetView view="pageBreakPreview" topLeftCell="F5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784480.25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784480.25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0F429F1-FEC5-4030-9CED-4717E294A19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622DC3F-8B01-49FF-997C-ADC91519EFB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E605782-B573-4CEA-9EC2-D33F276BE4E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91807BDD-8E35-4AA4-85D7-C1073AD6FAF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BEF587-691C-4819-9531-ED5D447D32D7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C14E4F63-516C-49AF-A751-270BA6CC29A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80CB7F20-0CC7-4C69-92E8-837570530C84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A2E2F00-06BE-4409-AD08-3F4AF276FD43}">
          <x14:formula1>
            <xm:f>LIST!$E$2:$E$9</xm:f>
          </x14:formula1>
          <xm:sqref>B50:L54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3 (ลป)</vt:lpstr>
      <vt:lpstr>สจป.ที่ 2 (ชร)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2024-05-27T02:46:50Z</cp:lastPrinted>
  <dcterms:created xsi:type="dcterms:W3CDTF">2021-11-29T04:23:48Z</dcterms:created>
  <dcterms:modified xsi:type="dcterms:W3CDTF">2024-06-05T04:18:57Z</dcterms:modified>
</cp:coreProperties>
</file>