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7. (สจช.) ก.บริหารจัดการ ฯ ปชช ปี 66 ไปพลางก่อน\"/>
    </mc:Choice>
  </mc:AlternateContent>
  <xr:revisionPtr revIDLastSave="0" documentId="13_ncr:1_{6B2A2B21-4398-4244-B76F-BB199130B341}" xr6:coauthVersionLast="47" xr6:coauthVersionMax="47" xr10:uidLastSave="{00000000-0000-0000-0000-000000000000}"/>
  <workbookProtection workbookAlgorithmName="SHA-512" workbookHashValue="MAElqc3I1Gqw1tOVCKdmRKCj1plF7anzhJQh5NJMnOOtj9XgzfzT0SbKstCcDLOHs3OobqBHjVeXRW7mh9cygA==" workbookSaltValue="P6Dy+M2lDj34bUx0SmvEL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 " sheetId="1" r:id="rId2"/>
  </sheets>
  <externalReferences>
    <externalReference r:id="rId3"/>
  </externalReferences>
  <definedNames>
    <definedName name="_xlnm.Print_Area" localSheetId="1">'สจป.ที่ 1 (ชม) 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28" i="1"/>
  <c r="V27" i="1"/>
  <c r="V26" i="1"/>
  <c r="V25" i="1"/>
  <c r="V24" i="1"/>
  <c r="V23" i="1"/>
  <c r="V22" i="1"/>
  <c r="V21" i="1"/>
  <c r="V20" i="1"/>
  <c r="Y13" i="1"/>
  <c r="N13" i="1"/>
  <c r="V30" i="1" l="1"/>
  <c r="Q13" i="1" s="1"/>
  <c r="V14" i="1"/>
  <c r="T30" i="1" l="1"/>
  <c r="A61" i="1"/>
  <c r="A60" i="1"/>
  <c r="A56" i="1"/>
  <c r="A36" i="1"/>
  <c r="A39" i="1"/>
  <c r="A59" i="1" l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  <c r="Q14" i="1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<sst xmlns="http://schemas.openxmlformats.org/spreadsheetml/2006/main" count="101" uniqueCount="86">
  <si>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</si>
  <si>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</si>
  <si>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</si>
  <si>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</si>
  <si>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</si>
  <si>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</si>
  <si>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</si>
  <si>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</si>
  <si>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</si>
  <si>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</si>
  <si>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</si>
  <si>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</si>
  <si>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</si>
  <si>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</si>
  <si>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</si>
  <si>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</si>
  <si>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</si>
  <si>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</si>
  <si>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</si>
  <si>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</si>
  <si>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</si>
  <si>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</si>
  <si>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</si>
  <si>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</si>
  <si>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</si>
  <si>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</si>
  <si>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</si>
  <si>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</si>
  <si>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</si>
  <si>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</si>
  <si>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</si>
  <si>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</si>
  <si>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</si>
  <si>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</si>
  <si>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</si>
  <si>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</si>
  <si>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</si>
  <si>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</si>
  <si>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</si>
  <si>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</si>
  <si>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</si>
  <si>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</si>
  <si>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</si>
  <si>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</si>
  <si>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</si>
  <si>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</si>
  <si>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</si>
  <si>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</si>
  <si>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</si>
  <si>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</si>
  <si>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</si>
  <si>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</si>
  <si>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</si>
  <si>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</si>
  <si>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</si>
  <si>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</si>
  <si>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</si>
  <si>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</si>
  <si>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</si>
  <si>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</si>
  <si>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</si>
  <si>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</si>
  <si>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</si>
  <si>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</si>
  <si>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</si>
  <si>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งานบริหารจัดการพื้นที่โดยการสนับสนุนจากภาครัฐ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</si>
  <si>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</si>
  <si>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</si>
  <si>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</si>
  <si>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</si>
  <si>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</si>
  <si>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</si>
  <si>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</si>
  <si>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</si>
  <si>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</si>
  <si>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</si>
  <si>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</si>
  <si>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</si>
  <si>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</si>
  <si>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</si>
  <si>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</si>
  <si>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</si>
  <si>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</si>
  <si>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</si>
  <si>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</si>
  <si>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1 (เชียงใหม่)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</si>
</sst>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D1" sqref="A1:XFD1048576"/>
    </sheetView>
  </sheetViews>
  <sheetFormatPr defaultColWidth="8.85546875" defaultRowHeight="20.25" x14ac:dyDescent="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 x14ac:dyDescent="0.25">
      <c r="A1" s="18" t="s">
        <v>35</v>
      </c>
      <c r="C1" s="18" t="s">
        <v>36</v>
      </c>
      <c r="E1" s="18" t="s">
        <v>37</v>
      </c>
      <c r="G1" s="18" t="s">
        <v>26</v>
      </c>
    </row>
    <row r="2" spans="1:7" x14ac:dyDescent="0.25">
      <c r="A2" s="21" t="s">
        <v>38</v>
      </c>
      <c r="C2" s="21" t="s">
        <v>39</v>
      </c>
      <c r="E2" s="21" t="s">
        <v>40</v>
      </c>
      <c r="G2" s="21" t="s">
        <v>79</v>
      </c>
    </row>
    <row r="3" spans="1:7" ht="40.5" x14ac:dyDescent="0.25">
      <c r="A3" s="21" t="s">
        <v>44</v>
      </c>
      <c r="C3" s="21" t="s">
        <v>41</v>
      </c>
      <c r="E3" s="21" t="s">
        <v>42</v>
      </c>
      <c r="G3" s="21" t="s">
        <v>43</v>
      </c>
    </row>
    <row r="4" spans="1:7" ht="40.5" x14ac:dyDescent="0.25">
      <c r="A4" s="21" t="s">
        <v>47</v>
      </c>
      <c r="C4" s="21" t="s">
        <v>80</v>
      </c>
      <c r="E4" s="21" t="s">
        <v>45</v>
      </c>
      <c r="G4" s="21" t="s">
        <v>46</v>
      </c>
    </row>
    <row r="5" spans="1:7" x14ac:dyDescent="0.25">
      <c r="A5" s="21" t="s">
        <v>51</v>
      </c>
      <c r="C5" s="21" t="s">
        <v>48</v>
      </c>
      <c r="E5" s="21" t="s">
        <v>49</v>
      </c>
      <c r="G5" s="21" t="s">
        <v>50</v>
      </c>
    </row>
    <row r="6" spans="1:7" ht="40.5" x14ac:dyDescent="0.25">
      <c r="C6" s="21" t="s">
        <v>81</v>
      </c>
      <c r="E6" s="21" t="s">
        <v>52</v>
      </c>
      <c r="G6" s="21" t="s">
        <v>82</v>
      </c>
    </row>
    <row r="7" spans="1:7" ht="40.5" x14ac:dyDescent="0.25">
      <c r="C7" s="21" t="s">
        <v>83</v>
      </c>
      <c r="E7" s="21" t="s">
        <v>53</v>
      </c>
      <c r="G7" s="21" t="s">
        <v>54</v>
      </c>
    </row>
    <row r="8" spans="1:7" ht="40.5" x14ac:dyDescent="0.25">
      <c r="C8" s="21" t="s">
        <v>84</v>
      </c>
      <c r="E8" s="21" t="s">
        <v>55</v>
      </c>
      <c r="G8" s="21" t="s">
        <v>56</v>
      </c>
    </row>
    <row r="9" spans="1:7" x14ac:dyDescent="0.25">
      <c r="C9" s="21" t="s">
        <v>51</v>
      </c>
      <c r="E9" s="21" t="s">
        <v>51</v>
      </c>
      <c r="G9" s="21" t="s">
        <v>57</v>
      </c>
    </row>
    <row r="10" spans="1:7" x14ac:dyDescent="0.25">
      <c r="G10" s="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tabSelected="1" view="pageBreakPreview" zoomScaleNormal="100" zoomScaleSheetLayoutView="100" workbookViewId="0">
      <selection activeCell="M17" sqref="M1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1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4" t="s">
        <v>76</v>
      </c>
      <c r="K2" s="24"/>
      <c r="L2" s="24"/>
      <c r="M2" s="24"/>
      <c r="N2" s="24"/>
      <c r="O2" s="24"/>
      <c r="P2" s="24"/>
      <c r="Q2" s="24"/>
      <c r="R2" s="22"/>
      <c r="S2" s="22"/>
      <c r="T2" s="22"/>
      <c r="U2" s="22"/>
      <c r="V2" s="22"/>
      <c r="W2" s="22"/>
      <c r="X2" s="22"/>
      <c r="Y2" s="22"/>
      <c r="Z2" s="22"/>
    </row>
    <row r="3" spans="1:26" ht="21" customHeight="1" x14ac:dyDescent="0.25">
      <c r="A3" s="24" t="s">
        <v>85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 x14ac:dyDescent="0.25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75</v>
      </c>
      <c r="L7" s="6"/>
      <c r="O7" s="25"/>
      <c r="P7" s="26"/>
      <c r="Q7" s="26"/>
      <c r="R7" s="27"/>
    </row>
    <row r="8" spans="1:26" ht="21" customHeight="1" x14ac:dyDescent="0.25">
      <c r="A8" s="5" t="s">
        <v>14</v>
      </c>
      <c r="G8" s="6"/>
      <c r="H8" s="25"/>
      <c r="I8" s="26"/>
      <c r="J8" s="27"/>
    </row>
    <row r="9" spans="1:26" ht="9" customHeight="1" x14ac:dyDescent="0.25"/>
    <row r="10" spans="1:26" s="4" customFormat="1" ht="30" customHeight="1" x14ac:dyDescent="0.25">
      <c r="A10" s="28" t="s">
        <v>5</v>
      </c>
      <c r="B10" s="28" t="s">
        <v>10</v>
      </c>
      <c r="C10" s="28"/>
      <c r="D10" s="28"/>
      <c r="E10" s="28"/>
      <c r="F10" s="28"/>
      <c r="G10" s="28"/>
      <c r="H10" s="28"/>
      <c r="I10" s="28"/>
      <c r="J10" s="28"/>
      <c r="K10" s="28" t="s">
        <v>11</v>
      </c>
      <c r="L10" s="28"/>
      <c r="M10" s="28"/>
      <c r="N10" s="28"/>
      <c r="O10" s="28"/>
      <c r="P10" s="28"/>
      <c r="Q10" s="28"/>
      <c r="R10" s="28"/>
      <c r="S10" s="28" t="s">
        <v>4</v>
      </c>
      <c r="T10" s="28"/>
      <c r="U10" s="28"/>
      <c r="V10" s="28"/>
      <c r="W10" s="28"/>
      <c r="X10" s="28"/>
      <c r="Y10" s="28"/>
      <c r="Z10" s="28"/>
    </row>
    <row r="11" spans="1:26" s="4" customFormat="1" ht="30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 t="s">
        <v>1</v>
      </c>
      <c r="L11" s="28"/>
      <c r="M11" s="28"/>
      <c r="N11" s="28" t="s">
        <v>2</v>
      </c>
      <c r="O11" s="28"/>
      <c r="P11" s="28"/>
      <c r="Q11" s="28" t="s">
        <v>3</v>
      </c>
      <c r="R11" s="28"/>
      <c r="S11" s="28" t="s">
        <v>1</v>
      </c>
      <c r="T11" s="28"/>
      <c r="U11" s="28"/>
      <c r="V11" s="28" t="s">
        <v>2</v>
      </c>
      <c r="W11" s="28"/>
      <c r="X11" s="28"/>
      <c r="Y11" s="28" t="s">
        <v>3</v>
      </c>
      <c r="Z11" s="28"/>
    </row>
    <row r="12" spans="1:26" ht="24" customHeight="1" x14ac:dyDescent="0.25">
      <c r="A12" s="29" t="s">
        <v>62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spans="1:26" ht="24" customHeight="1" x14ac:dyDescent="0.25">
      <c r="A13" s="14">
        <v>1</v>
      </c>
      <c r="B13" s="32" t="s">
        <v>63</v>
      </c>
      <c r="C13" s="32"/>
      <c r="D13" s="32"/>
      <c r="E13" s="32"/>
      <c r="F13" s="32"/>
      <c r="G13" s="32"/>
      <c r="H13" s="32"/>
      <c r="I13" s="32"/>
      <c r="J13" s="32"/>
      <c r="K13" s="33">
        <v>9</v>
      </c>
      <c r="L13" s="33"/>
      <c r="M13" s="33"/>
      <c r="N13" s="34">
        <f>Q29</f>
        <v>0</v>
      </c>
      <c r="O13" s="34"/>
      <c r="P13" s="34"/>
      <c r="Q13" s="35">
        <f>V30</f>
        <v>0</v>
      </c>
      <c r="R13" s="35"/>
      <c r="S13" s="36">
        <v>630000</v>
      </c>
      <c r="T13" s="37"/>
      <c r="U13" s="38"/>
      <c r="V13" s="39"/>
      <c r="W13" s="40"/>
      <c r="X13" s="41"/>
      <c r="Y13" s="42">
        <f>V13/S13*100</f>
        <v>0</v>
      </c>
      <c r="Z13" s="43"/>
    </row>
    <row r="14" spans="1:26" ht="24" customHeight="1" x14ac:dyDescent="0.25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>
        <f>SUM(Q13)</f>
        <v>0</v>
      </c>
      <c r="R14" s="47"/>
      <c r="S14" s="48">
        <f>SUM(S13)</f>
        <v>630000</v>
      </c>
      <c r="T14" s="48"/>
      <c r="U14" s="48"/>
      <c r="V14" s="49">
        <f>SUM(V13)</f>
        <v>0</v>
      </c>
      <c r="W14" s="49"/>
      <c r="X14" s="49"/>
      <c r="Y14" s="75">
        <f>V14/S14*100</f>
        <v>0</v>
      </c>
      <c r="Z14" s="75"/>
    </row>
    <row r="15" spans="1:26" ht="9.9499999999999993" customHeigh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28" t="s">
        <v>12</v>
      </c>
      <c r="C18" s="28"/>
      <c r="D18" s="28"/>
      <c r="E18" s="28"/>
      <c r="F18" s="28"/>
      <c r="G18" s="28"/>
      <c r="H18" s="28" t="s">
        <v>16</v>
      </c>
      <c r="I18" s="28"/>
      <c r="J18" s="28"/>
      <c r="K18" s="28" t="s">
        <v>13</v>
      </c>
      <c r="L18" s="28"/>
      <c r="M18" s="28"/>
      <c r="N18" s="28" t="s">
        <v>17</v>
      </c>
      <c r="O18" s="28"/>
      <c r="P18" s="28"/>
      <c r="Q18" s="28" t="s">
        <v>18</v>
      </c>
      <c r="R18" s="28"/>
      <c r="S18" s="28"/>
      <c r="T18" s="28" t="s">
        <v>19</v>
      </c>
      <c r="U18" s="28"/>
      <c r="V18" s="76" t="s">
        <v>7</v>
      </c>
      <c r="W18" s="76"/>
      <c r="X18" s="28" t="s">
        <v>8</v>
      </c>
      <c r="Y18" s="28"/>
      <c r="Z18" s="28"/>
    </row>
    <row r="19" spans="1:26" ht="24" customHeight="1" x14ac:dyDescent="0.25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77"/>
      <c r="U19" s="77"/>
      <c r="V19" s="30"/>
      <c r="W19" s="30"/>
      <c r="X19" s="30"/>
      <c r="Y19" s="30"/>
      <c r="Z19" s="31"/>
    </row>
    <row r="20" spans="1:26" s="7" customFormat="1" ht="48" customHeight="1" x14ac:dyDescent="0.25">
      <c r="A20" s="16">
        <v>1</v>
      </c>
      <c r="B20" s="78" t="s">
        <v>64</v>
      </c>
      <c r="C20" s="78"/>
      <c r="D20" s="78"/>
      <c r="E20" s="78"/>
      <c r="F20" s="78"/>
      <c r="G20" s="78"/>
      <c r="H20" s="70">
        <v>9</v>
      </c>
      <c r="I20" s="70"/>
      <c r="J20" s="70"/>
      <c r="K20" s="74"/>
      <c r="L20" s="74"/>
      <c r="M20" s="74"/>
      <c r="N20" s="74"/>
      <c r="O20" s="74"/>
      <c r="P20" s="74"/>
      <c r="Q20" s="74"/>
      <c r="R20" s="74"/>
      <c r="S20" s="71"/>
      <c r="T20" s="64">
        <v>10</v>
      </c>
      <c r="U20" s="64"/>
      <c r="V20" s="65">
        <f t="shared" ref="V20:V29" si="0">(T20*((K20*0)+(N20*50)+(Q20*100)))/(H20*100)</f>
        <v>0</v>
      </c>
      <c r="W20" s="66"/>
      <c r="X20" s="55"/>
      <c r="Y20" s="56"/>
      <c r="Z20" s="57"/>
    </row>
    <row r="21" spans="1:26" s="7" customFormat="1" ht="72" customHeight="1" x14ac:dyDescent="0.25">
      <c r="A21" s="16">
        <v>2</v>
      </c>
      <c r="B21" s="78" t="s">
        <v>66</v>
      </c>
      <c r="C21" s="78"/>
      <c r="D21" s="78"/>
      <c r="E21" s="78"/>
      <c r="F21" s="78"/>
      <c r="G21" s="78"/>
      <c r="H21" s="70">
        <v>9</v>
      </c>
      <c r="I21" s="70"/>
      <c r="J21" s="70"/>
      <c r="K21" s="74"/>
      <c r="L21" s="74"/>
      <c r="M21" s="74"/>
      <c r="N21" s="74"/>
      <c r="O21" s="74"/>
      <c r="P21" s="74"/>
      <c r="Q21" s="74"/>
      <c r="R21" s="74"/>
      <c r="S21" s="71"/>
      <c r="T21" s="64">
        <v>10</v>
      </c>
      <c r="U21" s="64"/>
      <c r="V21" s="65">
        <f t="shared" si="0"/>
        <v>0</v>
      </c>
      <c r="W21" s="66"/>
      <c r="X21" s="58"/>
      <c r="Y21" s="59"/>
      <c r="Z21" s="60"/>
    </row>
    <row r="22" spans="1:26" s="7" customFormat="1" ht="48" customHeight="1" x14ac:dyDescent="0.25">
      <c r="A22" s="16">
        <v>3</v>
      </c>
      <c r="B22" s="78" t="s">
        <v>70</v>
      </c>
      <c r="C22" s="78"/>
      <c r="D22" s="78"/>
      <c r="E22" s="78"/>
      <c r="F22" s="78"/>
      <c r="G22" s="78"/>
      <c r="H22" s="70">
        <v>9</v>
      </c>
      <c r="I22" s="70"/>
      <c r="J22" s="70"/>
      <c r="K22" s="79"/>
      <c r="L22" s="79"/>
      <c r="M22" s="79"/>
      <c r="N22" s="79"/>
      <c r="O22" s="79"/>
      <c r="P22" s="79"/>
      <c r="Q22" s="74"/>
      <c r="R22" s="74"/>
      <c r="S22" s="71"/>
      <c r="T22" s="64">
        <v>10</v>
      </c>
      <c r="U22" s="64"/>
      <c r="V22" s="65">
        <f t="shared" si="0"/>
        <v>0</v>
      </c>
      <c r="W22" s="66"/>
      <c r="X22" s="58"/>
      <c r="Y22" s="59"/>
      <c r="Z22" s="60"/>
    </row>
    <row r="23" spans="1:26" s="7" customFormat="1" ht="80.25" customHeight="1" x14ac:dyDescent="0.25">
      <c r="A23" s="16">
        <v>4</v>
      </c>
      <c r="B23" s="67" t="s">
        <v>71</v>
      </c>
      <c r="C23" s="68"/>
      <c r="D23" s="68"/>
      <c r="E23" s="68"/>
      <c r="F23" s="68"/>
      <c r="G23" s="69"/>
      <c r="H23" s="70">
        <v>9</v>
      </c>
      <c r="I23" s="70"/>
      <c r="J23" s="70"/>
      <c r="K23" s="71"/>
      <c r="L23" s="72"/>
      <c r="M23" s="73"/>
      <c r="N23" s="71"/>
      <c r="O23" s="72"/>
      <c r="P23" s="73"/>
      <c r="Q23" s="74"/>
      <c r="R23" s="74"/>
      <c r="S23" s="71"/>
      <c r="T23" s="64">
        <v>10</v>
      </c>
      <c r="U23" s="64"/>
      <c r="V23" s="65">
        <f t="shared" si="0"/>
        <v>0</v>
      </c>
      <c r="W23" s="66"/>
      <c r="X23" s="58"/>
      <c r="Y23" s="59"/>
      <c r="Z23" s="60"/>
    </row>
    <row r="24" spans="1:26" s="7" customFormat="1" ht="58.5" customHeight="1" x14ac:dyDescent="0.25">
      <c r="A24" s="16">
        <v>5</v>
      </c>
      <c r="B24" s="78" t="s">
        <v>67</v>
      </c>
      <c r="C24" s="78"/>
      <c r="D24" s="78"/>
      <c r="E24" s="78"/>
      <c r="F24" s="78"/>
      <c r="G24" s="78"/>
      <c r="H24" s="70">
        <v>9</v>
      </c>
      <c r="I24" s="70"/>
      <c r="J24" s="70"/>
      <c r="K24" s="74"/>
      <c r="L24" s="74"/>
      <c r="M24" s="74"/>
      <c r="N24" s="74"/>
      <c r="O24" s="74"/>
      <c r="P24" s="74"/>
      <c r="Q24" s="74"/>
      <c r="R24" s="74"/>
      <c r="S24" s="71"/>
      <c r="T24" s="64">
        <v>10</v>
      </c>
      <c r="U24" s="64"/>
      <c r="V24" s="65">
        <f t="shared" si="0"/>
        <v>0</v>
      </c>
      <c r="W24" s="66"/>
      <c r="X24" s="58"/>
      <c r="Y24" s="59"/>
      <c r="Z24" s="60"/>
    </row>
    <row r="25" spans="1:26" s="7" customFormat="1" ht="48" customHeight="1" x14ac:dyDescent="0.25">
      <c r="A25" s="16">
        <v>6</v>
      </c>
      <c r="B25" s="67" t="s">
        <v>72</v>
      </c>
      <c r="C25" s="68"/>
      <c r="D25" s="68"/>
      <c r="E25" s="68"/>
      <c r="F25" s="68"/>
      <c r="G25" s="69"/>
      <c r="H25" s="70">
        <v>9</v>
      </c>
      <c r="I25" s="70"/>
      <c r="J25" s="70"/>
      <c r="K25" s="71"/>
      <c r="L25" s="72"/>
      <c r="M25" s="73"/>
      <c r="N25" s="71"/>
      <c r="O25" s="72"/>
      <c r="P25" s="73"/>
      <c r="Q25" s="74"/>
      <c r="R25" s="74"/>
      <c r="S25" s="71"/>
      <c r="T25" s="64">
        <v>10</v>
      </c>
      <c r="U25" s="64"/>
      <c r="V25" s="65">
        <f t="shared" si="0"/>
        <v>0</v>
      </c>
      <c r="W25" s="66"/>
      <c r="X25" s="58"/>
      <c r="Y25" s="59"/>
      <c r="Z25" s="60"/>
    </row>
    <row r="26" spans="1:26" s="7" customFormat="1" ht="24" customHeight="1" x14ac:dyDescent="0.25">
      <c r="A26" s="16">
        <v>7</v>
      </c>
      <c r="B26" s="67" t="s">
        <v>77</v>
      </c>
      <c r="C26" s="68"/>
      <c r="D26" s="68"/>
      <c r="E26" s="68"/>
      <c r="F26" s="68"/>
      <c r="G26" s="69"/>
      <c r="H26" s="70">
        <v>9</v>
      </c>
      <c r="I26" s="70"/>
      <c r="J26" s="70"/>
      <c r="K26" s="71"/>
      <c r="L26" s="72"/>
      <c r="M26" s="73"/>
      <c r="N26" s="71"/>
      <c r="O26" s="72"/>
      <c r="P26" s="73"/>
      <c r="Q26" s="74"/>
      <c r="R26" s="74"/>
      <c r="S26" s="71"/>
      <c r="T26" s="64">
        <v>10</v>
      </c>
      <c r="U26" s="64"/>
      <c r="V26" s="65">
        <f t="shared" si="0"/>
        <v>0</v>
      </c>
      <c r="W26" s="66"/>
      <c r="X26" s="58"/>
      <c r="Y26" s="59"/>
      <c r="Z26" s="60"/>
    </row>
    <row r="27" spans="1:26" s="7" customFormat="1" ht="58.5" customHeight="1" x14ac:dyDescent="0.25">
      <c r="A27" s="16">
        <v>8</v>
      </c>
      <c r="B27" s="67" t="s">
        <v>73</v>
      </c>
      <c r="C27" s="68"/>
      <c r="D27" s="68"/>
      <c r="E27" s="68"/>
      <c r="F27" s="68"/>
      <c r="G27" s="69"/>
      <c r="H27" s="70">
        <v>9</v>
      </c>
      <c r="I27" s="70"/>
      <c r="J27" s="70"/>
      <c r="K27" s="71"/>
      <c r="L27" s="72"/>
      <c r="M27" s="73"/>
      <c r="N27" s="71"/>
      <c r="O27" s="72"/>
      <c r="P27" s="73"/>
      <c r="Q27" s="74"/>
      <c r="R27" s="74"/>
      <c r="S27" s="71"/>
      <c r="T27" s="64">
        <v>10</v>
      </c>
      <c r="U27" s="64"/>
      <c r="V27" s="65">
        <f t="shared" si="0"/>
        <v>0</v>
      </c>
      <c r="W27" s="66"/>
      <c r="X27" s="58"/>
      <c r="Y27" s="59"/>
      <c r="Z27" s="60"/>
    </row>
    <row r="28" spans="1:26" s="7" customFormat="1" ht="62.25" customHeight="1" x14ac:dyDescent="0.25">
      <c r="A28" s="16">
        <v>9</v>
      </c>
      <c r="B28" s="67" t="s">
        <v>68</v>
      </c>
      <c r="C28" s="68"/>
      <c r="D28" s="68"/>
      <c r="E28" s="68"/>
      <c r="F28" s="68"/>
      <c r="G28" s="69"/>
      <c r="H28" s="70">
        <v>9</v>
      </c>
      <c r="I28" s="70"/>
      <c r="J28" s="70"/>
      <c r="K28" s="71"/>
      <c r="L28" s="72"/>
      <c r="M28" s="73"/>
      <c r="N28" s="71"/>
      <c r="O28" s="72"/>
      <c r="P28" s="73"/>
      <c r="Q28" s="74"/>
      <c r="R28" s="74"/>
      <c r="S28" s="71"/>
      <c r="T28" s="64">
        <v>10</v>
      </c>
      <c r="U28" s="64"/>
      <c r="V28" s="65">
        <f t="shared" si="0"/>
        <v>0</v>
      </c>
      <c r="W28" s="66"/>
      <c r="X28" s="58"/>
      <c r="Y28" s="59"/>
      <c r="Z28" s="60"/>
    </row>
    <row r="29" spans="1:26" s="7" customFormat="1" ht="48" customHeight="1" x14ac:dyDescent="0.25">
      <c r="A29" s="16">
        <v>10</v>
      </c>
      <c r="B29" s="78" t="s">
        <v>69</v>
      </c>
      <c r="C29" s="78"/>
      <c r="D29" s="78"/>
      <c r="E29" s="78"/>
      <c r="F29" s="78"/>
      <c r="G29" s="78"/>
      <c r="H29" s="70">
        <v>9</v>
      </c>
      <c r="I29" s="70"/>
      <c r="J29" s="70"/>
      <c r="K29" s="74"/>
      <c r="L29" s="74"/>
      <c r="M29" s="74"/>
      <c r="N29" s="74"/>
      <c r="O29" s="74"/>
      <c r="P29" s="74"/>
      <c r="Q29" s="74"/>
      <c r="R29" s="74"/>
      <c r="S29" s="71"/>
      <c r="T29" s="64">
        <v>10</v>
      </c>
      <c r="U29" s="64"/>
      <c r="V29" s="65">
        <f t="shared" si="0"/>
        <v>0</v>
      </c>
      <c r="W29" s="66"/>
      <c r="X29" s="61"/>
      <c r="Y29" s="62"/>
      <c r="Z29" s="63"/>
    </row>
    <row r="30" spans="1:26" ht="24" customHeight="1" x14ac:dyDescent="0.25">
      <c r="A30" s="88" t="s">
        <v>9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SUM(T20:U29)</f>
        <v>100</v>
      </c>
      <c r="U30" s="90"/>
      <c r="V30" s="47">
        <f>SUM(V20:W29)</f>
        <v>0</v>
      </c>
      <c r="W30" s="47"/>
      <c r="X30" s="91"/>
      <c r="Y30" s="91"/>
      <c r="Z30" s="91"/>
    </row>
    <row r="31" spans="1:26" ht="9.9499999999999993" customHeight="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28" t="s">
        <v>20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80" t="s">
        <v>21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  <c r="Y33" s="76" t="s">
        <v>22</v>
      </c>
      <c r="Z33" s="76"/>
    </row>
    <row r="34" spans="1:26" ht="24" customHeight="1" x14ac:dyDescent="0.25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5">
      <c r="A35" s="17" t="str">
        <f>IF(B35&lt;&gt;"","2.1.1","")</f>
        <v/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2"/>
      <c r="Y35" s="87"/>
      <c r="Z35" s="87"/>
    </row>
    <row r="36" spans="1:26" ht="48" customHeight="1" x14ac:dyDescent="0.25">
      <c r="A36" s="17" t="str">
        <f>IF(B36&lt;&gt;"","2.1.2","")</f>
        <v/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  <c r="Y36" s="87"/>
      <c r="Z36" s="87"/>
    </row>
    <row r="37" spans="1:26" ht="48" customHeight="1" x14ac:dyDescent="0.25">
      <c r="A37" s="17" t="str">
        <f>IF(B37&lt;&gt;"","2.1.3","")</f>
        <v/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50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  <c r="Y37" s="87"/>
      <c r="Z37" s="87"/>
    </row>
    <row r="38" spans="1:26" ht="48" customHeight="1" x14ac:dyDescent="0.25">
      <c r="A38" s="17" t="str">
        <f>IF(B38&lt;&gt;"","2.1.4","")</f>
        <v/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5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2"/>
      <c r="Y38" s="87"/>
      <c r="Z38" s="87"/>
    </row>
    <row r="39" spans="1:26" ht="48" customHeight="1" x14ac:dyDescent="0.25">
      <c r="A39" s="17" t="str">
        <f>IF(B39&lt;&gt;"","2.1.5","")</f>
        <v/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50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Y39" s="53"/>
      <c r="Z39" s="54"/>
    </row>
    <row r="40" spans="1:26" ht="24" customHeight="1" x14ac:dyDescent="0.25">
      <c r="A40" s="83" t="s">
        <v>24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5">
      <c r="A41" s="17" t="str">
        <f>IF(B41&lt;&gt;"","2.2.1","")</f>
        <v/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50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2"/>
      <c r="Y41" s="87"/>
      <c r="Z41" s="87"/>
    </row>
    <row r="42" spans="1:26" ht="48" customHeight="1" x14ac:dyDescent="0.25">
      <c r="A42" s="17" t="str">
        <f>IF(B42&lt;&gt;"","2.2.2","")</f>
        <v/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5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2"/>
      <c r="Y42" s="87"/>
      <c r="Z42" s="87"/>
    </row>
    <row r="43" spans="1:26" ht="48" customHeight="1" x14ac:dyDescent="0.25">
      <c r="A43" s="17" t="str">
        <f>IF(B43&lt;&gt;"","2.2.3","")</f>
        <v/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/>
      <c r="Y43" s="87"/>
      <c r="Z43" s="87"/>
    </row>
    <row r="44" spans="1:26" ht="48" customHeight="1" x14ac:dyDescent="0.25">
      <c r="A44" s="17" t="str">
        <f>IF(B44&lt;&gt;"","2.2.4","")</f>
        <v/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2"/>
      <c r="Y44" s="87"/>
      <c r="Z44" s="87"/>
    </row>
    <row r="45" spans="1:26" ht="48" customHeight="1" x14ac:dyDescent="0.25">
      <c r="A45" s="17" t="str">
        <f>IF(B45&lt;&gt;"","2.2.5","")</f>
        <v/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  <c r="Y45" s="87"/>
      <c r="Z45" s="87"/>
    </row>
    <row r="46" spans="1:26" ht="24" customHeight="1" x14ac:dyDescent="0.25">
      <c r="A46" s="83" t="s">
        <v>25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5">
      <c r="A47" s="17" t="str">
        <f>IF(B47&lt;&gt;"","2.3.1","")</f>
        <v/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50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2"/>
      <c r="Y47" s="87"/>
      <c r="Z47" s="87"/>
    </row>
    <row r="48" spans="1:26" ht="48" customHeight="1" x14ac:dyDescent="0.25">
      <c r="A48" s="17" t="str">
        <f>IF(B48&lt;&gt;"","2.3.2","")</f>
        <v/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5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2"/>
      <c r="Y48" s="87"/>
      <c r="Z48" s="87"/>
    </row>
    <row r="49" spans="1:26" ht="48" customHeight="1" x14ac:dyDescent="0.25">
      <c r="A49" s="17" t="str">
        <f>IF(B49&lt;&gt;"","2.3.3","")</f>
        <v/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50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2"/>
      <c r="Y49" s="87"/>
      <c r="Z49" s="87"/>
    </row>
    <row r="50" spans="1:26" ht="48" customHeight="1" x14ac:dyDescent="0.25">
      <c r="A50" s="17" t="str">
        <f>IF(B50&lt;&gt;"","2.3.4","")</f>
        <v/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50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2"/>
      <c r="Y50" s="87"/>
      <c r="Z50" s="87"/>
    </row>
    <row r="51" spans="1:26" ht="48" customHeight="1" x14ac:dyDescent="0.25">
      <c r="A51" s="17" t="str">
        <f>IF(B51&lt;&gt;"","2.3.5","")</f>
        <v/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50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87"/>
      <c r="Z51" s="87"/>
    </row>
    <row r="52" spans="1:26" ht="9.9499999999999993" customHeight="1" x14ac:dyDescent="0.25"/>
    <row r="53" spans="1:26" ht="24" customHeight="1" x14ac:dyDescent="0.25">
      <c r="A53" s="2" t="s">
        <v>59</v>
      </c>
    </row>
    <row r="54" spans="1:26" ht="9.9499999999999993" customHeight="1" x14ac:dyDescent="0.25"/>
    <row r="55" spans="1:26" ht="60" customHeight="1" x14ac:dyDescent="0.25">
      <c r="A55" s="15" t="s">
        <v>5</v>
      </c>
      <c r="B55" s="28" t="s">
        <v>26</v>
      </c>
      <c r="C55" s="28"/>
      <c r="D55" s="28"/>
      <c r="E55" s="28"/>
      <c r="F55" s="28"/>
      <c r="G55" s="28"/>
      <c r="H55" s="28" t="s">
        <v>21</v>
      </c>
      <c r="I55" s="28"/>
      <c r="J55" s="28"/>
      <c r="K55" s="28"/>
      <c r="L55" s="28"/>
      <c r="M55" s="28"/>
      <c r="N55" s="28"/>
      <c r="O55" s="28"/>
      <c r="P55" s="28"/>
      <c r="Q55" s="80" t="s">
        <v>27</v>
      </c>
      <c r="R55" s="81"/>
      <c r="S55" s="81"/>
      <c r="T55" s="81"/>
      <c r="U55" s="81"/>
      <c r="V55" s="81"/>
      <c r="W55" s="81"/>
      <c r="X55" s="82"/>
      <c r="Y55" s="76" t="s">
        <v>22</v>
      </c>
      <c r="Z55" s="76"/>
    </row>
    <row r="56" spans="1:26" ht="72" customHeight="1" x14ac:dyDescent="0.25">
      <c r="A56" s="17" t="str">
        <f>IF(B56&lt;&gt;"","3.1","")</f>
        <v/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50"/>
      <c r="R56" s="51"/>
      <c r="S56" s="51"/>
      <c r="T56" s="51"/>
      <c r="U56" s="51"/>
      <c r="V56" s="51"/>
      <c r="W56" s="51"/>
      <c r="X56" s="52"/>
      <c r="Y56" s="87"/>
      <c r="Z56" s="87"/>
    </row>
    <row r="57" spans="1:26" ht="72" customHeight="1" x14ac:dyDescent="0.25">
      <c r="A57" s="17" t="str">
        <f>IF(B57&lt;&gt;"","3.2","")</f>
        <v/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50"/>
      <c r="R57" s="51"/>
      <c r="S57" s="51"/>
      <c r="T57" s="51"/>
      <c r="U57" s="51"/>
      <c r="V57" s="51"/>
      <c r="W57" s="51"/>
      <c r="X57" s="52"/>
      <c r="Y57" s="87"/>
      <c r="Z57" s="87"/>
    </row>
    <row r="58" spans="1:26" ht="72" customHeight="1" x14ac:dyDescent="0.25">
      <c r="A58" s="17" t="str">
        <f>IF(B58&lt;&gt;"","3.3","")</f>
        <v/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50"/>
      <c r="R58" s="51"/>
      <c r="S58" s="51"/>
      <c r="T58" s="51"/>
      <c r="U58" s="51"/>
      <c r="V58" s="51"/>
      <c r="W58" s="51"/>
      <c r="X58" s="52"/>
      <c r="Y58" s="87"/>
      <c r="Z58" s="87"/>
    </row>
    <row r="59" spans="1:26" ht="72" customHeight="1" x14ac:dyDescent="0.25">
      <c r="A59" s="17" t="str">
        <f>IF(B59&lt;&gt;"","3.4","")</f>
        <v/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50"/>
      <c r="R59" s="51"/>
      <c r="S59" s="51"/>
      <c r="T59" s="51"/>
      <c r="U59" s="51"/>
      <c r="V59" s="51"/>
      <c r="W59" s="51"/>
      <c r="X59" s="52"/>
      <c r="Y59" s="87"/>
      <c r="Z59" s="87"/>
    </row>
    <row r="60" spans="1:26" ht="72" customHeight="1" x14ac:dyDescent="0.25">
      <c r="A60" s="17" t="str">
        <f>IF(B60&lt;&gt;"","3.5","")</f>
        <v/>
      </c>
      <c r="B60" s="50"/>
      <c r="C60" s="51"/>
      <c r="D60" s="51"/>
      <c r="E60" s="51"/>
      <c r="F60" s="51"/>
      <c r="G60" s="52"/>
      <c r="H60" s="50"/>
      <c r="I60" s="51"/>
      <c r="J60" s="51"/>
      <c r="K60" s="51"/>
      <c r="L60" s="51"/>
      <c r="M60" s="51"/>
      <c r="N60" s="51"/>
      <c r="O60" s="51"/>
      <c r="P60" s="52"/>
      <c r="Q60" s="50"/>
      <c r="R60" s="51"/>
      <c r="S60" s="51"/>
      <c r="T60" s="51"/>
      <c r="U60" s="51"/>
      <c r="V60" s="51"/>
      <c r="W60" s="51"/>
      <c r="X60" s="52"/>
      <c r="Y60" s="53"/>
      <c r="Z60" s="54"/>
    </row>
    <row r="61" spans="1:26" ht="72" customHeight="1" x14ac:dyDescent="0.25">
      <c r="A61" s="17" t="str">
        <f>IF(B61&lt;&gt;"","3.6","")</f>
        <v/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50"/>
      <c r="R61" s="51"/>
      <c r="S61" s="51"/>
      <c r="T61" s="51"/>
      <c r="U61" s="51"/>
      <c r="V61" s="51"/>
      <c r="W61" s="51"/>
      <c r="X61" s="52"/>
      <c r="Y61" s="87"/>
      <c r="Z61" s="87"/>
    </row>
    <row r="62" spans="1:26" ht="24" customHeight="1" x14ac:dyDescent="0.25">
      <c r="A62" s="2"/>
    </row>
    <row r="63" spans="1:26" ht="24" customHeight="1" x14ac:dyDescent="0.25">
      <c r="A63" s="2" t="s">
        <v>60</v>
      </c>
    </row>
    <row r="64" spans="1:26" ht="48" customHeight="1" x14ac:dyDescent="0.25">
      <c r="A64" s="2"/>
    </row>
    <row r="65" spans="1:26" ht="48" customHeight="1" x14ac:dyDescent="0.25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</row>
    <row r="66" spans="1:26" s="12" customFormat="1" ht="48" customHeight="1" x14ac:dyDescent="0.25">
      <c r="A66" s="3"/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2"/>
    </row>
    <row r="67" spans="1:26" ht="48" customHeight="1" x14ac:dyDescent="0.25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</row>
    <row r="68" spans="1:26" ht="48" customHeight="1" x14ac:dyDescent="0.25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</row>
    <row r="69" spans="1:26" ht="48" customHeight="1" x14ac:dyDescent="0.25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</row>
    <row r="70" spans="1:26" ht="24" customHeight="1" x14ac:dyDescent="0.25">
      <c r="A70" s="2"/>
    </row>
    <row r="71" spans="1:26" ht="24" customHeight="1" x14ac:dyDescent="0.25">
      <c r="A71" s="2" t="s">
        <v>78</v>
      </c>
    </row>
    <row r="72" spans="1:26" ht="24" customHeight="1" x14ac:dyDescent="0.25"/>
    <row r="73" spans="1:26" ht="42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3"/>
      <c r="T73" s="94"/>
      <c r="U73" s="94"/>
      <c r="V73" s="94"/>
      <c r="W73" s="94"/>
      <c r="X73" s="94"/>
      <c r="Y73" s="95"/>
    </row>
    <row r="74" spans="1:26" ht="13.5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1:26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6"/>
      <c r="T75" s="97"/>
      <c r="U75" s="97"/>
      <c r="V75" s="97"/>
      <c r="W75" s="97"/>
      <c r="X75" s="97"/>
      <c r="Y75" s="98"/>
    </row>
    <row r="76" spans="1:26" x14ac:dyDescent="0.25">
      <c r="B76" s="92"/>
      <c r="C76" s="92"/>
      <c r="D76" s="92"/>
      <c r="E76" s="92"/>
      <c r="F76" s="92"/>
      <c r="G76" s="92"/>
      <c r="H76" s="92"/>
      <c r="J76" s="92"/>
      <c r="K76" s="92"/>
      <c r="L76" s="92"/>
      <c r="M76" s="92"/>
      <c r="N76" s="92"/>
      <c r="O76" s="92"/>
      <c r="P76" s="92"/>
      <c r="Q76" s="92"/>
      <c r="S76" s="96"/>
      <c r="T76" s="97"/>
      <c r="U76" s="97"/>
      <c r="V76" s="97"/>
      <c r="W76" s="97"/>
      <c r="X76" s="97"/>
      <c r="Y76" s="98"/>
    </row>
    <row r="77" spans="1:26" ht="21" customHeight="1" x14ac:dyDescent="0.25">
      <c r="B77" s="92"/>
      <c r="C77" s="92"/>
      <c r="D77" s="92"/>
      <c r="E77" s="92"/>
      <c r="F77" s="92"/>
      <c r="G77" s="92"/>
      <c r="H77" s="92"/>
      <c r="J77" s="92"/>
      <c r="K77" s="92"/>
      <c r="L77" s="92"/>
      <c r="M77" s="92"/>
      <c r="N77" s="92"/>
      <c r="O77" s="92"/>
      <c r="P77" s="92"/>
      <c r="Q77" s="92"/>
      <c r="S77" s="96"/>
      <c r="T77" s="97"/>
      <c r="U77" s="97"/>
      <c r="V77" s="97"/>
      <c r="W77" s="97"/>
      <c r="X77" s="97"/>
      <c r="Y77" s="98"/>
    </row>
    <row r="78" spans="1:26" ht="10.15" customHeight="1" x14ac:dyDescent="0.25">
      <c r="B78" s="92"/>
      <c r="C78" s="92"/>
      <c r="D78" s="92"/>
      <c r="E78" s="92"/>
      <c r="F78" s="92"/>
      <c r="G78" s="92"/>
      <c r="H78" s="92"/>
      <c r="J78" s="92"/>
      <c r="K78" s="92"/>
      <c r="L78" s="92"/>
      <c r="M78" s="92"/>
      <c r="N78" s="92"/>
      <c r="O78" s="92"/>
      <c r="P78" s="92"/>
      <c r="Q78" s="92"/>
      <c r="S78" s="96"/>
      <c r="T78" s="97"/>
      <c r="U78" s="97"/>
      <c r="V78" s="97"/>
      <c r="W78" s="97"/>
      <c r="X78" s="97"/>
      <c r="Y78" s="98"/>
    </row>
    <row r="79" spans="1:26" ht="10.15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6"/>
      <c r="T79" s="97"/>
      <c r="U79" s="97"/>
      <c r="V79" s="97"/>
      <c r="W79" s="97"/>
      <c r="X79" s="97"/>
      <c r="Y79" s="98"/>
    </row>
    <row r="80" spans="1:26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35.25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9"/>
      <c r="T82" s="100"/>
      <c r="U82" s="100"/>
      <c r="V82" s="100"/>
      <c r="W82" s="100"/>
      <c r="X82" s="100"/>
      <c r="Y82" s="101"/>
    </row>
    <row r="83" spans="2:25" ht="48" customHeight="1" x14ac:dyDescent="0.25">
      <c r="B83" s="102"/>
      <c r="C83" s="102"/>
      <c r="D83" s="102"/>
      <c r="E83" s="102"/>
      <c r="F83" s="102"/>
      <c r="G83" s="102"/>
      <c r="H83" s="102"/>
      <c r="J83" s="103"/>
      <c r="K83" s="104"/>
      <c r="L83" s="104"/>
      <c r="M83" s="104"/>
      <c r="N83" s="104"/>
      <c r="O83" s="104"/>
      <c r="P83" s="104"/>
      <c r="Q83" s="105"/>
      <c r="S83" s="103"/>
      <c r="T83" s="104"/>
      <c r="U83" s="104"/>
      <c r="V83" s="104"/>
      <c r="W83" s="104"/>
      <c r="X83" s="104"/>
      <c r="Y83" s="105"/>
    </row>
    <row r="84" spans="2:25" ht="48" customHeight="1" x14ac:dyDescent="0.25">
      <c r="B84" s="102"/>
      <c r="C84" s="102"/>
      <c r="D84" s="102"/>
      <c r="E84" s="102"/>
      <c r="F84" s="102"/>
      <c r="G84" s="102"/>
      <c r="H84" s="102"/>
      <c r="J84" s="106"/>
      <c r="K84" s="107"/>
      <c r="L84" s="107"/>
      <c r="M84" s="107"/>
      <c r="N84" s="107"/>
      <c r="O84" s="107"/>
      <c r="P84" s="107"/>
      <c r="Q84" s="108"/>
      <c r="S84" s="106"/>
      <c r="T84" s="107"/>
      <c r="U84" s="107"/>
      <c r="V84" s="107"/>
      <c r="W84" s="107"/>
      <c r="X84" s="107"/>
      <c r="Y84" s="108"/>
    </row>
    <row r="85" spans="2:25" ht="21" customHeight="1" x14ac:dyDescent="0.25"/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3"/>
      <c r="T86" s="94"/>
      <c r="U86" s="94"/>
      <c r="V86" s="94"/>
      <c r="W86" s="94"/>
      <c r="X86" s="94"/>
      <c r="Y86" s="95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6"/>
      <c r="T88" s="97"/>
      <c r="U88" s="97"/>
      <c r="V88" s="97"/>
      <c r="W88" s="97"/>
      <c r="X88" s="97"/>
      <c r="Y88" s="98"/>
    </row>
    <row r="89" spans="2:25" x14ac:dyDescent="0.25">
      <c r="B89" s="92"/>
      <c r="C89" s="92"/>
      <c r="D89" s="92"/>
      <c r="E89" s="92"/>
      <c r="F89" s="92"/>
      <c r="G89" s="92"/>
      <c r="H89" s="92"/>
      <c r="J89" s="92"/>
      <c r="K89" s="92"/>
      <c r="L89" s="92"/>
      <c r="M89" s="92"/>
      <c r="N89" s="92"/>
      <c r="O89" s="92"/>
      <c r="P89" s="92"/>
      <c r="Q89" s="92"/>
      <c r="S89" s="96"/>
      <c r="T89" s="97"/>
      <c r="U89" s="97"/>
      <c r="V89" s="97"/>
      <c r="W89" s="97"/>
      <c r="X89" s="97"/>
      <c r="Y89" s="98"/>
    </row>
    <row r="90" spans="2:25" ht="21" customHeight="1" x14ac:dyDescent="0.25">
      <c r="B90" s="92"/>
      <c r="C90" s="92"/>
      <c r="D90" s="92"/>
      <c r="E90" s="92"/>
      <c r="F90" s="92"/>
      <c r="G90" s="92"/>
      <c r="H90" s="92"/>
      <c r="J90" s="92"/>
      <c r="K90" s="92"/>
      <c r="L90" s="92"/>
      <c r="M90" s="92"/>
      <c r="N90" s="92"/>
      <c r="O90" s="92"/>
      <c r="P90" s="92"/>
      <c r="Q90" s="92"/>
      <c r="S90" s="96"/>
      <c r="T90" s="97"/>
      <c r="U90" s="97"/>
      <c r="V90" s="97"/>
      <c r="W90" s="97"/>
      <c r="X90" s="97"/>
      <c r="Y90" s="98"/>
    </row>
    <row r="91" spans="2:25" ht="21" customHeight="1" x14ac:dyDescent="0.25">
      <c r="B91" s="92"/>
      <c r="C91" s="92"/>
      <c r="D91" s="92"/>
      <c r="E91" s="92"/>
      <c r="F91" s="92"/>
      <c r="G91" s="92"/>
      <c r="H91" s="92"/>
      <c r="J91" s="92"/>
      <c r="K91" s="92"/>
      <c r="L91" s="92"/>
      <c r="M91" s="92"/>
      <c r="N91" s="92"/>
      <c r="O91" s="92"/>
      <c r="P91" s="92"/>
      <c r="Q91" s="92"/>
      <c r="S91" s="96"/>
      <c r="T91" s="97"/>
      <c r="U91" s="97"/>
      <c r="V91" s="97"/>
      <c r="W91" s="97"/>
      <c r="X91" s="97"/>
      <c r="Y91" s="98"/>
    </row>
    <row r="92" spans="2:25" ht="21" customHeight="1" x14ac:dyDescent="0.25">
      <c r="B92" s="92"/>
      <c r="C92" s="92"/>
      <c r="D92" s="92"/>
      <c r="E92" s="92"/>
      <c r="F92" s="92"/>
      <c r="G92" s="92"/>
      <c r="H92" s="92"/>
      <c r="J92" s="92"/>
      <c r="K92" s="92"/>
      <c r="L92" s="92"/>
      <c r="M92" s="92"/>
      <c r="N92" s="92"/>
      <c r="O92" s="92"/>
      <c r="P92" s="92"/>
      <c r="Q92" s="92"/>
      <c r="S92" s="96"/>
      <c r="T92" s="97"/>
      <c r="U92" s="97"/>
      <c r="V92" s="97"/>
      <c r="W92" s="97"/>
      <c r="X92" s="97"/>
      <c r="Y92" s="98"/>
    </row>
    <row r="93" spans="2:25" ht="21" customHeight="1" x14ac:dyDescent="0.25">
      <c r="B93" s="92"/>
      <c r="C93" s="92"/>
      <c r="D93" s="92"/>
      <c r="E93" s="92"/>
      <c r="F93" s="92"/>
      <c r="G93" s="92"/>
      <c r="H93" s="92"/>
      <c r="J93" s="92"/>
      <c r="K93" s="92"/>
      <c r="L93" s="92"/>
      <c r="M93" s="92"/>
      <c r="N93" s="92"/>
      <c r="O93" s="92"/>
      <c r="P93" s="92"/>
      <c r="Q93" s="92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2"/>
      <c r="C94" s="92"/>
      <c r="D94" s="92"/>
      <c r="E94" s="92"/>
      <c r="F94" s="92"/>
      <c r="G94" s="92"/>
      <c r="H94" s="92"/>
      <c r="J94" s="92"/>
      <c r="K94" s="92"/>
      <c r="L94" s="92"/>
      <c r="M94" s="92"/>
      <c r="N94" s="92"/>
      <c r="O94" s="92"/>
      <c r="P94" s="92"/>
      <c r="Q94" s="92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2"/>
      <c r="C95" s="92"/>
      <c r="D95" s="92"/>
      <c r="E95" s="92"/>
      <c r="F95" s="92"/>
      <c r="G95" s="92"/>
      <c r="H95" s="92"/>
      <c r="J95" s="92"/>
      <c r="K95" s="92"/>
      <c r="L95" s="92"/>
      <c r="M95" s="92"/>
      <c r="N95" s="92"/>
      <c r="O95" s="92"/>
      <c r="P95" s="92"/>
      <c r="Q95" s="92"/>
      <c r="S95" s="99"/>
      <c r="T95" s="100"/>
      <c r="U95" s="100"/>
      <c r="V95" s="100"/>
      <c r="W95" s="100"/>
      <c r="X95" s="100"/>
      <c r="Y95" s="101"/>
    </row>
    <row r="96" spans="2:25" ht="48" customHeight="1" x14ac:dyDescent="0.25">
      <c r="B96" s="87"/>
      <c r="C96" s="87"/>
      <c r="D96" s="87"/>
      <c r="E96" s="87"/>
      <c r="F96" s="87"/>
      <c r="G96" s="87"/>
      <c r="H96" s="87"/>
      <c r="J96" s="103"/>
      <c r="K96" s="104"/>
      <c r="L96" s="104"/>
      <c r="M96" s="104"/>
      <c r="N96" s="104"/>
      <c r="O96" s="104"/>
      <c r="P96" s="104"/>
      <c r="Q96" s="105"/>
      <c r="S96" s="124"/>
      <c r="T96" s="125"/>
      <c r="U96" s="125"/>
      <c r="V96" s="125"/>
      <c r="W96" s="125"/>
      <c r="X96" s="125"/>
      <c r="Y96" s="126"/>
    </row>
    <row r="97" spans="2:25" ht="48" customHeight="1" x14ac:dyDescent="0.25">
      <c r="B97" s="87"/>
      <c r="C97" s="87"/>
      <c r="D97" s="87"/>
      <c r="E97" s="87"/>
      <c r="F97" s="87"/>
      <c r="G97" s="87"/>
      <c r="H97" s="87"/>
      <c r="J97" s="106"/>
      <c r="K97" s="107"/>
      <c r="L97" s="107"/>
      <c r="M97" s="107"/>
      <c r="N97" s="107"/>
      <c r="O97" s="107"/>
      <c r="P97" s="107"/>
      <c r="Q97" s="108"/>
      <c r="S97" s="127"/>
      <c r="T97" s="128"/>
      <c r="U97" s="128"/>
      <c r="V97" s="128"/>
      <c r="W97" s="128"/>
      <c r="X97" s="128"/>
      <c r="Y97" s="129"/>
    </row>
    <row r="98" spans="2:25" ht="21" customHeight="1" x14ac:dyDescent="0.25"/>
    <row r="99" spans="2:25" ht="21" customHeight="1" x14ac:dyDescent="0.25">
      <c r="B99" s="93"/>
      <c r="C99" s="94"/>
      <c r="D99" s="94"/>
      <c r="E99" s="94"/>
      <c r="F99" s="94"/>
      <c r="G99" s="94"/>
      <c r="H99" s="95"/>
      <c r="J99" s="93"/>
      <c r="K99" s="94"/>
      <c r="L99" s="94"/>
      <c r="M99" s="94"/>
      <c r="N99" s="94"/>
      <c r="O99" s="94"/>
      <c r="P99" s="94"/>
      <c r="Q99" s="95"/>
      <c r="S99" s="93"/>
      <c r="T99" s="94"/>
      <c r="U99" s="94"/>
      <c r="V99" s="94"/>
      <c r="W99" s="94"/>
      <c r="X99" s="94"/>
      <c r="Y99" s="95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6"/>
      <c r="C101" s="97"/>
      <c r="D101" s="97"/>
      <c r="E101" s="97"/>
      <c r="F101" s="97"/>
      <c r="G101" s="97"/>
      <c r="H101" s="98"/>
      <c r="J101" s="96"/>
      <c r="K101" s="97"/>
      <c r="L101" s="97"/>
      <c r="M101" s="97"/>
      <c r="N101" s="97"/>
      <c r="O101" s="97"/>
      <c r="P101" s="97"/>
      <c r="Q101" s="98"/>
      <c r="S101" s="96"/>
      <c r="T101" s="97"/>
      <c r="U101" s="97"/>
      <c r="V101" s="97"/>
      <c r="W101" s="97"/>
      <c r="X101" s="97"/>
      <c r="Y101" s="98"/>
    </row>
    <row r="102" spans="2:25" x14ac:dyDescent="0.25">
      <c r="B102" s="96"/>
      <c r="C102" s="97"/>
      <c r="D102" s="97"/>
      <c r="E102" s="97"/>
      <c r="F102" s="97"/>
      <c r="G102" s="97"/>
      <c r="H102" s="98"/>
      <c r="J102" s="96"/>
      <c r="K102" s="97"/>
      <c r="L102" s="97"/>
      <c r="M102" s="97"/>
      <c r="N102" s="97"/>
      <c r="O102" s="97"/>
      <c r="P102" s="97"/>
      <c r="Q102" s="98"/>
      <c r="S102" s="96"/>
      <c r="T102" s="97"/>
      <c r="U102" s="97"/>
      <c r="V102" s="97"/>
      <c r="W102" s="97"/>
      <c r="X102" s="97"/>
      <c r="Y102" s="98"/>
    </row>
    <row r="103" spans="2:25" ht="21" customHeight="1" x14ac:dyDescent="0.25">
      <c r="B103" s="96"/>
      <c r="C103" s="97"/>
      <c r="D103" s="97"/>
      <c r="E103" s="97"/>
      <c r="F103" s="97"/>
      <c r="G103" s="97"/>
      <c r="H103" s="98"/>
      <c r="J103" s="96"/>
      <c r="K103" s="97"/>
      <c r="L103" s="97"/>
      <c r="M103" s="97"/>
      <c r="N103" s="97"/>
      <c r="O103" s="97"/>
      <c r="P103" s="97"/>
      <c r="Q103" s="98"/>
      <c r="S103" s="96"/>
      <c r="T103" s="97"/>
      <c r="U103" s="97"/>
      <c r="V103" s="97"/>
      <c r="W103" s="97"/>
      <c r="X103" s="97"/>
      <c r="Y103" s="98"/>
    </row>
    <row r="104" spans="2:25" ht="21" customHeight="1" x14ac:dyDescent="0.25">
      <c r="B104" s="96"/>
      <c r="C104" s="97"/>
      <c r="D104" s="97"/>
      <c r="E104" s="97"/>
      <c r="F104" s="97"/>
      <c r="G104" s="97"/>
      <c r="H104" s="98"/>
      <c r="J104" s="96"/>
      <c r="K104" s="97"/>
      <c r="L104" s="97"/>
      <c r="M104" s="97"/>
      <c r="N104" s="97"/>
      <c r="O104" s="97"/>
      <c r="P104" s="97"/>
      <c r="Q104" s="98"/>
      <c r="S104" s="96"/>
      <c r="T104" s="97"/>
      <c r="U104" s="97"/>
      <c r="V104" s="97"/>
      <c r="W104" s="97"/>
      <c r="X104" s="97"/>
      <c r="Y104" s="98"/>
    </row>
    <row r="105" spans="2:25" ht="21" customHeight="1" x14ac:dyDescent="0.25">
      <c r="B105" s="96"/>
      <c r="C105" s="97"/>
      <c r="D105" s="97"/>
      <c r="E105" s="97"/>
      <c r="F105" s="97"/>
      <c r="G105" s="97"/>
      <c r="H105" s="98"/>
      <c r="J105" s="96"/>
      <c r="K105" s="97"/>
      <c r="L105" s="97"/>
      <c r="M105" s="97"/>
      <c r="N105" s="97"/>
      <c r="O105" s="97"/>
      <c r="P105" s="97"/>
      <c r="Q105" s="98"/>
      <c r="S105" s="96"/>
      <c r="T105" s="97"/>
      <c r="U105" s="97"/>
      <c r="V105" s="97"/>
      <c r="W105" s="97"/>
      <c r="X105" s="97"/>
      <c r="Y105" s="98"/>
    </row>
    <row r="106" spans="2:25" ht="21" customHeight="1" x14ac:dyDescent="0.25">
      <c r="B106" s="96"/>
      <c r="C106" s="97"/>
      <c r="D106" s="97"/>
      <c r="E106" s="97"/>
      <c r="F106" s="97"/>
      <c r="G106" s="97"/>
      <c r="H106" s="98"/>
      <c r="J106" s="96"/>
      <c r="K106" s="97"/>
      <c r="L106" s="97"/>
      <c r="M106" s="97"/>
      <c r="N106" s="97"/>
      <c r="O106" s="97"/>
      <c r="P106" s="97"/>
      <c r="Q106" s="98"/>
      <c r="S106" s="96"/>
      <c r="T106" s="97"/>
      <c r="U106" s="97"/>
      <c r="V106" s="97"/>
      <c r="W106" s="97"/>
      <c r="X106" s="97"/>
      <c r="Y106" s="98"/>
    </row>
    <row r="107" spans="2:25" ht="21" customHeight="1" x14ac:dyDescent="0.25">
      <c r="B107" s="96"/>
      <c r="C107" s="97"/>
      <c r="D107" s="97"/>
      <c r="E107" s="97"/>
      <c r="F107" s="97"/>
      <c r="G107" s="97"/>
      <c r="H107" s="98"/>
      <c r="J107" s="96"/>
      <c r="K107" s="97"/>
      <c r="L107" s="97"/>
      <c r="M107" s="97"/>
      <c r="N107" s="97"/>
      <c r="O107" s="97"/>
      <c r="P107" s="97"/>
      <c r="Q107" s="98"/>
      <c r="S107" s="96"/>
      <c r="T107" s="97"/>
      <c r="U107" s="97"/>
      <c r="V107" s="97"/>
      <c r="W107" s="97"/>
      <c r="X107" s="97"/>
      <c r="Y107" s="98"/>
    </row>
    <row r="108" spans="2:25" ht="21" customHeight="1" x14ac:dyDescent="0.25">
      <c r="B108" s="99"/>
      <c r="C108" s="100"/>
      <c r="D108" s="100"/>
      <c r="E108" s="100"/>
      <c r="F108" s="100"/>
      <c r="G108" s="100"/>
      <c r="H108" s="101"/>
      <c r="J108" s="99"/>
      <c r="K108" s="100"/>
      <c r="L108" s="100"/>
      <c r="M108" s="100"/>
      <c r="N108" s="100"/>
      <c r="O108" s="100"/>
      <c r="P108" s="100"/>
      <c r="Q108" s="101"/>
      <c r="S108" s="99"/>
      <c r="T108" s="100"/>
      <c r="U108" s="100"/>
      <c r="V108" s="100"/>
      <c r="W108" s="100"/>
      <c r="X108" s="100"/>
      <c r="Y108" s="101"/>
    </row>
    <row r="109" spans="2:25" ht="48" customHeight="1" x14ac:dyDescent="0.25">
      <c r="B109" s="124"/>
      <c r="C109" s="125"/>
      <c r="D109" s="125"/>
      <c r="E109" s="125"/>
      <c r="F109" s="125"/>
      <c r="G109" s="125"/>
      <c r="H109" s="126"/>
      <c r="J109" s="130"/>
      <c r="K109" s="131"/>
      <c r="L109" s="131"/>
      <c r="M109" s="131"/>
      <c r="N109" s="131"/>
      <c r="O109" s="131"/>
      <c r="P109" s="131"/>
      <c r="Q109" s="132"/>
      <c r="S109" s="124"/>
      <c r="T109" s="125"/>
      <c r="U109" s="125"/>
      <c r="V109" s="125"/>
      <c r="W109" s="125"/>
      <c r="X109" s="125"/>
      <c r="Y109" s="126"/>
    </row>
    <row r="110" spans="2:25" ht="48" customHeight="1" x14ac:dyDescent="0.25">
      <c r="B110" s="127"/>
      <c r="C110" s="128"/>
      <c r="D110" s="128"/>
      <c r="E110" s="128"/>
      <c r="F110" s="128"/>
      <c r="G110" s="128"/>
      <c r="H110" s="129"/>
      <c r="J110" s="133"/>
      <c r="K110" s="134"/>
      <c r="L110" s="134"/>
      <c r="M110" s="134"/>
      <c r="N110" s="134"/>
      <c r="O110" s="134"/>
      <c r="P110" s="134"/>
      <c r="Q110" s="135"/>
      <c r="S110" s="127"/>
      <c r="T110" s="128"/>
      <c r="U110" s="128"/>
      <c r="V110" s="128"/>
      <c r="W110" s="128"/>
      <c r="X110" s="128"/>
      <c r="Y110" s="12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28</v>
      </c>
      <c r="F113" s="121"/>
      <c r="G113" s="121"/>
      <c r="H113" s="121"/>
      <c r="I113" s="121"/>
      <c r="J113" s="121"/>
      <c r="Q113" s="13" t="s">
        <v>29</v>
      </c>
      <c r="R113" s="121"/>
      <c r="S113" s="121"/>
      <c r="T113" s="121"/>
      <c r="U113" s="121"/>
      <c r="V113" s="121"/>
      <c r="W113" s="121"/>
    </row>
    <row r="114" spans="5:24" ht="21" customHeight="1" x14ac:dyDescent="0.25">
      <c r="E114" s="13" t="s">
        <v>30</v>
      </c>
      <c r="F114" s="122"/>
      <c r="G114" s="122"/>
      <c r="H114" s="122"/>
      <c r="I114" s="122"/>
      <c r="J114" s="122"/>
      <c r="K114" s="2" t="s">
        <v>31</v>
      </c>
      <c r="Q114" s="13" t="s">
        <v>30</v>
      </c>
      <c r="R114" s="121"/>
      <c r="S114" s="121"/>
      <c r="T114" s="121"/>
      <c r="U114" s="121"/>
      <c r="V114" s="121"/>
      <c r="W114" s="121"/>
      <c r="X114" s="2" t="s">
        <v>31</v>
      </c>
    </row>
    <row r="115" spans="5:24" ht="23.25" x14ac:dyDescent="0.25">
      <c r="E115" s="13" t="s">
        <v>32</v>
      </c>
      <c r="F115" s="122"/>
      <c r="G115" s="122"/>
      <c r="H115" s="122"/>
      <c r="I115" s="122"/>
      <c r="J115" s="122"/>
      <c r="Q115" s="123"/>
      <c r="R115" s="123"/>
      <c r="S115" s="123"/>
      <c r="T115" s="123"/>
      <c r="U115" s="123"/>
      <c r="V115" s="123"/>
      <c r="W115" s="123"/>
      <c r="X115" s="123"/>
    </row>
    <row r="116" spans="5:24" ht="23.25" x14ac:dyDescent="0.25">
      <c r="E116" s="13" t="s">
        <v>33</v>
      </c>
      <c r="F116" s="118"/>
      <c r="G116" s="118"/>
      <c r="H116" s="118"/>
      <c r="I116" s="118"/>
      <c r="J116" s="118"/>
      <c r="Q116" s="13" t="s">
        <v>33</v>
      </c>
      <c r="R116" s="119"/>
      <c r="S116" s="119"/>
      <c r="T116" s="119"/>
      <c r="U116" s="119"/>
      <c r="V116" s="119"/>
      <c r="W116" s="119"/>
    </row>
    <row r="117" spans="5:24" ht="21" customHeight="1" x14ac:dyDescent="0.25">
      <c r="E117" s="13" t="s">
        <v>34</v>
      </c>
      <c r="F117" s="120"/>
      <c r="G117" s="120"/>
      <c r="H117" s="120"/>
      <c r="I117" s="120"/>
      <c r="J117" s="120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LEOCOYRmOJWfQ+BCgl31SxUqDX2FaOcRNxqigQeFPOaofuohFtf8wazFaq6luFwSfmkOCUGCTtf2Y9EayWk9Zw==" saltValue="2szuzsZrhD45e6+yrwMAvQ==" spinCount="100000" sheet="1" formatCells="0"/>
  <protectedRanges>
    <protectedRange sqref="O7 H8 V13 X20 K20:S29 B35:Z39 B41:Z45 B47:Z51 B56:Z61 B65 B73 B83 J73 J83 S73 S83 B86 B96 J86 J96 S86 S96 B99 B109 J99 J109 S99 S109 F113:F117 R113:R114 Q115 R116" name="ช่วง1"/>
  </protectedRanges>
  <mergeCells count="222"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 (ชม) </vt:lpstr>
      <vt:lpstr>'สจป.ที่ 1 (ชม)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2023-12-25T03:17:32Z</cp:lastPrinted>
  <dcterms:created xsi:type="dcterms:W3CDTF">2021-11-29T04:23:48Z</dcterms:created>
  <dcterms:modified xsi:type="dcterms:W3CDTF">2024-01-02T07:07:25Z</dcterms:modified>
</cp:coreProperties>
</file>