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7. (สจช.) ก.บริหารจัดการ ฯ ปชช ปี 66 ไปพลางก่อน\"/>
    </mc:Choice>
  </mc:AlternateContent>
  <xr:revisionPtr revIDLastSave="0" documentId="13_ncr:1_{1EC13D74-DD96-4465-ABDC-F8EBAA704761}" xr6:coauthVersionLast="47" xr6:coauthVersionMax="47" xr10:uidLastSave="{00000000-0000-0000-0000-000000000000}"/>
  <workbookProtection workbookAlgorithmName="SHA-512" workbookHashValue="Mf7t+pjquowhjhr6iuyZCy5xhAbrwvVOyKe9xBrw4/RNEYSFM963KexbX7y3VC6XnHsza3h9NalJmhvXQP2rWA==" workbookSaltValue="Z3uQd15goLtatNg/EWL8X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(ขก) " sheetId="1" r:id="rId2"/>
  </sheets>
  <externalReferences>
    <externalReference r:id="rId3"/>
  </externalReferences>
  <definedNames>
    <definedName name="_xlnm.Print_Area" localSheetId="1">'สจป.ที่ 7 (ขก) 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28" i="1"/>
  <c r="V27" i="1"/>
  <c r="V26" i="1"/>
  <c r="V25" i="1"/>
  <c r="V24" i="1"/>
  <c r="V23" i="1"/>
  <c r="V22" i="1"/>
  <c r="V21" i="1"/>
  <c r="V20" i="1"/>
  <c r="Y14" i="1"/>
  <c r="V14" i="1"/>
  <c r="Y13" i="1"/>
  <c r="N13" i="1"/>
  <c r="V30" i="1" l="1"/>
  <c r="Q13" i="1" s="1"/>
  <c r="T30" i="1"/>
  <c r="A61" i="1"/>
  <c r="A60" i="1"/>
  <c r="A56" i="1"/>
  <c r="A36" i="1"/>
  <c r="A39" i="1"/>
  <c r="A59" i="1" l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Q14" i="1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<sst xmlns="http://schemas.openxmlformats.org/spreadsheetml/2006/main" count="101" uniqueCount="86">
  <si>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</si>
  <si>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</si>
  <si>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</si>
  <si>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</si>
  <si>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</si>
  <si>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</si>
  <si>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</si>
  <si>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</si>
  <si>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</si>
  <si>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</si>
  <si>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</si>
  <si>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</si>
  <si>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</si>
  <si>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</si>
  <si>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</si>
  <si>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</si>
  <si>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</si>
  <si>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</si>
  <si>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</si>
  <si>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</si>
  <si>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</si>
  <si>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</si>
  <si>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</si>
  <si>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</si>
  <si>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</si>
  <si>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</si>
  <si>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</si>
  <si>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</si>
  <si>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</si>
  <si>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</si>
  <si>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</si>
  <si>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</si>
  <si>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</si>
  <si>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</si>
  <si>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</si>
  <si>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</si>
  <si>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</si>
  <si>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</si>
  <si>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</si>
  <si>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</si>
  <si>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</si>
  <si>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</si>
  <si>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</si>
  <si>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</si>
  <si>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</si>
  <si>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</si>
  <si>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</si>
  <si>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</si>
  <si>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</si>
  <si>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</si>
  <si>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</si>
  <si>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</si>
  <si>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</si>
  <si>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</si>
  <si>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</si>
  <si>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</si>
  <si>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</si>
  <si>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</si>
  <si>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</si>
  <si>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</si>
  <si>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</si>
  <si>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</si>
  <si>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</si>
  <si>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</si>
  <si>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</si>
  <si>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งานบริหารจัดการพื้นที่โดยการสนับสนุนจากภาครัฐ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</si>
  <si>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</si>
  <si>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</si>
  <si>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</si>
  <si>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</si>
  <si>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</si>
  <si>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</si>
  <si>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</si>
  <si>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</si>
  <si>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</si>
  <si>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</si>
  <si>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รับ/จ่ายเงินอุดหนุนให้แก่ผู้รับเงินอุดหนุน (ป่าชุมชน)</t>
  </si>
  <si>
    <t>รอบระหว่างปี</t>
  </si>
  <si>
    <t xml:space="preserve">สำนักจัดการทรัพยากรป่าไม้ที่ 7 (ขอนแก่น)																									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</si>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</sst>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9" sqref="C9"/>
    </sheetView>
  </sheetViews>
  <sheetFormatPr defaultColWidth="8.85546875" defaultRowHeight="20.25" x14ac:dyDescent="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 x14ac:dyDescent="0.25">
      <c r="A1" s="18" t="s">
        <v>35</v>
      </c>
      <c r="C1" s="18" t="s">
        <v>36</v>
      </c>
      <c r="E1" s="18" t="s">
        <v>37</v>
      </c>
      <c r="G1" s="18" t="s">
        <v>26</v>
      </c>
    </row>
    <row r="2" spans="1:7" x14ac:dyDescent="0.25">
      <c r="A2" s="21" t="s">
        <v>38</v>
      </c>
      <c r="C2" s="21" t="s">
        <v>39</v>
      </c>
      <c r="E2" s="21" t="s">
        <v>40</v>
      </c>
      <c r="G2" s="21" t="s">
        <v>80</v>
      </c>
    </row>
    <row r="3" spans="1:7" ht="40.5" x14ac:dyDescent="0.25">
      <c r="A3" s="21" t="s">
        <v>44</v>
      </c>
      <c r="C3" s="21" t="s">
        <v>41</v>
      </c>
      <c r="E3" s="21" t="s">
        <v>42</v>
      </c>
      <c r="G3" s="21" t="s">
        <v>43</v>
      </c>
    </row>
    <row r="4" spans="1:7" ht="40.5" x14ac:dyDescent="0.25">
      <c r="A4" s="21" t="s">
        <v>47</v>
      </c>
      <c r="C4" s="21" t="s">
        <v>81</v>
      </c>
      <c r="E4" s="21" t="s">
        <v>45</v>
      </c>
      <c r="G4" s="21" t="s">
        <v>46</v>
      </c>
    </row>
    <row r="5" spans="1:7" x14ac:dyDescent="0.25">
      <c r="A5" s="21" t="s">
        <v>51</v>
      </c>
      <c r="C5" s="21" t="s">
        <v>48</v>
      </c>
      <c r="E5" s="21" t="s">
        <v>49</v>
      </c>
      <c r="G5" s="21" t="s">
        <v>50</v>
      </c>
    </row>
    <row r="6" spans="1:7" ht="40.5" x14ac:dyDescent="0.25">
      <c r="C6" s="21" t="s">
        <v>82</v>
      </c>
      <c r="E6" s="21" t="s">
        <v>52</v>
      </c>
      <c r="G6" s="21" t="s">
        <v>83</v>
      </c>
    </row>
    <row r="7" spans="1:7" ht="40.5" x14ac:dyDescent="0.25">
      <c r="C7" s="21" t="s">
        <v>84</v>
      </c>
      <c r="E7" s="21" t="s">
        <v>53</v>
      </c>
      <c r="G7" s="21" t="s">
        <v>54</v>
      </c>
    </row>
    <row r="8" spans="1:7" ht="40.5" x14ac:dyDescent="0.25">
      <c r="C8" s="21" t="s">
        <v>85</v>
      </c>
      <c r="E8" s="21" t="s">
        <v>55</v>
      </c>
      <c r="G8" s="21" t="s">
        <v>56</v>
      </c>
    </row>
    <row r="9" spans="1:7" x14ac:dyDescent="0.25">
      <c r="C9" s="21" t="s">
        <v>51</v>
      </c>
      <c r="E9" s="21" t="s">
        <v>51</v>
      </c>
      <c r="G9" s="21" t="s">
        <v>57</v>
      </c>
    </row>
    <row r="10" spans="1:7" x14ac:dyDescent="0.25">
      <c r="G10" s="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tabSelected="1" view="pageBreakPreview" topLeftCell="A85" zoomScale="50" zoomScaleNormal="100" zoomScaleSheetLayoutView="50" workbookViewId="0">
      <selection activeCell="S73" sqref="S73:Y8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3" t="s">
        <v>74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21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3" t="s">
        <v>77</v>
      </c>
      <c r="K2" s="133"/>
      <c r="L2" s="133"/>
      <c r="M2" s="133"/>
      <c r="N2" s="133"/>
      <c r="O2" s="133"/>
      <c r="P2" s="133"/>
      <c r="Q2" s="133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3" t="s">
        <v>78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21" customHeight="1" x14ac:dyDescent="0.25">
      <c r="A4" s="133" t="s">
        <v>61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75</v>
      </c>
      <c r="L7" s="6"/>
      <c r="O7" s="118"/>
      <c r="P7" s="119"/>
      <c r="Q7" s="119"/>
      <c r="R7" s="120"/>
    </row>
    <row r="8" spans="1:26" ht="21" customHeight="1" x14ac:dyDescent="0.25">
      <c r="A8" s="5" t="s">
        <v>14</v>
      </c>
      <c r="G8" s="6"/>
      <c r="H8" s="118"/>
      <c r="I8" s="119"/>
      <c r="J8" s="120"/>
    </row>
    <row r="9" spans="1:26" ht="9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00" t="s">
        <v>62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3"/>
    </row>
    <row r="13" spans="1:26" ht="24" customHeight="1" x14ac:dyDescent="0.25">
      <c r="A13" s="14">
        <v>1</v>
      </c>
      <c r="B13" s="121" t="s">
        <v>63</v>
      </c>
      <c r="C13" s="121"/>
      <c r="D13" s="121"/>
      <c r="E13" s="121"/>
      <c r="F13" s="121"/>
      <c r="G13" s="121"/>
      <c r="H13" s="121"/>
      <c r="I13" s="121"/>
      <c r="J13" s="121"/>
      <c r="K13" s="122">
        <v>15</v>
      </c>
      <c r="L13" s="122"/>
      <c r="M13" s="122"/>
      <c r="N13" s="123">
        <f>Q29</f>
        <v>0</v>
      </c>
      <c r="O13" s="123"/>
      <c r="P13" s="123"/>
      <c r="Q13" s="124">
        <f>V30</f>
        <v>0</v>
      </c>
      <c r="R13" s="124"/>
      <c r="S13" s="125">
        <v>1050000</v>
      </c>
      <c r="T13" s="126"/>
      <c r="U13" s="127"/>
      <c r="V13" s="128"/>
      <c r="W13" s="129"/>
      <c r="X13" s="130"/>
      <c r="Y13" s="131">
        <f>V13/S13*100</f>
        <v>0</v>
      </c>
      <c r="Z13" s="132"/>
    </row>
    <row r="14" spans="1:26" ht="24" customHeight="1" x14ac:dyDescent="0.25">
      <c r="A14" s="104" t="s">
        <v>15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92">
        <f>SUM(Q13)</f>
        <v>0</v>
      </c>
      <c r="R14" s="92"/>
      <c r="S14" s="107">
        <f>SUM(S13)</f>
        <v>1050000</v>
      </c>
      <c r="T14" s="107"/>
      <c r="U14" s="107"/>
      <c r="V14" s="108">
        <f>SUM(V13)</f>
        <v>0</v>
      </c>
      <c r="W14" s="108"/>
      <c r="X14" s="108"/>
      <c r="Y14" s="117">
        <f>V14/S14*100</f>
        <v>0</v>
      </c>
      <c r="Z14" s="117"/>
    </row>
    <row r="15" spans="1:26" ht="9.9499999999999993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79" t="s">
        <v>12</v>
      </c>
      <c r="C18" s="79"/>
      <c r="D18" s="79"/>
      <c r="E18" s="79"/>
      <c r="F18" s="79"/>
      <c r="G18" s="79"/>
      <c r="H18" s="79" t="s">
        <v>16</v>
      </c>
      <c r="I18" s="79"/>
      <c r="J18" s="79"/>
      <c r="K18" s="79" t="s">
        <v>13</v>
      </c>
      <c r="L18" s="79"/>
      <c r="M18" s="79"/>
      <c r="N18" s="79" t="s">
        <v>17</v>
      </c>
      <c r="O18" s="79"/>
      <c r="P18" s="79"/>
      <c r="Q18" s="79" t="s">
        <v>18</v>
      </c>
      <c r="R18" s="79"/>
      <c r="S18" s="79"/>
      <c r="T18" s="79" t="s">
        <v>19</v>
      </c>
      <c r="U18" s="79"/>
      <c r="V18" s="83" t="s">
        <v>7</v>
      </c>
      <c r="W18" s="83"/>
      <c r="X18" s="79" t="s">
        <v>8</v>
      </c>
      <c r="Y18" s="79"/>
      <c r="Z18" s="79"/>
    </row>
    <row r="19" spans="1:26" ht="24" customHeight="1" x14ac:dyDescent="0.25">
      <c r="A19" s="100" t="s">
        <v>65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  <c r="U19" s="102"/>
      <c r="V19" s="101"/>
      <c r="W19" s="101"/>
      <c r="X19" s="101"/>
      <c r="Y19" s="101"/>
      <c r="Z19" s="103"/>
    </row>
    <row r="20" spans="1:26" s="7" customFormat="1" ht="48" customHeight="1" x14ac:dyDescent="0.25">
      <c r="A20" s="16">
        <v>1</v>
      </c>
      <c r="B20" s="98" t="s">
        <v>64</v>
      </c>
      <c r="C20" s="98"/>
      <c r="D20" s="98"/>
      <c r="E20" s="98"/>
      <c r="F20" s="98"/>
      <c r="G20" s="98"/>
      <c r="H20" s="29">
        <v>15</v>
      </c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2"/>
      <c r="T20" s="95">
        <v>10</v>
      </c>
      <c r="U20" s="95"/>
      <c r="V20" s="96">
        <f t="shared" ref="V20:V29" si="0">(T20*((K20*0)+(N20*50)+(Q20*100)))/(H20*100)</f>
        <v>0</v>
      </c>
      <c r="W20" s="97"/>
      <c r="X20" s="109"/>
      <c r="Y20" s="94"/>
      <c r="Z20" s="110"/>
    </row>
    <row r="21" spans="1:26" s="7" customFormat="1" ht="72" customHeight="1" x14ac:dyDescent="0.25">
      <c r="A21" s="16">
        <v>2</v>
      </c>
      <c r="B21" s="98" t="s">
        <v>66</v>
      </c>
      <c r="C21" s="98"/>
      <c r="D21" s="98"/>
      <c r="E21" s="98"/>
      <c r="F21" s="98"/>
      <c r="G21" s="98"/>
      <c r="H21" s="29">
        <v>15</v>
      </c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2"/>
      <c r="T21" s="95">
        <v>10</v>
      </c>
      <c r="U21" s="95"/>
      <c r="V21" s="96">
        <f t="shared" si="0"/>
        <v>0</v>
      </c>
      <c r="W21" s="97"/>
      <c r="X21" s="111"/>
      <c r="Y21" s="112"/>
      <c r="Z21" s="113"/>
    </row>
    <row r="22" spans="1:26" s="7" customFormat="1" ht="48" customHeight="1" x14ac:dyDescent="0.25">
      <c r="A22" s="16">
        <v>3</v>
      </c>
      <c r="B22" s="98" t="s">
        <v>70</v>
      </c>
      <c r="C22" s="98"/>
      <c r="D22" s="98"/>
      <c r="E22" s="98"/>
      <c r="F22" s="98"/>
      <c r="G22" s="98"/>
      <c r="H22" s="29">
        <v>15</v>
      </c>
      <c r="I22" s="29"/>
      <c r="J22" s="29"/>
      <c r="K22" s="99"/>
      <c r="L22" s="99"/>
      <c r="M22" s="99"/>
      <c r="N22" s="99"/>
      <c r="O22" s="99"/>
      <c r="P22" s="99"/>
      <c r="Q22" s="25"/>
      <c r="R22" s="25"/>
      <c r="S22" s="22"/>
      <c r="T22" s="95">
        <v>10</v>
      </c>
      <c r="U22" s="95"/>
      <c r="V22" s="96">
        <f t="shared" si="0"/>
        <v>0</v>
      </c>
      <c r="W22" s="97"/>
      <c r="X22" s="111"/>
      <c r="Y22" s="112"/>
      <c r="Z22" s="113"/>
    </row>
    <row r="23" spans="1:26" s="7" customFormat="1" ht="96" customHeight="1" x14ac:dyDescent="0.25">
      <c r="A23" s="16">
        <v>4</v>
      </c>
      <c r="B23" s="26" t="s">
        <v>71</v>
      </c>
      <c r="C23" s="27"/>
      <c r="D23" s="27"/>
      <c r="E23" s="27"/>
      <c r="F23" s="27"/>
      <c r="G23" s="28"/>
      <c r="H23" s="29">
        <v>15</v>
      </c>
      <c r="I23" s="29"/>
      <c r="J23" s="29"/>
      <c r="K23" s="22"/>
      <c r="L23" s="23"/>
      <c r="M23" s="24"/>
      <c r="N23" s="22"/>
      <c r="O23" s="23"/>
      <c r="P23" s="24"/>
      <c r="Q23" s="25"/>
      <c r="R23" s="25"/>
      <c r="S23" s="22"/>
      <c r="T23" s="95">
        <v>10</v>
      </c>
      <c r="U23" s="95"/>
      <c r="V23" s="96">
        <f t="shared" si="0"/>
        <v>0</v>
      </c>
      <c r="W23" s="97"/>
      <c r="X23" s="111"/>
      <c r="Y23" s="112"/>
      <c r="Z23" s="113"/>
    </row>
    <row r="24" spans="1:26" s="7" customFormat="1" ht="72" customHeight="1" x14ac:dyDescent="0.25">
      <c r="A24" s="16">
        <v>5</v>
      </c>
      <c r="B24" s="98" t="s">
        <v>67</v>
      </c>
      <c r="C24" s="98"/>
      <c r="D24" s="98"/>
      <c r="E24" s="98"/>
      <c r="F24" s="98"/>
      <c r="G24" s="98"/>
      <c r="H24" s="29">
        <v>15</v>
      </c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2"/>
      <c r="T24" s="95">
        <v>10</v>
      </c>
      <c r="U24" s="95"/>
      <c r="V24" s="96">
        <f t="shared" si="0"/>
        <v>0</v>
      </c>
      <c r="W24" s="97"/>
      <c r="X24" s="111"/>
      <c r="Y24" s="112"/>
      <c r="Z24" s="113"/>
    </row>
    <row r="25" spans="1:26" s="7" customFormat="1" ht="48" customHeight="1" x14ac:dyDescent="0.25">
      <c r="A25" s="16">
        <v>6</v>
      </c>
      <c r="B25" s="26" t="s">
        <v>72</v>
      </c>
      <c r="C25" s="27"/>
      <c r="D25" s="27"/>
      <c r="E25" s="27"/>
      <c r="F25" s="27"/>
      <c r="G25" s="28"/>
      <c r="H25" s="29">
        <v>15</v>
      </c>
      <c r="I25" s="29"/>
      <c r="J25" s="29"/>
      <c r="K25" s="22"/>
      <c r="L25" s="23"/>
      <c r="M25" s="24"/>
      <c r="N25" s="22"/>
      <c r="O25" s="23"/>
      <c r="P25" s="24"/>
      <c r="Q25" s="25"/>
      <c r="R25" s="25"/>
      <c r="S25" s="22"/>
      <c r="T25" s="95">
        <v>10</v>
      </c>
      <c r="U25" s="95"/>
      <c r="V25" s="96">
        <f t="shared" si="0"/>
        <v>0</v>
      </c>
      <c r="W25" s="97"/>
      <c r="X25" s="111"/>
      <c r="Y25" s="112"/>
      <c r="Z25" s="113"/>
    </row>
    <row r="26" spans="1:26" s="7" customFormat="1" ht="24" customHeight="1" x14ac:dyDescent="0.25">
      <c r="A26" s="16">
        <v>7</v>
      </c>
      <c r="B26" s="26" t="s">
        <v>76</v>
      </c>
      <c r="C26" s="27"/>
      <c r="D26" s="27"/>
      <c r="E26" s="27"/>
      <c r="F26" s="27"/>
      <c r="G26" s="28"/>
      <c r="H26" s="29">
        <v>15</v>
      </c>
      <c r="I26" s="29"/>
      <c r="J26" s="29"/>
      <c r="K26" s="22"/>
      <c r="L26" s="23"/>
      <c r="M26" s="24"/>
      <c r="N26" s="22"/>
      <c r="O26" s="23"/>
      <c r="P26" s="24"/>
      <c r="Q26" s="25"/>
      <c r="R26" s="25"/>
      <c r="S26" s="22"/>
      <c r="T26" s="95">
        <v>10</v>
      </c>
      <c r="U26" s="95"/>
      <c r="V26" s="96">
        <f t="shared" si="0"/>
        <v>0</v>
      </c>
      <c r="W26" s="97"/>
      <c r="X26" s="111"/>
      <c r="Y26" s="112"/>
      <c r="Z26" s="113"/>
    </row>
    <row r="27" spans="1:26" s="7" customFormat="1" ht="72" customHeight="1" x14ac:dyDescent="0.25">
      <c r="A27" s="16">
        <v>8</v>
      </c>
      <c r="B27" s="26" t="s">
        <v>73</v>
      </c>
      <c r="C27" s="27"/>
      <c r="D27" s="27"/>
      <c r="E27" s="27"/>
      <c r="F27" s="27"/>
      <c r="G27" s="28"/>
      <c r="H27" s="29">
        <v>15</v>
      </c>
      <c r="I27" s="29"/>
      <c r="J27" s="29"/>
      <c r="K27" s="22"/>
      <c r="L27" s="23"/>
      <c r="M27" s="24"/>
      <c r="N27" s="22"/>
      <c r="O27" s="23"/>
      <c r="P27" s="24"/>
      <c r="Q27" s="25"/>
      <c r="R27" s="25"/>
      <c r="S27" s="22"/>
      <c r="T27" s="95">
        <v>10</v>
      </c>
      <c r="U27" s="95"/>
      <c r="V27" s="96">
        <f t="shared" si="0"/>
        <v>0</v>
      </c>
      <c r="W27" s="97"/>
      <c r="X27" s="111"/>
      <c r="Y27" s="112"/>
      <c r="Z27" s="113"/>
    </row>
    <row r="28" spans="1:26" s="7" customFormat="1" ht="48" customHeight="1" x14ac:dyDescent="0.25">
      <c r="A28" s="16">
        <v>9</v>
      </c>
      <c r="B28" s="26" t="s">
        <v>68</v>
      </c>
      <c r="C28" s="27"/>
      <c r="D28" s="27"/>
      <c r="E28" s="27"/>
      <c r="F28" s="27"/>
      <c r="G28" s="28"/>
      <c r="H28" s="29">
        <v>15</v>
      </c>
      <c r="I28" s="29"/>
      <c r="J28" s="29"/>
      <c r="K28" s="22"/>
      <c r="L28" s="23"/>
      <c r="M28" s="24"/>
      <c r="N28" s="22"/>
      <c r="O28" s="23"/>
      <c r="P28" s="24"/>
      <c r="Q28" s="25"/>
      <c r="R28" s="25"/>
      <c r="S28" s="22"/>
      <c r="T28" s="95">
        <v>10</v>
      </c>
      <c r="U28" s="95"/>
      <c r="V28" s="96">
        <f t="shared" si="0"/>
        <v>0</v>
      </c>
      <c r="W28" s="97"/>
      <c r="X28" s="111"/>
      <c r="Y28" s="112"/>
      <c r="Z28" s="113"/>
    </row>
    <row r="29" spans="1:26" s="7" customFormat="1" ht="48" customHeight="1" x14ac:dyDescent="0.25">
      <c r="A29" s="16">
        <v>10</v>
      </c>
      <c r="B29" s="98" t="s">
        <v>69</v>
      </c>
      <c r="C29" s="98"/>
      <c r="D29" s="98"/>
      <c r="E29" s="98"/>
      <c r="F29" s="98"/>
      <c r="G29" s="98"/>
      <c r="H29" s="29">
        <v>15</v>
      </c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2"/>
      <c r="T29" s="95">
        <v>10</v>
      </c>
      <c r="U29" s="95"/>
      <c r="V29" s="96">
        <f t="shared" si="0"/>
        <v>0</v>
      </c>
      <c r="W29" s="97"/>
      <c r="X29" s="114"/>
      <c r="Y29" s="115"/>
      <c r="Z29" s="116"/>
    </row>
    <row r="30" spans="1:26" ht="24" customHeight="1" x14ac:dyDescent="0.25">
      <c r="A30" s="89" t="s">
        <v>9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>
        <f>SUM(T20:U29)</f>
        <v>100</v>
      </c>
      <c r="U30" s="91"/>
      <c r="V30" s="92">
        <f>SUM(V20:W29)</f>
        <v>0</v>
      </c>
      <c r="W30" s="92"/>
      <c r="X30" s="93"/>
      <c r="Y30" s="93"/>
      <c r="Z30" s="93"/>
    </row>
    <row r="31" spans="1:26" ht="9.9499999999999993" customHeight="1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79" t="s">
        <v>20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 t="s">
        <v>21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  <c r="Y33" s="83" t="s">
        <v>22</v>
      </c>
      <c r="Z33" s="83"/>
    </row>
    <row r="34" spans="1:26" ht="24" customHeight="1" x14ac:dyDescent="0.25">
      <c r="A34" s="84" t="s">
        <v>23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</row>
    <row r="35" spans="1:26" ht="48" customHeight="1" x14ac:dyDescent="0.25">
      <c r="A35" s="17" t="str">
        <f>IF(B35&lt;&gt;"","2.1.1","")</f>
        <v/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52"/>
      <c r="Z35" s="52"/>
    </row>
    <row r="36" spans="1:26" ht="48" customHeight="1" x14ac:dyDescent="0.25">
      <c r="A36" s="17" t="str">
        <f>IF(B36&lt;&gt;"","2.1.2","")</f>
        <v/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52"/>
      <c r="Z36" s="52"/>
    </row>
    <row r="37" spans="1:26" ht="48" customHeight="1" x14ac:dyDescent="0.25">
      <c r="A37" s="17" t="str">
        <f>IF(B37&lt;&gt;"","2.1.3","")</f>
        <v/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9"/>
      <c r="Y37" s="52"/>
      <c r="Z37" s="52"/>
    </row>
    <row r="38" spans="1:26" ht="48" customHeight="1" x14ac:dyDescent="0.25">
      <c r="A38" s="17" t="str">
        <f>IF(B38&lt;&gt;"","2.1.4","")</f>
        <v/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52"/>
      <c r="Z38" s="52"/>
    </row>
    <row r="39" spans="1:26" ht="48" customHeight="1" x14ac:dyDescent="0.25">
      <c r="A39" s="17" t="str">
        <f>IF(B39&lt;&gt;"","2.1.5","")</f>
        <v/>
      </c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87"/>
      <c r="Z39" s="88"/>
    </row>
    <row r="40" spans="1:26" ht="24" customHeight="1" x14ac:dyDescent="0.25">
      <c r="A40" s="84" t="s">
        <v>24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</row>
    <row r="41" spans="1:26" ht="48" customHeight="1" x14ac:dyDescent="0.25">
      <c r="A41" s="17" t="str">
        <f>IF(B41&lt;&gt;"","2.2.1","")</f>
        <v/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52"/>
      <c r="Z41" s="52"/>
    </row>
    <row r="42" spans="1:26" ht="48" customHeight="1" x14ac:dyDescent="0.25">
      <c r="A42" s="17" t="str">
        <f>IF(B42&lt;&gt;"","2.2.2","")</f>
        <v/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52"/>
      <c r="Z42" s="52"/>
    </row>
    <row r="43" spans="1:26" ht="48" customHeight="1" x14ac:dyDescent="0.25">
      <c r="A43" s="17" t="str">
        <f>IF(B43&lt;&gt;"","2.2.3","")</f>
        <v/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9"/>
      <c r="Y43" s="52"/>
      <c r="Z43" s="52"/>
    </row>
    <row r="44" spans="1:26" ht="48" customHeight="1" x14ac:dyDescent="0.25">
      <c r="A44" s="17" t="str">
        <f>IF(B44&lt;&gt;"","2.2.4","")</f>
        <v/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52"/>
      <c r="Z44" s="52"/>
    </row>
    <row r="45" spans="1:26" ht="48" customHeight="1" x14ac:dyDescent="0.25">
      <c r="A45" s="17" t="str">
        <f>IF(B45&lt;&gt;"","2.2.5","")</f>
        <v/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  <c r="Y45" s="52"/>
      <c r="Z45" s="52"/>
    </row>
    <row r="46" spans="1:26" ht="24" customHeight="1" x14ac:dyDescent="0.25">
      <c r="A46" s="84" t="s">
        <v>25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6"/>
    </row>
    <row r="47" spans="1:26" ht="48" customHeight="1" x14ac:dyDescent="0.25">
      <c r="A47" s="17" t="str">
        <f>IF(B47&lt;&gt;"","2.3.1","")</f>
        <v/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52"/>
      <c r="Z47" s="52"/>
    </row>
    <row r="48" spans="1:26" ht="48" customHeight="1" x14ac:dyDescent="0.25">
      <c r="A48" s="17" t="str">
        <f>IF(B48&lt;&gt;"","2.3.2","")</f>
        <v/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9"/>
      <c r="Y48" s="52"/>
      <c r="Z48" s="52"/>
    </row>
    <row r="49" spans="1:26" ht="48" customHeight="1" x14ac:dyDescent="0.25">
      <c r="A49" s="17" t="str">
        <f>IF(B49&lt;&gt;"","2.3.3","")</f>
        <v/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9"/>
      <c r="Y49" s="52"/>
      <c r="Z49" s="52"/>
    </row>
    <row r="50" spans="1:26" ht="48" customHeight="1" x14ac:dyDescent="0.25">
      <c r="A50" s="17" t="str">
        <f>IF(B50&lt;&gt;"","2.3.4","")</f>
        <v/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52"/>
      <c r="Z50" s="52"/>
    </row>
    <row r="51" spans="1:26" ht="48" customHeight="1" x14ac:dyDescent="0.25">
      <c r="A51" s="17" t="str">
        <f>IF(B51&lt;&gt;"","2.3.5","")</f>
        <v/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9"/>
      <c r="Y51" s="52"/>
      <c r="Z51" s="52"/>
    </row>
    <row r="52" spans="1:26" ht="9.9499999999999993" customHeight="1" x14ac:dyDescent="0.25"/>
    <row r="53" spans="1:26" ht="24" customHeight="1" x14ac:dyDescent="0.25">
      <c r="A53" s="2" t="s">
        <v>59</v>
      </c>
    </row>
    <row r="54" spans="1:26" ht="9.9499999999999993" customHeight="1" x14ac:dyDescent="0.25"/>
    <row r="55" spans="1:26" ht="60" customHeight="1" x14ac:dyDescent="0.25">
      <c r="A55" s="15" t="s">
        <v>5</v>
      </c>
      <c r="B55" s="79" t="s">
        <v>26</v>
      </c>
      <c r="C55" s="79"/>
      <c r="D55" s="79"/>
      <c r="E55" s="79"/>
      <c r="F55" s="79"/>
      <c r="G55" s="79"/>
      <c r="H55" s="79" t="s">
        <v>21</v>
      </c>
      <c r="I55" s="79"/>
      <c r="J55" s="79"/>
      <c r="K55" s="79"/>
      <c r="L55" s="79"/>
      <c r="M55" s="79"/>
      <c r="N55" s="79"/>
      <c r="O55" s="79"/>
      <c r="P55" s="79"/>
      <c r="Q55" s="80" t="s">
        <v>27</v>
      </c>
      <c r="R55" s="81"/>
      <c r="S55" s="81"/>
      <c r="T55" s="81"/>
      <c r="U55" s="81"/>
      <c r="V55" s="81"/>
      <c r="W55" s="81"/>
      <c r="X55" s="82"/>
      <c r="Y55" s="83" t="s">
        <v>22</v>
      </c>
      <c r="Z55" s="83"/>
    </row>
    <row r="56" spans="1:26" ht="72" customHeight="1" x14ac:dyDescent="0.25">
      <c r="A56" s="17" t="str">
        <f>IF(B56&lt;&gt;"","3.1","")</f>
        <v/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7"/>
      <c r="R56" s="68"/>
      <c r="S56" s="68"/>
      <c r="T56" s="68"/>
      <c r="U56" s="68"/>
      <c r="V56" s="68"/>
      <c r="W56" s="68"/>
      <c r="X56" s="69"/>
      <c r="Y56" s="52"/>
      <c r="Z56" s="52"/>
    </row>
    <row r="57" spans="1:26" ht="72" customHeight="1" x14ac:dyDescent="0.25">
      <c r="A57" s="17" t="str">
        <f>IF(B57&lt;&gt;"","3.2","")</f>
        <v/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  <c r="R57" s="68"/>
      <c r="S57" s="68"/>
      <c r="T57" s="68"/>
      <c r="U57" s="68"/>
      <c r="V57" s="68"/>
      <c r="W57" s="68"/>
      <c r="X57" s="69"/>
      <c r="Y57" s="52"/>
      <c r="Z57" s="52"/>
    </row>
    <row r="58" spans="1:26" ht="72" customHeight="1" x14ac:dyDescent="0.25">
      <c r="A58" s="17" t="str">
        <f>IF(B58&lt;&gt;"","3.3","")</f>
        <v/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7"/>
      <c r="R58" s="68"/>
      <c r="S58" s="68"/>
      <c r="T58" s="68"/>
      <c r="U58" s="68"/>
      <c r="V58" s="68"/>
      <c r="W58" s="68"/>
      <c r="X58" s="69"/>
      <c r="Y58" s="52"/>
      <c r="Z58" s="52"/>
    </row>
    <row r="59" spans="1:26" ht="72" customHeight="1" x14ac:dyDescent="0.25">
      <c r="A59" s="17" t="str">
        <f>IF(B59&lt;&gt;"","3.4","")</f>
        <v/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7"/>
      <c r="R59" s="68"/>
      <c r="S59" s="68"/>
      <c r="T59" s="68"/>
      <c r="U59" s="68"/>
      <c r="V59" s="68"/>
      <c r="W59" s="68"/>
      <c r="X59" s="69"/>
      <c r="Y59" s="52"/>
      <c r="Z59" s="52"/>
    </row>
    <row r="60" spans="1:26" ht="72" customHeight="1" x14ac:dyDescent="0.25">
      <c r="A60" s="17" t="str">
        <f>IF(B60&lt;&gt;"","3.5","")</f>
        <v/>
      </c>
      <c r="B60" s="67"/>
      <c r="C60" s="68"/>
      <c r="D60" s="68"/>
      <c r="E60" s="68"/>
      <c r="F60" s="68"/>
      <c r="G60" s="69"/>
      <c r="H60" s="67"/>
      <c r="I60" s="68"/>
      <c r="J60" s="68"/>
      <c r="K60" s="68"/>
      <c r="L60" s="68"/>
      <c r="M60" s="68"/>
      <c r="N60" s="68"/>
      <c r="O60" s="68"/>
      <c r="P60" s="69"/>
      <c r="Q60" s="67"/>
      <c r="R60" s="68"/>
      <c r="S60" s="68"/>
      <c r="T60" s="68"/>
      <c r="U60" s="68"/>
      <c r="V60" s="68"/>
      <c r="W60" s="68"/>
      <c r="X60" s="69"/>
      <c r="Y60" s="87"/>
      <c r="Z60" s="88"/>
    </row>
    <row r="61" spans="1:26" ht="72" customHeight="1" x14ac:dyDescent="0.25">
      <c r="A61" s="17" t="str">
        <f>IF(B61&lt;&gt;"","3.6","")</f>
        <v/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  <c r="R61" s="68"/>
      <c r="S61" s="68"/>
      <c r="T61" s="68"/>
      <c r="U61" s="68"/>
      <c r="V61" s="68"/>
      <c r="W61" s="68"/>
      <c r="X61" s="69"/>
      <c r="Y61" s="52"/>
      <c r="Z61" s="52"/>
    </row>
    <row r="62" spans="1:26" ht="24" customHeight="1" x14ac:dyDescent="0.25">
      <c r="A62" s="2"/>
    </row>
    <row r="63" spans="1:26" ht="24" customHeight="1" x14ac:dyDescent="0.25">
      <c r="A63" s="2" t="s">
        <v>60</v>
      </c>
    </row>
    <row r="64" spans="1:26" ht="48" customHeight="1" x14ac:dyDescent="0.25">
      <c r="A64" s="2"/>
    </row>
    <row r="65" spans="1:26" ht="48" customHeight="1" x14ac:dyDescent="0.25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</row>
    <row r="66" spans="1:26" s="12" customFormat="1" ht="48" customHeight="1" x14ac:dyDescent="0.25">
      <c r="A66" s="3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2"/>
    </row>
    <row r="67" spans="1:26" ht="48" customHeight="1" x14ac:dyDescent="0.25"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</row>
    <row r="68" spans="1:26" ht="48" customHeight="1" x14ac:dyDescent="0.25"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</row>
    <row r="69" spans="1:26" ht="48" customHeight="1" x14ac:dyDescent="0.25"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</row>
    <row r="70" spans="1:26" ht="24" customHeight="1" x14ac:dyDescent="0.25">
      <c r="A70" s="2"/>
    </row>
    <row r="71" spans="1:26" ht="24" customHeight="1" x14ac:dyDescent="0.25">
      <c r="A71" s="2" t="s">
        <v>79</v>
      </c>
    </row>
    <row r="72" spans="1:26" ht="24" customHeight="1" x14ac:dyDescent="0.25"/>
    <row r="73" spans="1:26" ht="42" customHeight="1" x14ac:dyDescent="0.25">
      <c r="B73" s="51"/>
      <c r="C73" s="51"/>
      <c r="D73" s="51"/>
      <c r="E73" s="51"/>
      <c r="F73" s="51"/>
      <c r="G73" s="51"/>
      <c r="H73" s="51"/>
      <c r="J73" s="51"/>
      <c r="K73" s="51"/>
      <c r="L73" s="51"/>
      <c r="M73" s="51"/>
      <c r="N73" s="51"/>
      <c r="O73" s="51"/>
      <c r="P73" s="51"/>
      <c r="Q73" s="51"/>
      <c r="S73" s="30"/>
      <c r="T73" s="31"/>
      <c r="U73" s="31"/>
      <c r="V73" s="31"/>
      <c r="W73" s="31"/>
      <c r="X73" s="31"/>
      <c r="Y73" s="32"/>
    </row>
    <row r="74" spans="1:26" ht="13.5" customHeight="1" x14ac:dyDescent="0.25">
      <c r="B74" s="51"/>
      <c r="C74" s="51"/>
      <c r="D74" s="51"/>
      <c r="E74" s="51"/>
      <c r="F74" s="51"/>
      <c r="G74" s="51"/>
      <c r="H74" s="51"/>
      <c r="J74" s="51"/>
      <c r="K74" s="51"/>
      <c r="L74" s="51"/>
      <c r="M74" s="51"/>
      <c r="N74" s="51"/>
      <c r="O74" s="51"/>
      <c r="P74" s="51"/>
      <c r="Q74" s="51"/>
      <c r="S74" s="33"/>
      <c r="T74" s="34"/>
      <c r="U74" s="34"/>
      <c r="V74" s="34"/>
      <c r="W74" s="34"/>
      <c r="X74" s="34"/>
      <c r="Y74" s="35"/>
    </row>
    <row r="75" spans="1:26" ht="21" customHeight="1" x14ac:dyDescent="0.25">
      <c r="B75" s="51"/>
      <c r="C75" s="51"/>
      <c r="D75" s="51"/>
      <c r="E75" s="51"/>
      <c r="F75" s="51"/>
      <c r="G75" s="51"/>
      <c r="H75" s="51"/>
      <c r="J75" s="51"/>
      <c r="K75" s="51"/>
      <c r="L75" s="51"/>
      <c r="M75" s="51"/>
      <c r="N75" s="51"/>
      <c r="O75" s="51"/>
      <c r="P75" s="51"/>
      <c r="Q75" s="51"/>
      <c r="S75" s="33"/>
      <c r="T75" s="34"/>
      <c r="U75" s="34"/>
      <c r="V75" s="34"/>
      <c r="W75" s="34"/>
      <c r="X75" s="34"/>
      <c r="Y75" s="35"/>
    </row>
    <row r="76" spans="1:26" x14ac:dyDescent="0.25">
      <c r="B76" s="51"/>
      <c r="C76" s="51"/>
      <c r="D76" s="51"/>
      <c r="E76" s="51"/>
      <c r="F76" s="51"/>
      <c r="G76" s="51"/>
      <c r="H76" s="51"/>
      <c r="J76" s="51"/>
      <c r="K76" s="51"/>
      <c r="L76" s="51"/>
      <c r="M76" s="51"/>
      <c r="N76" s="51"/>
      <c r="O76" s="51"/>
      <c r="P76" s="51"/>
      <c r="Q76" s="51"/>
      <c r="S76" s="33"/>
      <c r="T76" s="34"/>
      <c r="U76" s="34"/>
      <c r="V76" s="34"/>
      <c r="W76" s="34"/>
      <c r="X76" s="34"/>
      <c r="Y76" s="35"/>
    </row>
    <row r="77" spans="1:26" ht="21" customHeight="1" x14ac:dyDescent="0.25">
      <c r="B77" s="51"/>
      <c r="C77" s="51"/>
      <c r="D77" s="51"/>
      <c r="E77" s="51"/>
      <c r="F77" s="51"/>
      <c r="G77" s="51"/>
      <c r="H77" s="51"/>
      <c r="J77" s="51"/>
      <c r="K77" s="51"/>
      <c r="L77" s="51"/>
      <c r="M77" s="51"/>
      <c r="N77" s="51"/>
      <c r="O77" s="51"/>
      <c r="P77" s="51"/>
      <c r="Q77" s="51"/>
      <c r="S77" s="33"/>
      <c r="T77" s="34"/>
      <c r="U77" s="34"/>
      <c r="V77" s="34"/>
      <c r="W77" s="34"/>
      <c r="X77" s="34"/>
      <c r="Y77" s="35"/>
    </row>
    <row r="78" spans="1:26" ht="10.15" customHeight="1" x14ac:dyDescent="0.25">
      <c r="B78" s="51"/>
      <c r="C78" s="51"/>
      <c r="D78" s="51"/>
      <c r="E78" s="51"/>
      <c r="F78" s="51"/>
      <c r="G78" s="51"/>
      <c r="H78" s="51"/>
      <c r="J78" s="51"/>
      <c r="K78" s="51"/>
      <c r="L78" s="51"/>
      <c r="M78" s="51"/>
      <c r="N78" s="51"/>
      <c r="O78" s="51"/>
      <c r="P78" s="51"/>
      <c r="Q78" s="51"/>
      <c r="S78" s="33"/>
      <c r="T78" s="34"/>
      <c r="U78" s="34"/>
      <c r="V78" s="34"/>
      <c r="W78" s="34"/>
      <c r="X78" s="34"/>
      <c r="Y78" s="35"/>
    </row>
    <row r="79" spans="1:26" ht="10.15" customHeight="1" x14ac:dyDescent="0.25">
      <c r="B79" s="51"/>
      <c r="C79" s="51"/>
      <c r="D79" s="51"/>
      <c r="E79" s="51"/>
      <c r="F79" s="51"/>
      <c r="G79" s="51"/>
      <c r="H79" s="51"/>
      <c r="J79" s="51"/>
      <c r="K79" s="51"/>
      <c r="L79" s="51"/>
      <c r="M79" s="51"/>
      <c r="N79" s="51"/>
      <c r="O79" s="51"/>
      <c r="P79" s="51"/>
      <c r="Q79" s="51"/>
      <c r="S79" s="33"/>
      <c r="T79" s="34"/>
      <c r="U79" s="34"/>
      <c r="V79" s="34"/>
      <c r="W79" s="34"/>
      <c r="X79" s="34"/>
      <c r="Y79" s="35"/>
    </row>
    <row r="80" spans="1:26" ht="21" customHeight="1" x14ac:dyDescent="0.25">
      <c r="B80" s="51"/>
      <c r="C80" s="51"/>
      <c r="D80" s="51"/>
      <c r="E80" s="51"/>
      <c r="F80" s="51"/>
      <c r="G80" s="51"/>
      <c r="H80" s="51"/>
      <c r="J80" s="51"/>
      <c r="K80" s="51"/>
      <c r="L80" s="51"/>
      <c r="M80" s="51"/>
      <c r="N80" s="51"/>
      <c r="O80" s="51"/>
      <c r="P80" s="51"/>
      <c r="Q80" s="51"/>
      <c r="S80" s="33"/>
      <c r="T80" s="34"/>
      <c r="U80" s="34"/>
      <c r="V80" s="34"/>
      <c r="W80" s="34"/>
      <c r="X80" s="34"/>
      <c r="Y80" s="35"/>
    </row>
    <row r="81" spans="2:25" ht="35.25" customHeight="1" x14ac:dyDescent="0.25">
      <c r="B81" s="51"/>
      <c r="C81" s="51"/>
      <c r="D81" s="51"/>
      <c r="E81" s="51"/>
      <c r="F81" s="51"/>
      <c r="G81" s="51"/>
      <c r="H81" s="51"/>
      <c r="J81" s="51"/>
      <c r="K81" s="51"/>
      <c r="L81" s="51"/>
      <c r="M81" s="51"/>
      <c r="N81" s="51"/>
      <c r="O81" s="51"/>
      <c r="P81" s="51"/>
      <c r="Q81" s="51"/>
      <c r="S81" s="33"/>
      <c r="T81" s="34"/>
      <c r="U81" s="34"/>
      <c r="V81" s="34"/>
      <c r="W81" s="34"/>
      <c r="X81" s="34"/>
      <c r="Y81" s="35"/>
    </row>
    <row r="82" spans="2:25" ht="21" customHeight="1" x14ac:dyDescent="0.25">
      <c r="B82" s="51"/>
      <c r="C82" s="51"/>
      <c r="D82" s="51"/>
      <c r="E82" s="51"/>
      <c r="F82" s="51"/>
      <c r="G82" s="51"/>
      <c r="H82" s="51"/>
      <c r="J82" s="51"/>
      <c r="K82" s="51"/>
      <c r="L82" s="51"/>
      <c r="M82" s="51"/>
      <c r="N82" s="51"/>
      <c r="O82" s="51"/>
      <c r="P82" s="51"/>
      <c r="Q82" s="51"/>
      <c r="S82" s="36"/>
      <c r="T82" s="37"/>
      <c r="U82" s="37"/>
      <c r="V82" s="37"/>
      <c r="W82" s="37"/>
      <c r="X82" s="37"/>
      <c r="Y82" s="38"/>
    </row>
    <row r="83" spans="2:25" ht="48" customHeight="1" x14ac:dyDescent="0.25">
      <c r="B83" s="65"/>
      <c r="C83" s="65"/>
      <c r="D83" s="65"/>
      <c r="E83" s="65"/>
      <c r="F83" s="65"/>
      <c r="G83" s="65"/>
      <c r="H83" s="65"/>
      <c r="J83" s="53"/>
      <c r="K83" s="54"/>
      <c r="L83" s="54"/>
      <c r="M83" s="54"/>
      <c r="N83" s="54"/>
      <c r="O83" s="54"/>
      <c r="P83" s="54"/>
      <c r="Q83" s="55"/>
      <c r="S83" s="53"/>
      <c r="T83" s="54"/>
      <c r="U83" s="54"/>
      <c r="V83" s="54"/>
      <c r="W83" s="54"/>
      <c r="X83" s="54"/>
      <c r="Y83" s="55"/>
    </row>
    <row r="84" spans="2:25" ht="48" customHeight="1" x14ac:dyDescent="0.25">
      <c r="B84" s="65"/>
      <c r="C84" s="65"/>
      <c r="D84" s="65"/>
      <c r="E84" s="65"/>
      <c r="F84" s="65"/>
      <c r="G84" s="65"/>
      <c r="H84" s="65"/>
      <c r="J84" s="56"/>
      <c r="K84" s="57"/>
      <c r="L84" s="57"/>
      <c r="M84" s="57"/>
      <c r="N84" s="57"/>
      <c r="O84" s="57"/>
      <c r="P84" s="57"/>
      <c r="Q84" s="58"/>
      <c r="S84" s="56"/>
      <c r="T84" s="57"/>
      <c r="U84" s="57"/>
      <c r="V84" s="57"/>
      <c r="W84" s="57"/>
      <c r="X84" s="57"/>
      <c r="Y84" s="58"/>
    </row>
    <row r="85" spans="2:25" ht="21" customHeight="1" x14ac:dyDescent="0.25"/>
    <row r="86" spans="2:25" ht="21" customHeight="1" x14ac:dyDescent="0.25">
      <c r="B86" s="51"/>
      <c r="C86" s="51"/>
      <c r="D86" s="51"/>
      <c r="E86" s="51"/>
      <c r="F86" s="51"/>
      <c r="G86" s="51"/>
      <c r="H86" s="51"/>
      <c r="J86" s="51"/>
      <c r="K86" s="51"/>
      <c r="L86" s="51"/>
      <c r="M86" s="51"/>
      <c r="N86" s="51"/>
      <c r="O86" s="51"/>
      <c r="P86" s="51"/>
      <c r="Q86" s="51"/>
      <c r="S86" s="30"/>
      <c r="T86" s="31"/>
      <c r="U86" s="31"/>
      <c r="V86" s="31"/>
      <c r="W86" s="31"/>
      <c r="X86" s="31"/>
      <c r="Y86" s="32"/>
    </row>
    <row r="87" spans="2:25" ht="21" customHeight="1" x14ac:dyDescent="0.25">
      <c r="B87" s="51"/>
      <c r="C87" s="51"/>
      <c r="D87" s="51"/>
      <c r="E87" s="51"/>
      <c r="F87" s="51"/>
      <c r="G87" s="51"/>
      <c r="H87" s="51"/>
      <c r="J87" s="51"/>
      <c r="K87" s="51"/>
      <c r="L87" s="51"/>
      <c r="M87" s="51"/>
      <c r="N87" s="51"/>
      <c r="O87" s="51"/>
      <c r="P87" s="51"/>
      <c r="Q87" s="51"/>
      <c r="S87" s="33"/>
      <c r="T87" s="34"/>
      <c r="U87" s="34"/>
      <c r="V87" s="34"/>
      <c r="W87" s="34"/>
      <c r="X87" s="34"/>
      <c r="Y87" s="35"/>
    </row>
    <row r="88" spans="2:25" ht="21" customHeight="1" x14ac:dyDescent="0.25">
      <c r="B88" s="51"/>
      <c r="C88" s="51"/>
      <c r="D88" s="51"/>
      <c r="E88" s="51"/>
      <c r="F88" s="51"/>
      <c r="G88" s="51"/>
      <c r="H88" s="51"/>
      <c r="J88" s="51"/>
      <c r="K88" s="51"/>
      <c r="L88" s="51"/>
      <c r="M88" s="51"/>
      <c r="N88" s="51"/>
      <c r="O88" s="51"/>
      <c r="P88" s="51"/>
      <c r="Q88" s="51"/>
      <c r="S88" s="33"/>
      <c r="T88" s="34"/>
      <c r="U88" s="34"/>
      <c r="V88" s="34"/>
      <c r="W88" s="34"/>
      <c r="X88" s="34"/>
      <c r="Y88" s="35"/>
    </row>
    <row r="89" spans="2:25" x14ac:dyDescent="0.25">
      <c r="B89" s="51"/>
      <c r="C89" s="51"/>
      <c r="D89" s="51"/>
      <c r="E89" s="51"/>
      <c r="F89" s="51"/>
      <c r="G89" s="51"/>
      <c r="H89" s="51"/>
      <c r="J89" s="51"/>
      <c r="K89" s="51"/>
      <c r="L89" s="51"/>
      <c r="M89" s="51"/>
      <c r="N89" s="51"/>
      <c r="O89" s="51"/>
      <c r="P89" s="51"/>
      <c r="Q89" s="51"/>
      <c r="S89" s="33"/>
      <c r="T89" s="34"/>
      <c r="U89" s="34"/>
      <c r="V89" s="34"/>
      <c r="W89" s="34"/>
      <c r="X89" s="34"/>
      <c r="Y89" s="35"/>
    </row>
    <row r="90" spans="2:25" ht="21" customHeight="1" x14ac:dyDescent="0.25">
      <c r="B90" s="51"/>
      <c r="C90" s="51"/>
      <c r="D90" s="51"/>
      <c r="E90" s="51"/>
      <c r="F90" s="51"/>
      <c r="G90" s="51"/>
      <c r="H90" s="51"/>
      <c r="J90" s="51"/>
      <c r="K90" s="51"/>
      <c r="L90" s="51"/>
      <c r="M90" s="51"/>
      <c r="N90" s="51"/>
      <c r="O90" s="51"/>
      <c r="P90" s="51"/>
      <c r="Q90" s="51"/>
      <c r="S90" s="33"/>
      <c r="T90" s="34"/>
      <c r="U90" s="34"/>
      <c r="V90" s="34"/>
      <c r="W90" s="34"/>
      <c r="X90" s="34"/>
      <c r="Y90" s="35"/>
    </row>
    <row r="91" spans="2:25" ht="21" customHeight="1" x14ac:dyDescent="0.25">
      <c r="B91" s="51"/>
      <c r="C91" s="51"/>
      <c r="D91" s="51"/>
      <c r="E91" s="51"/>
      <c r="F91" s="51"/>
      <c r="G91" s="51"/>
      <c r="H91" s="51"/>
      <c r="J91" s="51"/>
      <c r="K91" s="51"/>
      <c r="L91" s="51"/>
      <c r="M91" s="51"/>
      <c r="N91" s="51"/>
      <c r="O91" s="51"/>
      <c r="P91" s="51"/>
      <c r="Q91" s="51"/>
      <c r="S91" s="33"/>
      <c r="T91" s="34"/>
      <c r="U91" s="34"/>
      <c r="V91" s="34"/>
      <c r="W91" s="34"/>
      <c r="X91" s="34"/>
      <c r="Y91" s="35"/>
    </row>
    <row r="92" spans="2:25" ht="21" customHeight="1" x14ac:dyDescent="0.25">
      <c r="B92" s="51"/>
      <c r="C92" s="51"/>
      <c r="D92" s="51"/>
      <c r="E92" s="51"/>
      <c r="F92" s="51"/>
      <c r="G92" s="51"/>
      <c r="H92" s="51"/>
      <c r="J92" s="51"/>
      <c r="K92" s="51"/>
      <c r="L92" s="51"/>
      <c r="M92" s="51"/>
      <c r="N92" s="51"/>
      <c r="O92" s="51"/>
      <c r="P92" s="51"/>
      <c r="Q92" s="51"/>
      <c r="S92" s="33"/>
      <c r="T92" s="34"/>
      <c r="U92" s="34"/>
      <c r="V92" s="34"/>
      <c r="W92" s="34"/>
      <c r="X92" s="34"/>
      <c r="Y92" s="35"/>
    </row>
    <row r="93" spans="2:25" ht="21" customHeight="1" x14ac:dyDescent="0.25">
      <c r="B93" s="51"/>
      <c r="C93" s="51"/>
      <c r="D93" s="51"/>
      <c r="E93" s="51"/>
      <c r="F93" s="51"/>
      <c r="G93" s="51"/>
      <c r="H93" s="51"/>
      <c r="J93" s="51"/>
      <c r="K93" s="51"/>
      <c r="L93" s="51"/>
      <c r="M93" s="51"/>
      <c r="N93" s="51"/>
      <c r="O93" s="51"/>
      <c r="P93" s="51"/>
      <c r="Q93" s="51"/>
      <c r="S93" s="33"/>
      <c r="T93" s="34"/>
      <c r="U93" s="34"/>
      <c r="V93" s="34"/>
      <c r="W93" s="34"/>
      <c r="X93" s="34"/>
      <c r="Y93" s="35"/>
    </row>
    <row r="94" spans="2:25" ht="21" customHeight="1" x14ac:dyDescent="0.25">
      <c r="B94" s="51"/>
      <c r="C94" s="51"/>
      <c r="D94" s="51"/>
      <c r="E94" s="51"/>
      <c r="F94" s="51"/>
      <c r="G94" s="51"/>
      <c r="H94" s="51"/>
      <c r="J94" s="51"/>
      <c r="K94" s="51"/>
      <c r="L94" s="51"/>
      <c r="M94" s="51"/>
      <c r="N94" s="51"/>
      <c r="O94" s="51"/>
      <c r="P94" s="51"/>
      <c r="Q94" s="51"/>
      <c r="S94" s="33"/>
      <c r="T94" s="34"/>
      <c r="U94" s="34"/>
      <c r="V94" s="34"/>
      <c r="W94" s="34"/>
      <c r="X94" s="34"/>
      <c r="Y94" s="35"/>
    </row>
    <row r="95" spans="2:25" ht="21" customHeight="1" x14ac:dyDescent="0.25">
      <c r="B95" s="51"/>
      <c r="C95" s="51"/>
      <c r="D95" s="51"/>
      <c r="E95" s="51"/>
      <c r="F95" s="51"/>
      <c r="G95" s="51"/>
      <c r="H95" s="51"/>
      <c r="J95" s="51"/>
      <c r="K95" s="51"/>
      <c r="L95" s="51"/>
      <c r="M95" s="51"/>
      <c r="N95" s="51"/>
      <c r="O95" s="51"/>
      <c r="P95" s="51"/>
      <c r="Q95" s="51"/>
      <c r="S95" s="36"/>
      <c r="T95" s="37"/>
      <c r="U95" s="37"/>
      <c r="V95" s="37"/>
      <c r="W95" s="37"/>
      <c r="X95" s="37"/>
      <c r="Y95" s="38"/>
    </row>
    <row r="96" spans="2:25" ht="48" customHeight="1" x14ac:dyDescent="0.25">
      <c r="B96" s="52"/>
      <c r="C96" s="52"/>
      <c r="D96" s="52"/>
      <c r="E96" s="52"/>
      <c r="F96" s="52"/>
      <c r="G96" s="52"/>
      <c r="H96" s="52"/>
      <c r="J96" s="53"/>
      <c r="K96" s="54"/>
      <c r="L96" s="54"/>
      <c r="M96" s="54"/>
      <c r="N96" s="54"/>
      <c r="O96" s="54"/>
      <c r="P96" s="54"/>
      <c r="Q96" s="55"/>
      <c r="S96" s="39"/>
      <c r="T96" s="40"/>
      <c r="U96" s="40"/>
      <c r="V96" s="40"/>
      <c r="W96" s="40"/>
      <c r="X96" s="40"/>
      <c r="Y96" s="41"/>
    </row>
    <row r="97" spans="2:25" ht="48" customHeight="1" x14ac:dyDescent="0.25">
      <c r="B97" s="52"/>
      <c r="C97" s="52"/>
      <c r="D97" s="52"/>
      <c r="E97" s="52"/>
      <c r="F97" s="52"/>
      <c r="G97" s="52"/>
      <c r="H97" s="52"/>
      <c r="J97" s="56"/>
      <c r="K97" s="57"/>
      <c r="L97" s="57"/>
      <c r="M97" s="57"/>
      <c r="N97" s="57"/>
      <c r="O97" s="57"/>
      <c r="P97" s="57"/>
      <c r="Q97" s="58"/>
      <c r="S97" s="42"/>
      <c r="T97" s="43"/>
      <c r="U97" s="43"/>
      <c r="V97" s="43"/>
      <c r="W97" s="43"/>
      <c r="X97" s="43"/>
      <c r="Y97" s="44"/>
    </row>
    <row r="98" spans="2:25" ht="21" customHeight="1" x14ac:dyDescent="0.25"/>
    <row r="99" spans="2:25" ht="21" customHeight="1" x14ac:dyDescent="0.25">
      <c r="B99" s="30"/>
      <c r="C99" s="31"/>
      <c r="D99" s="31"/>
      <c r="E99" s="31"/>
      <c r="F99" s="31"/>
      <c r="G99" s="31"/>
      <c r="H99" s="32"/>
      <c r="J99" s="30"/>
      <c r="K99" s="31"/>
      <c r="L99" s="31"/>
      <c r="M99" s="31"/>
      <c r="N99" s="31"/>
      <c r="O99" s="31"/>
      <c r="P99" s="31"/>
      <c r="Q99" s="32"/>
      <c r="S99" s="30"/>
      <c r="T99" s="31"/>
      <c r="U99" s="31"/>
      <c r="V99" s="31"/>
      <c r="W99" s="31"/>
      <c r="X99" s="31"/>
      <c r="Y99" s="32"/>
    </row>
    <row r="100" spans="2:25" ht="21" customHeight="1" x14ac:dyDescent="0.25">
      <c r="B100" s="33"/>
      <c r="C100" s="34"/>
      <c r="D100" s="34"/>
      <c r="E100" s="34"/>
      <c r="F100" s="34"/>
      <c r="G100" s="34"/>
      <c r="H100" s="35"/>
      <c r="J100" s="33"/>
      <c r="K100" s="34"/>
      <c r="L100" s="34"/>
      <c r="M100" s="34"/>
      <c r="N100" s="34"/>
      <c r="O100" s="34"/>
      <c r="P100" s="34"/>
      <c r="Q100" s="35"/>
      <c r="S100" s="33"/>
      <c r="T100" s="34"/>
      <c r="U100" s="34"/>
      <c r="V100" s="34"/>
      <c r="W100" s="34"/>
      <c r="X100" s="34"/>
      <c r="Y100" s="35"/>
    </row>
    <row r="101" spans="2:25" ht="21" customHeight="1" x14ac:dyDescent="0.25">
      <c r="B101" s="33"/>
      <c r="C101" s="34"/>
      <c r="D101" s="34"/>
      <c r="E101" s="34"/>
      <c r="F101" s="34"/>
      <c r="G101" s="34"/>
      <c r="H101" s="35"/>
      <c r="J101" s="33"/>
      <c r="K101" s="34"/>
      <c r="L101" s="34"/>
      <c r="M101" s="34"/>
      <c r="N101" s="34"/>
      <c r="O101" s="34"/>
      <c r="P101" s="34"/>
      <c r="Q101" s="35"/>
      <c r="S101" s="33"/>
      <c r="T101" s="34"/>
      <c r="U101" s="34"/>
      <c r="V101" s="34"/>
      <c r="W101" s="34"/>
      <c r="X101" s="34"/>
      <c r="Y101" s="35"/>
    </row>
    <row r="102" spans="2:25" x14ac:dyDescent="0.25">
      <c r="B102" s="33"/>
      <c r="C102" s="34"/>
      <c r="D102" s="34"/>
      <c r="E102" s="34"/>
      <c r="F102" s="34"/>
      <c r="G102" s="34"/>
      <c r="H102" s="35"/>
      <c r="J102" s="33"/>
      <c r="K102" s="34"/>
      <c r="L102" s="34"/>
      <c r="M102" s="34"/>
      <c r="N102" s="34"/>
      <c r="O102" s="34"/>
      <c r="P102" s="34"/>
      <c r="Q102" s="35"/>
      <c r="S102" s="33"/>
      <c r="T102" s="34"/>
      <c r="U102" s="34"/>
      <c r="V102" s="34"/>
      <c r="W102" s="34"/>
      <c r="X102" s="34"/>
      <c r="Y102" s="35"/>
    </row>
    <row r="103" spans="2:25" ht="21" customHeight="1" x14ac:dyDescent="0.25">
      <c r="B103" s="33"/>
      <c r="C103" s="34"/>
      <c r="D103" s="34"/>
      <c r="E103" s="34"/>
      <c r="F103" s="34"/>
      <c r="G103" s="34"/>
      <c r="H103" s="35"/>
      <c r="J103" s="33"/>
      <c r="K103" s="34"/>
      <c r="L103" s="34"/>
      <c r="M103" s="34"/>
      <c r="N103" s="34"/>
      <c r="O103" s="34"/>
      <c r="P103" s="34"/>
      <c r="Q103" s="35"/>
      <c r="S103" s="33"/>
      <c r="T103" s="34"/>
      <c r="U103" s="34"/>
      <c r="V103" s="34"/>
      <c r="W103" s="34"/>
      <c r="X103" s="34"/>
      <c r="Y103" s="35"/>
    </row>
    <row r="104" spans="2:25" ht="21" customHeight="1" x14ac:dyDescent="0.25">
      <c r="B104" s="33"/>
      <c r="C104" s="34"/>
      <c r="D104" s="34"/>
      <c r="E104" s="34"/>
      <c r="F104" s="34"/>
      <c r="G104" s="34"/>
      <c r="H104" s="35"/>
      <c r="J104" s="33"/>
      <c r="K104" s="34"/>
      <c r="L104" s="34"/>
      <c r="M104" s="34"/>
      <c r="N104" s="34"/>
      <c r="O104" s="34"/>
      <c r="P104" s="34"/>
      <c r="Q104" s="35"/>
      <c r="S104" s="33"/>
      <c r="T104" s="34"/>
      <c r="U104" s="34"/>
      <c r="V104" s="34"/>
      <c r="W104" s="34"/>
      <c r="X104" s="34"/>
      <c r="Y104" s="35"/>
    </row>
    <row r="105" spans="2:25" ht="21" customHeight="1" x14ac:dyDescent="0.25">
      <c r="B105" s="33"/>
      <c r="C105" s="34"/>
      <c r="D105" s="34"/>
      <c r="E105" s="34"/>
      <c r="F105" s="34"/>
      <c r="G105" s="34"/>
      <c r="H105" s="35"/>
      <c r="J105" s="33"/>
      <c r="K105" s="34"/>
      <c r="L105" s="34"/>
      <c r="M105" s="34"/>
      <c r="N105" s="34"/>
      <c r="O105" s="34"/>
      <c r="P105" s="34"/>
      <c r="Q105" s="35"/>
      <c r="S105" s="33"/>
      <c r="T105" s="34"/>
      <c r="U105" s="34"/>
      <c r="V105" s="34"/>
      <c r="W105" s="34"/>
      <c r="X105" s="34"/>
      <c r="Y105" s="35"/>
    </row>
    <row r="106" spans="2:25" ht="21" customHeight="1" x14ac:dyDescent="0.25">
      <c r="B106" s="33"/>
      <c r="C106" s="34"/>
      <c r="D106" s="34"/>
      <c r="E106" s="34"/>
      <c r="F106" s="34"/>
      <c r="G106" s="34"/>
      <c r="H106" s="35"/>
      <c r="J106" s="33"/>
      <c r="K106" s="34"/>
      <c r="L106" s="34"/>
      <c r="M106" s="34"/>
      <c r="N106" s="34"/>
      <c r="O106" s="34"/>
      <c r="P106" s="34"/>
      <c r="Q106" s="35"/>
      <c r="S106" s="33"/>
      <c r="T106" s="34"/>
      <c r="U106" s="34"/>
      <c r="V106" s="34"/>
      <c r="W106" s="34"/>
      <c r="X106" s="34"/>
      <c r="Y106" s="35"/>
    </row>
    <row r="107" spans="2:25" ht="21" customHeight="1" x14ac:dyDescent="0.25">
      <c r="B107" s="33"/>
      <c r="C107" s="34"/>
      <c r="D107" s="34"/>
      <c r="E107" s="34"/>
      <c r="F107" s="34"/>
      <c r="G107" s="34"/>
      <c r="H107" s="35"/>
      <c r="J107" s="33"/>
      <c r="K107" s="34"/>
      <c r="L107" s="34"/>
      <c r="M107" s="34"/>
      <c r="N107" s="34"/>
      <c r="O107" s="34"/>
      <c r="P107" s="34"/>
      <c r="Q107" s="35"/>
      <c r="S107" s="33"/>
      <c r="T107" s="34"/>
      <c r="U107" s="34"/>
      <c r="V107" s="34"/>
      <c r="W107" s="34"/>
      <c r="X107" s="34"/>
      <c r="Y107" s="35"/>
    </row>
    <row r="108" spans="2:25" ht="21" customHeight="1" x14ac:dyDescent="0.25">
      <c r="B108" s="36"/>
      <c r="C108" s="37"/>
      <c r="D108" s="37"/>
      <c r="E108" s="37"/>
      <c r="F108" s="37"/>
      <c r="G108" s="37"/>
      <c r="H108" s="38"/>
      <c r="J108" s="36"/>
      <c r="K108" s="37"/>
      <c r="L108" s="37"/>
      <c r="M108" s="37"/>
      <c r="N108" s="37"/>
      <c r="O108" s="37"/>
      <c r="P108" s="37"/>
      <c r="Q108" s="38"/>
      <c r="S108" s="36"/>
      <c r="T108" s="37"/>
      <c r="U108" s="37"/>
      <c r="V108" s="37"/>
      <c r="W108" s="37"/>
      <c r="X108" s="37"/>
      <c r="Y108" s="38"/>
    </row>
    <row r="109" spans="2:25" ht="48" customHeight="1" x14ac:dyDescent="0.25">
      <c r="B109" s="39"/>
      <c r="C109" s="40"/>
      <c r="D109" s="40"/>
      <c r="E109" s="40"/>
      <c r="F109" s="40"/>
      <c r="G109" s="40"/>
      <c r="H109" s="41"/>
      <c r="J109" s="45"/>
      <c r="K109" s="46"/>
      <c r="L109" s="46"/>
      <c r="M109" s="46"/>
      <c r="N109" s="46"/>
      <c r="O109" s="46"/>
      <c r="P109" s="46"/>
      <c r="Q109" s="47"/>
      <c r="S109" s="39"/>
      <c r="T109" s="40"/>
      <c r="U109" s="40"/>
      <c r="V109" s="40"/>
      <c r="W109" s="40"/>
      <c r="X109" s="40"/>
      <c r="Y109" s="41"/>
    </row>
    <row r="110" spans="2:25" ht="48" customHeight="1" x14ac:dyDescent="0.25">
      <c r="B110" s="42"/>
      <c r="C110" s="43"/>
      <c r="D110" s="43"/>
      <c r="E110" s="43"/>
      <c r="F110" s="43"/>
      <c r="G110" s="43"/>
      <c r="H110" s="44"/>
      <c r="J110" s="48"/>
      <c r="K110" s="49"/>
      <c r="L110" s="49"/>
      <c r="M110" s="49"/>
      <c r="N110" s="49"/>
      <c r="O110" s="49"/>
      <c r="P110" s="49"/>
      <c r="Q110" s="50"/>
      <c r="S110" s="42"/>
      <c r="T110" s="43"/>
      <c r="U110" s="43"/>
      <c r="V110" s="43"/>
      <c r="W110" s="43"/>
      <c r="X110" s="43"/>
      <c r="Y110" s="44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28</v>
      </c>
      <c r="F113" s="62"/>
      <c r="G113" s="62"/>
      <c r="H113" s="62"/>
      <c r="I113" s="62"/>
      <c r="J113" s="62"/>
      <c r="Q113" s="13" t="s">
        <v>29</v>
      </c>
      <c r="R113" s="62"/>
      <c r="S113" s="62"/>
      <c r="T113" s="62"/>
      <c r="U113" s="62"/>
      <c r="V113" s="62"/>
      <c r="W113" s="62"/>
    </row>
    <row r="114" spans="5:24" ht="21" customHeight="1" x14ac:dyDescent="0.25">
      <c r="E114" s="13" t="s">
        <v>30</v>
      </c>
      <c r="F114" s="63"/>
      <c r="G114" s="63"/>
      <c r="H114" s="63"/>
      <c r="I114" s="63"/>
      <c r="J114" s="63"/>
      <c r="K114" s="2" t="s">
        <v>31</v>
      </c>
      <c r="Q114" s="13" t="s">
        <v>30</v>
      </c>
      <c r="R114" s="62"/>
      <c r="S114" s="62"/>
      <c r="T114" s="62"/>
      <c r="U114" s="62"/>
      <c r="V114" s="62"/>
      <c r="W114" s="62"/>
      <c r="X114" s="2" t="s">
        <v>31</v>
      </c>
    </row>
    <row r="115" spans="5:24" ht="23.25" x14ac:dyDescent="0.25">
      <c r="E115" s="13" t="s">
        <v>32</v>
      </c>
      <c r="F115" s="63"/>
      <c r="G115" s="63"/>
      <c r="H115" s="63"/>
      <c r="I115" s="63"/>
      <c r="J115" s="63"/>
      <c r="Q115" s="64"/>
      <c r="R115" s="64"/>
      <c r="S115" s="64"/>
      <c r="T115" s="64"/>
      <c r="U115" s="64"/>
      <c r="V115" s="64"/>
      <c r="W115" s="64"/>
      <c r="X115" s="64"/>
    </row>
    <row r="116" spans="5:24" ht="23.25" x14ac:dyDescent="0.25">
      <c r="E116" s="13" t="s">
        <v>33</v>
      </c>
      <c r="F116" s="59"/>
      <c r="G116" s="59"/>
      <c r="H116" s="59"/>
      <c r="I116" s="59"/>
      <c r="J116" s="59"/>
      <c r="Q116" s="13" t="s">
        <v>33</v>
      </c>
      <c r="R116" s="60"/>
      <c r="S116" s="60"/>
      <c r="T116" s="60"/>
      <c r="U116" s="60"/>
      <c r="V116" s="60"/>
      <c r="W116" s="60"/>
    </row>
    <row r="117" spans="5:24" ht="21" customHeight="1" x14ac:dyDescent="0.25">
      <c r="E117" s="13" t="s">
        <v>34</v>
      </c>
      <c r="F117" s="61"/>
      <c r="G117" s="61"/>
      <c r="H117" s="61"/>
      <c r="I117" s="61"/>
      <c r="J117" s="61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vW3Zcokfj1B44m+zEDz8lrOdD7YEZCDDxoysq8CIQIwpYEOpHni8HvpVPd76GegBREA10n95qGgaSSU8PTLtHg==" saltValue="XF+wcw/cgGL9NLSM+IgzxA==" spinCount="100000" sheet="1" formatCells="0"/>
  <protectedRanges>
    <protectedRange sqref="O7 H8 V13 K20:S29 X20 B35:Z39 B41:Z45 B47:Z51 B56:Z61 B65 B73 B83 J73 J83 S73 S83 S86 S96 J86 J96 B86 B96 B99 B109 J99 J109 S99 S109 F113 F114 F115 F116 F117 R113 R114 Q115" name="ช่วง1"/>
  </protectedRanges>
  <mergeCells count="222"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7 (ขก) </vt:lpstr>
      <vt:lpstr>'สจป.ที่ 7 (ขก)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2023-12-25T03:17:32Z</cp:lastPrinted>
  <dcterms:created xsi:type="dcterms:W3CDTF">2021-11-29T04:23:48Z</dcterms:created>
  <dcterms:modified xsi:type="dcterms:W3CDTF">2023-12-28T10:12:21Z</dcterms:modified>
</cp:coreProperties>
</file>