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แบบติดตามปี พ.ศ. 2566\แบบติดตามปี 66 รายสำนัก\สจป.ที่ 2 เชียงราย\"/>
    </mc:Choice>
  </mc:AlternateContent>
  <xr:revisionPtr revIDLastSave="0" documentId="13_ncr:1_{9FD61A87-865B-4456-AB7C-DC58E66683AD}" xr6:coauthVersionLast="47" xr6:coauthVersionMax="47" xr10:uidLastSave="{00000000-0000-0000-0000-000000000000}"/>
  <workbookProtection workbookAlgorithmName="SHA-512" workbookHashValue="bbnbDAdbdSi0Voc5+TuTF7uLQtq/9BbLjCNRcG/6jts5yHTgXo3PI/vueibozxJN+CJZ2zsnptdNMB3nOvxyLQ==" workbookSaltValue="eTDk89jKqklpTFTBTO74yQ==" workbookSpinCount="100000" lockStructure="1"/>
  <bookViews>
    <workbookView xWindow="-120" yWindow="-120" windowWidth="29040" windowHeight="157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(ชม)'!$A$1:$Z$119</definedName>
    <definedName name="_xlnm.Print_Area" localSheetId="2">'สจป.ที่ 1 สข.มฮ'!#REF!</definedName>
    <definedName name="_xlnm.Print_Area" localSheetId="17">'สจป.ที่ 10 (รบ)'!#REF!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(นศ)'!#REF!</definedName>
    <definedName name="_xlnm.Print_Area" localSheetId="21">'สจป.ที่ 12 สข.กบ'!#REF!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(ชร)'!$A$1:$Z$118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สข.พล'!#REF!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3" l="1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29" i="3"/>
  <c r="H29" i="3"/>
  <c r="H28" i="3"/>
  <c r="V28" i="3" s="1"/>
  <c r="H27" i="3"/>
  <c r="V27" i="3" s="1"/>
  <c r="H26" i="3"/>
  <c r="V26" i="3" s="1"/>
  <c r="V25" i="3"/>
  <c r="H25" i="3"/>
  <c r="V24" i="3"/>
  <c r="H24" i="3"/>
  <c r="H23" i="3"/>
  <c r="V23" i="3" s="1"/>
  <c r="V22" i="3"/>
  <c r="H22" i="3"/>
  <c r="H21" i="3"/>
  <c r="V21" i="3" s="1"/>
  <c r="H20" i="3"/>
  <c r="V20" i="3" s="1"/>
  <c r="V14" i="3"/>
  <c r="S14" i="3"/>
  <c r="Y13" i="3"/>
  <c r="N13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H29" i="4"/>
  <c r="V29" i="4" s="1"/>
  <c r="H28" i="4"/>
  <c r="V28" i="4" s="1"/>
  <c r="V27" i="4"/>
  <c r="H27" i="4"/>
  <c r="H26" i="4"/>
  <c r="V26" i="4" s="1"/>
  <c r="V25" i="4"/>
  <c r="H25" i="4"/>
  <c r="H24" i="4"/>
  <c r="V24" i="4" s="1"/>
  <c r="H23" i="4"/>
  <c r="V23" i="4" s="1"/>
  <c r="H22" i="4"/>
  <c r="V22" i="4" s="1"/>
  <c r="H21" i="4"/>
  <c r="V21" i="4" s="1"/>
  <c r="H20" i="4"/>
  <c r="V20" i="4" s="1"/>
  <c r="V14" i="4"/>
  <c r="S14" i="4"/>
  <c r="Y14" i="4" s="1"/>
  <c r="Y13" i="4"/>
  <c r="N13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H29" i="5"/>
  <c r="V29" i="5" s="1"/>
  <c r="V28" i="5"/>
  <c r="H28" i="5"/>
  <c r="V27" i="5"/>
  <c r="H27" i="5"/>
  <c r="H26" i="5"/>
  <c r="V26" i="5" s="1"/>
  <c r="H25" i="5"/>
  <c r="V25" i="5" s="1"/>
  <c r="H24" i="5"/>
  <c r="V24" i="5" s="1"/>
  <c r="H23" i="5"/>
  <c r="V23" i="5" s="1"/>
  <c r="H22" i="5"/>
  <c r="V22" i="5" s="1"/>
  <c r="H21" i="5"/>
  <c r="V21" i="5" s="1"/>
  <c r="V20" i="5"/>
  <c r="H20" i="5"/>
  <c r="Y14" i="5"/>
  <c r="V14" i="5"/>
  <c r="S14" i="5"/>
  <c r="Y13" i="5"/>
  <c r="N13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H29" i="6"/>
  <c r="V29" i="6" s="1"/>
  <c r="H28" i="6"/>
  <c r="V28" i="6" s="1"/>
  <c r="H27" i="6"/>
  <c r="V27" i="6" s="1"/>
  <c r="H26" i="6"/>
  <c r="V26" i="6" s="1"/>
  <c r="H25" i="6"/>
  <c r="V25" i="6" s="1"/>
  <c r="V24" i="6"/>
  <c r="H24" i="6"/>
  <c r="V23" i="6"/>
  <c r="H23" i="6"/>
  <c r="H22" i="6"/>
  <c r="V22" i="6" s="1"/>
  <c r="H21" i="6"/>
  <c r="V21" i="6" s="1"/>
  <c r="H20" i="6"/>
  <c r="V20" i="6" s="1"/>
  <c r="V14" i="6"/>
  <c r="S14" i="6"/>
  <c r="Y14" i="6" s="1"/>
  <c r="Y13" i="6"/>
  <c r="N13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29" i="7"/>
  <c r="H29" i="7"/>
  <c r="V28" i="7"/>
  <c r="H28" i="7"/>
  <c r="H27" i="7"/>
  <c r="V27" i="7" s="1"/>
  <c r="H26" i="7"/>
  <c r="V26" i="7" s="1"/>
  <c r="H25" i="7"/>
  <c r="V25" i="7" s="1"/>
  <c r="H24" i="7"/>
  <c r="V24" i="7" s="1"/>
  <c r="H23" i="7"/>
  <c r="V23" i="7" s="1"/>
  <c r="V22" i="7"/>
  <c r="H22" i="7"/>
  <c r="V21" i="7"/>
  <c r="H21" i="7"/>
  <c r="V20" i="7"/>
  <c r="H20" i="7"/>
  <c r="V14" i="7"/>
  <c r="Y14" i="7" s="1"/>
  <c r="S14" i="7"/>
  <c r="Y13" i="7"/>
  <c r="N13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29" i="8"/>
  <c r="H29" i="8"/>
  <c r="H28" i="8"/>
  <c r="V28" i="8" s="1"/>
  <c r="V27" i="8"/>
  <c r="H27" i="8"/>
  <c r="V26" i="8"/>
  <c r="H26" i="8"/>
  <c r="H25" i="8"/>
  <c r="V25" i="8" s="1"/>
  <c r="H24" i="8"/>
  <c r="V24" i="8" s="1"/>
  <c r="V23" i="8"/>
  <c r="H23" i="8"/>
  <c r="H22" i="8"/>
  <c r="V22" i="8" s="1"/>
  <c r="H21" i="8"/>
  <c r="V21" i="8" s="1"/>
  <c r="H20" i="8"/>
  <c r="V20" i="8" s="1"/>
  <c r="V14" i="8"/>
  <c r="S14" i="8"/>
  <c r="Y14" i="8" s="1"/>
  <c r="Y13" i="8"/>
  <c r="N13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H29" i="9"/>
  <c r="V29" i="9" s="1"/>
  <c r="H28" i="9"/>
  <c r="V28" i="9" s="1"/>
  <c r="H27" i="9"/>
  <c r="V27" i="9" s="1"/>
  <c r="H26" i="9"/>
  <c r="V26" i="9" s="1"/>
  <c r="H25" i="9"/>
  <c r="V25" i="9" s="1"/>
  <c r="H24" i="9"/>
  <c r="V24" i="9" s="1"/>
  <c r="V23" i="9"/>
  <c r="H23" i="9"/>
  <c r="H22" i="9"/>
  <c r="V22" i="9" s="1"/>
  <c r="H21" i="9"/>
  <c r="V21" i="9" s="1"/>
  <c r="H20" i="9"/>
  <c r="V20" i="9" s="1"/>
  <c r="V14" i="9"/>
  <c r="S14" i="9"/>
  <c r="Y14" i="9" s="1"/>
  <c r="Y13" i="9"/>
  <c r="N13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H29" i="10"/>
  <c r="V29" i="10" s="1"/>
  <c r="H28" i="10"/>
  <c r="V28" i="10" s="1"/>
  <c r="V27" i="10"/>
  <c r="H27" i="10"/>
  <c r="H26" i="10"/>
  <c r="V26" i="10" s="1"/>
  <c r="H25" i="10"/>
  <c r="V25" i="10" s="1"/>
  <c r="V24" i="10"/>
  <c r="H24" i="10"/>
  <c r="H23" i="10"/>
  <c r="V23" i="10" s="1"/>
  <c r="H22" i="10"/>
  <c r="V22" i="10" s="1"/>
  <c r="H21" i="10"/>
  <c r="V21" i="10" s="1"/>
  <c r="H20" i="10"/>
  <c r="V20" i="10" s="1"/>
  <c r="V14" i="10"/>
  <c r="S14" i="10"/>
  <c r="Y14" i="10" s="1"/>
  <c r="Y13" i="10"/>
  <c r="N13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H29" i="11"/>
  <c r="V29" i="11" s="1"/>
  <c r="H28" i="11"/>
  <c r="V28" i="11" s="1"/>
  <c r="H27" i="11"/>
  <c r="V27" i="11" s="1"/>
  <c r="V26" i="11"/>
  <c r="H26" i="11"/>
  <c r="H25" i="11"/>
  <c r="V25" i="11" s="1"/>
  <c r="H24" i="11"/>
  <c r="V24" i="11" s="1"/>
  <c r="H23" i="11"/>
  <c r="V23" i="11" s="1"/>
  <c r="H22" i="11"/>
  <c r="V22" i="11" s="1"/>
  <c r="V21" i="11"/>
  <c r="H21" i="11"/>
  <c r="H20" i="11"/>
  <c r="V20" i="11" s="1"/>
  <c r="V14" i="11"/>
  <c r="S14" i="11"/>
  <c r="Y13" i="11"/>
  <c r="N13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H29" i="12"/>
  <c r="V29" i="12" s="1"/>
  <c r="H28" i="12"/>
  <c r="V28" i="12" s="1"/>
  <c r="H27" i="12"/>
  <c r="V27" i="12" s="1"/>
  <c r="V26" i="12"/>
  <c r="H26" i="12"/>
  <c r="H25" i="12"/>
  <c r="V25" i="12" s="1"/>
  <c r="H24" i="12"/>
  <c r="V24" i="12" s="1"/>
  <c r="H23" i="12"/>
  <c r="V23" i="12" s="1"/>
  <c r="H22" i="12"/>
  <c r="V22" i="12" s="1"/>
  <c r="H21" i="12"/>
  <c r="V21" i="12" s="1"/>
  <c r="H20" i="12"/>
  <c r="V20" i="12" s="1"/>
  <c r="V14" i="12"/>
  <c r="S14" i="12"/>
  <c r="Y14" i="12" s="1"/>
  <c r="Y13" i="12"/>
  <c r="N13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H29" i="13"/>
  <c r="V29" i="13" s="1"/>
  <c r="H28" i="13"/>
  <c r="V28" i="13" s="1"/>
  <c r="V27" i="13"/>
  <c r="H27" i="13"/>
  <c r="H26" i="13"/>
  <c r="V26" i="13" s="1"/>
  <c r="H25" i="13"/>
  <c r="V25" i="13" s="1"/>
  <c r="H24" i="13"/>
  <c r="V24" i="13" s="1"/>
  <c r="H23" i="13"/>
  <c r="V23" i="13" s="1"/>
  <c r="H22" i="13"/>
  <c r="V22" i="13" s="1"/>
  <c r="H21" i="13"/>
  <c r="V21" i="13" s="1"/>
  <c r="H20" i="13"/>
  <c r="V20" i="13" s="1"/>
  <c r="Y14" i="13"/>
  <c r="V14" i="13"/>
  <c r="S14" i="13"/>
  <c r="Y13" i="13"/>
  <c r="N13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H29" i="14"/>
  <c r="V29" i="14" s="1"/>
  <c r="V28" i="14"/>
  <c r="H28" i="14"/>
  <c r="H27" i="14"/>
  <c r="V27" i="14" s="1"/>
  <c r="H26" i="14"/>
  <c r="V26" i="14" s="1"/>
  <c r="V25" i="14"/>
  <c r="H25" i="14"/>
  <c r="H24" i="14"/>
  <c r="V24" i="14" s="1"/>
  <c r="H23" i="14"/>
  <c r="V23" i="14" s="1"/>
  <c r="H22" i="14"/>
  <c r="V22" i="14" s="1"/>
  <c r="H21" i="14"/>
  <c r="V21" i="14" s="1"/>
  <c r="V20" i="14"/>
  <c r="H20" i="14"/>
  <c r="V14" i="14"/>
  <c r="Y14" i="14" s="1"/>
  <c r="S14" i="14"/>
  <c r="Y13" i="14"/>
  <c r="N13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H29" i="15"/>
  <c r="V29" i="15" s="1"/>
  <c r="H28" i="15"/>
  <c r="V28" i="15" s="1"/>
  <c r="H27" i="15"/>
  <c r="V27" i="15" s="1"/>
  <c r="V26" i="15"/>
  <c r="H26" i="15"/>
  <c r="H25" i="15"/>
  <c r="V25" i="15" s="1"/>
  <c r="H24" i="15"/>
  <c r="V24" i="15" s="1"/>
  <c r="H23" i="15"/>
  <c r="V23" i="15" s="1"/>
  <c r="H22" i="15"/>
  <c r="V22" i="15" s="1"/>
  <c r="V21" i="15"/>
  <c r="H21" i="15"/>
  <c r="H20" i="15"/>
  <c r="V20" i="15" s="1"/>
  <c r="V14" i="15"/>
  <c r="S14" i="15"/>
  <c r="Y13" i="15"/>
  <c r="N13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H29" i="16"/>
  <c r="V29" i="16" s="1"/>
  <c r="H28" i="16"/>
  <c r="V28" i="16" s="1"/>
  <c r="H27" i="16"/>
  <c r="V27" i="16" s="1"/>
  <c r="H26" i="16"/>
  <c r="V26" i="16" s="1"/>
  <c r="H25" i="16"/>
  <c r="V25" i="16" s="1"/>
  <c r="H24" i="16"/>
  <c r="V24" i="16" s="1"/>
  <c r="H23" i="16"/>
  <c r="V23" i="16" s="1"/>
  <c r="H22" i="16"/>
  <c r="V22" i="16" s="1"/>
  <c r="H21" i="16"/>
  <c r="V21" i="16" s="1"/>
  <c r="H20" i="16"/>
  <c r="V20" i="16" s="1"/>
  <c r="V14" i="16"/>
  <c r="S14" i="16"/>
  <c r="Y14" i="16" s="1"/>
  <c r="Y13" i="16"/>
  <c r="N13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V29" i="17"/>
  <c r="H29" i="17"/>
  <c r="H28" i="17"/>
  <c r="V28" i="17" s="1"/>
  <c r="H27" i="17"/>
  <c r="V27" i="17" s="1"/>
  <c r="H26" i="17"/>
  <c r="V26" i="17" s="1"/>
  <c r="H25" i="17"/>
  <c r="V25" i="17" s="1"/>
  <c r="H24" i="17"/>
  <c r="V24" i="17" s="1"/>
  <c r="V23" i="17"/>
  <c r="H23" i="17"/>
  <c r="H22" i="17"/>
  <c r="V22" i="17" s="1"/>
  <c r="H21" i="17"/>
  <c r="V21" i="17" s="1"/>
  <c r="V20" i="17"/>
  <c r="H20" i="17"/>
  <c r="V14" i="17"/>
  <c r="S14" i="17"/>
  <c r="Y14" i="17" s="1"/>
  <c r="Y13" i="17"/>
  <c r="N13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29" i="18"/>
  <c r="H29" i="18"/>
  <c r="V28" i="18"/>
  <c r="H28" i="18"/>
  <c r="H27" i="18"/>
  <c r="V27" i="18" s="1"/>
  <c r="V26" i="18"/>
  <c r="H26" i="18"/>
  <c r="H25" i="18"/>
  <c r="V25" i="18" s="1"/>
  <c r="H24" i="18"/>
  <c r="V24" i="18" s="1"/>
  <c r="H23" i="18"/>
  <c r="V23" i="18" s="1"/>
  <c r="V22" i="18"/>
  <c r="H22" i="18"/>
  <c r="H21" i="18"/>
  <c r="V21" i="18" s="1"/>
  <c r="V20" i="18"/>
  <c r="H20" i="18"/>
  <c r="V14" i="18"/>
  <c r="S14" i="18"/>
  <c r="Y13" i="18"/>
  <c r="N13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H29" i="19"/>
  <c r="V29" i="19" s="1"/>
  <c r="H28" i="19"/>
  <c r="V28" i="19" s="1"/>
  <c r="H27" i="19"/>
  <c r="V27" i="19" s="1"/>
  <c r="V26" i="19"/>
  <c r="H26" i="19"/>
  <c r="H25" i="19"/>
  <c r="V25" i="19" s="1"/>
  <c r="H24" i="19"/>
  <c r="V24" i="19" s="1"/>
  <c r="H23" i="19"/>
  <c r="V23" i="19" s="1"/>
  <c r="H22" i="19"/>
  <c r="V22" i="19" s="1"/>
  <c r="H21" i="19"/>
  <c r="V21" i="19" s="1"/>
  <c r="H20" i="19"/>
  <c r="V20" i="19" s="1"/>
  <c r="V14" i="19"/>
  <c r="S14" i="19"/>
  <c r="Y14" i="19" s="1"/>
  <c r="Y13" i="19"/>
  <c r="N13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H29" i="20"/>
  <c r="V29" i="20" s="1"/>
  <c r="H28" i="20"/>
  <c r="V28" i="20" s="1"/>
  <c r="V27" i="20"/>
  <c r="H27" i="20"/>
  <c r="H26" i="20"/>
  <c r="V26" i="20" s="1"/>
  <c r="H25" i="20"/>
  <c r="V25" i="20" s="1"/>
  <c r="H24" i="20"/>
  <c r="V24" i="20" s="1"/>
  <c r="H23" i="20"/>
  <c r="V23" i="20" s="1"/>
  <c r="H22" i="20"/>
  <c r="V22" i="20" s="1"/>
  <c r="H21" i="20"/>
  <c r="V21" i="20" s="1"/>
  <c r="V20" i="20"/>
  <c r="H20" i="20"/>
  <c r="V14" i="20"/>
  <c r="S14" i="20"/>
  <c r="Y14" i="20" s="1"/>
  <c r="Y13" i="20"/>
  <c r="N13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H29" i="21"/>
  <c r="V29" i="21" s="1"/>
  <c r="V28" i="21"/>
  <c r="H28" i="21"/>
  <c r="H27" i="21"/>
  <c r="V27" i="21" s="1"/>
  <c r="H26" i="21"/>
  <c r="V26" i="21" s="1"/>
  <c r="H25" i="21"/>
  <c r="V25" i="21" s="1"/>
  <c r="H24" i="21"/>
  <c r="V24" i="21" s="1"/>
  <c r="H23" i="21"/>
  <c r="V23" i="21" s="1"/>
  <c r="H22" i="21"/>
  <c r="V22" i="21" s="1"/>
  <c r="V21" i="21"/>
  <c r="H21" i="21"/>
  <c r="H20" i="21"/>
  <c r="V20" i="21" s="1"/>
  <c r="V14" i="21"/>
  <c r="S14" i="21"/>
  <c r="Y14" i="21" s="1"/>
  <c r="Y13" i="21"/>
  <c r="N13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29" i="22"/>
  <c r="H29" i="22"/>
  <c r="V28" i="22"/>
  <c r="H28" i="22"/>
  <c r="H27" i="22"/>
  <c r="V27" i="22" s="1"/>
  <c r="H26" i="22"/>
  <c r="V26" i="22" s="1"/>
  <c r="H25" i="22"/>
  <c r="V25" i="22" s="1"/>
  <c r="H24" i="22"/>
  <c r="V24" i="22" s="1"/>
  <c r="H23" i="22"/>
  <c r="V23" i="22" s="1"/>
  <c r="V22" i="22"/>
  <c r="H22" i="22"/>
  <c r="H21" i="22"/>
  <c r="V21" i="22" s="1"/>
  <c r="V20" i="22"/>
  <c r="H20" i="22"/>
  <c r="V14" i="22"/>
  <c r="Y14" i="22" s="1"/>
  <c r="S14" i="22"/>
  <c r="Y13" i="22"/>
  <c r="N13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V29" i="23"/>
  <c r="H29" i="23"/>
  <c r="H28" i="23"/>
  <c r="V28" i="23" s="1"/>
  <c r="H27" i="23"/>
  <c r="V27" i="23" s="1"/>
  <c r="H26" i="23"/>
  <c r="V26" i="23" s="1"/>
  <c r="H25" i="23"/>
  <c r="V25" i="23" s="1"/>
  <c r="H24" i="23"/>
  <c r="V24" i="23" s="1"/>
  <c r="H23" i="23"/>
  <c r="V23" i="23" s="1"/>
  <c r="V22" i="23"/>
  <c r="H22" i="23"/>
  <c r="H21" i="23"/>
  <c r="V21" i="23" s="1"/>
  <c r="H20" i="23"/>
  <c r="V20" i="23" s="1"/>
  <c r="V14" i="23"/>
  <c r="S14" i="23"/>
  <c r="Y14" i="23" s="1"/>
  <c r="Y13" i="23"/>
  <c r="N13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H29" i="2"/>
  <c r="V29" i="2" s="1"/>
  <c r="V28" i="2"/>
  <c r="H28" i="2"/>
  <c r="V27" i="2"/>
  <c r="H27" i="2"/>
  <c r="V26" i="2"/>
  <c r="H26" i="2"/>
  <c r="H25" i="2"/>
  <c r="V25" i="2" s="1"/>
  <c r="H24" i="2"/>
  <c r="V24" i="2" s="1"/>
  <c r="H23" i="2"/>
  <c r="V23" i="2" s="1"/>
  <c r="H22" i="2"/>
  <c r="V22" i="2" s="1"/>
  <c r="H21" i="2"/>
  <c r="V21" i="2" s="1"/>
  <c r="H20" i="2"/>
  <c r="V20" i="2" s="1"/>
  <c r="V14" i="2"/>
  <c r="S14" i="2"/>
  <c r="Y14" i="2" s="1"/>
  <c r="Y13" i="2"/>
  <c r="N13" i="2"/>
  <c r="V14" i="1"/>
  <c r="N13" i="1"/>
  <c r="V30" i="9" l="1"/>
  <c r="Q13" i="9" s="1"/>
  <c r="Q14" i="9" s="1"/>
  <c r="V30" i="22"/>
  <c r="Q13" i="22" s="1"/>
  <c r="Q14" i="22" s="1"/>
  <c r="V30" i="21"/>
  <c r="Q13" i="21" s="1"/>
  <c r="Q14" i="21" s="1"/>
  <c r="V30" i="20"/>
  <c r="Q13" i="20" s="1"/>
  <c r="Q14" i="20" s="1"/>
  <c r="Y14" i="18"/>
  <c r="V30" i="18"/>
  <c r="Q13" i="18" s="1"/>
  <c r="Q14" i="18" s="1"/>
  <c r="V30" i="17"/>
  <c r="Q13" i="17" s="1"/>
  <c r="Q14" i="17" s="1"/>
  <c r="Y14" i="15"/>
  <c r="V30" i="14"/>
  <c r="Q13" i="14" s="1"/>
  <c r="Q14" i="14" s="1"/>
  <c r="V30" i="13"/>
  <c r="Q13" i="13" s="1"/>
  <c r="Q14" i="13" s="1"/>
  <c r="Y14" i="11"/>
  <c r="V30" i="10"/>
  <c r="Q13" i="10" s="1"/>
  <c r="Q14" i="10" s="1"/>
  <c r="V30" i="7"/>
  <c r="Q13" i="7" s="1"/>
  <c r="Q14" i="7" s="1"/>
  <c r="V30" i="6"/>
  <c r="Q13" i="6" s="1"/>
  <c r="Q14" i="6" s="1"/>
  <c r="V30" i="5"/>
  <c r="Q13" i="5" s="1"/>
  <c r="Q14" i="5" s="1"/>
  <c r="Y14" i="3"/>
  <c r="V30" i="3"/>
  <c r="Q13" i="3" s="1"/>
  <c r="Q14" i="3" s="1"/>
  <c r="V30" i="2"/>
  <c r="Q13" i="2" s="1"/>
  <c r="Q14" i="2" s="1"/>
  <c r="V30" i="19"/>
  <c r="Q13" i="19" s="1"/>
  <c r="Q14" i="19" s="1"/>
  <c r="V30" i="12"/>
  <c r="Q13" i="12" s="1"/>
  <c r="Q14" i="12" s="1"/>
  <c r="V30" i="11"/>
  <c r="Q13" i="11" s="1"/>
  <c r="Q14" i="11" s="1"/>
  <c r="V30" i="8"/>
  <c r="Q13" i="8" s="1"/>
  <c r="Q14" i="8" s="1"/>
  <c r="V30" i="16"/>
  <c r="Q13" i="16" s="1"/>
  <c r="Q14" i="16" s="1"/>
  <c r="V30" i="15"/>
  <c r="Q13" i="15" s="1"/>
  <c r="Q14" i="15" s="1"/>
  <c r="V30" i="4"/>
  <c r="Q13" i="4" s="1"/>
  <c r="Q14" i="4" s="1"/>
  <c r="V30" i="23"/>
  <c r="Q13" i="23" s="1"/>
  <c r="Q14" i="23" s="1"/>
  <c r="T30" i="1"/>
  <c r="H21" i="1"/>
  <c r="H22" i="1"/>
  <c r="H23" i="1"/>
  <c r="H24" i="1"/>
  <c r="H25" i="1"/>
  <c r="V25" i="1" s="1"/>
  <c r="H26" i="1"/>
  <c r="V26" i="1" s="1"/>
  <c r="H27" i="1"/>
  <c r="V27" i="1" s="1"/>
  <c r="H28" i="1"/>
  <c r="V28" i="1" s="1"/>
  <c r="H29" i="1"/>
  <c r="H20" i="1"/>
  <c r="A61" i="1"/>
  <c r="A60" i="1"/>
  <c r="V23" i="1"/>
  <c r="A56" i="1"/>
  <c r="A36" i="1"/>
  <c r="A39" i="1"/>
  <c r="Y13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V29" i="1"/>
  <c r="V24" i="1"/>
  <c r="V22" i="1"/>
  <c r="V21" i="1"/>
  <c r="V20" i="1"/>
  <c r="S14" i="1"/>
  <c r="Y14" i="1" s="1"/>
  <c r="V30" i="1" l="1"/>
  <c r="Q13" i="1" s="1"/>
  <c r="Q14" i="1" s="1"/>
</calcChain>
</file>

<file path=xl/sharedStrings.xml><?xml version="1.0" encoding="utf-8"?>
<sst xmlns="http://schemas.openxmlformats.org/spreadsheetml/2006/main" count="1599" uniqueCount="110">
  <si>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</si>
  <si>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</si>
  <si>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</si>
  <si>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</si>
  <si>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</si>
  <si>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</si>
  <si>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</si>
  <si>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</si>
  <si>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</si>
  <si>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</si>
  <si>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</si>
  <si>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</si>
  <si>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</si>
  <si>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</si>
  <si>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</si>
  <si>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</si>
  <si>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</si>
  <si>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</si>
  <si>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</si>
  <si>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</si>
  <si>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</si>
  <si>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</si>
  <si>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</si>
  <si>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</si>
  <si>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</si>
  <si>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</si>
  <si>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</si>
  <si>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</si>
  <si>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</si>
  <si>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</si>
  <si>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</si>
  <si>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</si>
  <si>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</si>
  <si>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</si>
  <si>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</si>
  <si>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</si>
  <si>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</si>
  <si>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</si>
  <si>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รอบระหว่างปี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</si>
  <si>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</si>
  <si>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</si>
  <si>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</si>
  <si>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</si>
  <si>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</si>
  <si>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</si>
  <si>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</si>
  <si>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</si>
  <si>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</si>
  <si>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</si>
  <si>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</si>
  <si>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</si>
  <si>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</si>
  <si>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</si>
  <si>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</si>
  <si>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</si>
  <si>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</si>
  <si>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</si>
  <si>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</si>
  <si>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</si>
  <si>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</si>
  <si>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</si>
  <si>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</si>
  <si>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</si>
  <si>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</si>
  <si>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</si>
  <si>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</si>
  <si>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</si>
  <si>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</si>
  <si>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</si>
  <si>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</si>
  <si>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</si>
  <si>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</si>
  <si>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</si>
  <si>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</si>
  <si>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</si>
  <si>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</si>
  <si>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</si>
  <si>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</si>
  <si>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</si>
  <si>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</si>
  <si>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</si>
  <si>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</si>
  <si>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</si>
  <si>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</si>
  <si>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</si>
  <si>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</si>
  <si>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</si>
  <si>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</si>
  <si>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</si>
  <si>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</si>
  <si>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</si>
  <si>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</si>
  <si>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</si>
  <si>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</si>
  <si>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</si>
  <si>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</si>
  <si>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</si>
  <si>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</si>
  <si>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</si>
  <si>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</si>
  <si>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</si>
  <si>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</si>
  <si>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รับแบบเสนอกิจกรรมฯ (อน.บ.1) และเสนอให้ผู้อำนวยการส่วนจัดการป่าชุมชนตรวจสอบ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</si>
  <si>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เสนอให้ผู้อำนวยการสำนักจัดการทรัพยากรป่าไม้แห่งท้องที่เพื่ออนุมัติแบบเสนอกิจกรรมฯ และอนุมัติเบิกจ่ายเงิน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</si>
  <si>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</si>
  <si>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(ป่าชุมชน)</t>
  </si>
  <si>
    <t>การรับ/จ่ายเงินอุดหนุนให้แก่ผู้รับเงินอุดหนุน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</si>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</sst>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center" vertical="center"/>
    </xf>
    <xf numFmtId="4" fontId="2" fillId="4" borderId="2" xfId="1" applyNumberFormat="1" applyFont="1" applyFill="1" applyBorder="1" applyAlignment="1">
      <alignment horizontal="center" vertical="center"/>
    </xf>
    <xf numFmtId="4" fontId="2" fillId="4" borderId="3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center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8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center" wrapText="1"/>
    </xf>
    <xf numFmtId="2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horizontal="left" vertical="center" wrapText="1"/>
    </xf>
    <xf numFmtId="189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60</v>
      </c>
      <c r="C1" s="1" t="s">
        <v>61</v>
      </c>
      <c r="E1" s="1" t="s">
        <v>62</v>
      </c>
      <c r="G1" s="1" t="s">
        <v>51</v>
      </c>
    </row>
    <row r="2" spans="1:7" x14ac:dyDescent="0.3">
      <c r="A2" s="3" t="s">
        <v>63</v>
      </c>
      <c r="C2" s="3" t="s">
        <v>64</v>
      </c>
      <c r="E2" s="3" t="s">
        <v>65</v>
      </c>
      <c r="G2" s="3" t="s">
        <v>66</v>
      </c>
    </row>
    <row r="3" spans="1:7" x14ac:dyDescent="0.3">
      <c r="A3" s="3" t="s">
        <v>67</v>
      </c>
      <c r="C3" s="3" t="s">
        <v>68</v>
      </c>
      <c r="E3" s="3" t="s">
        <v>69</v>
      </c>
      <c r="G3" s="3" t="s">
        <v>70</v>
      </c>
    </row>
    <row r="4" spans="1:7" x14ac:dyDescent="0.3">
      <c r="A4" s="3" t="s">
        <v>71</v>
      </c>
      <c r="C4" s="3" t="s">
        <v>72</v>
      </c>
      <c r="E4" s="3" t="s">
        <v>73</v>
      </c>
      <c r="G4" s="3" t="s">
        <v>74</v>
      </c>
    </row>
    <row r="5" spans="1:7" x14ac:dyDescent="0.3">
      <c r="A5" s="3" t="s">
        <v>75</v>
      </c>
      <c r="C5" s="3" t="s">
        <v>76</v>
      </c>
      <c r="E5" s="3" t="s">
        <v>77</v>
      </c>
      <c r="G5" s="3" t="s">
        <v>78</v>
      </c>
    </row>
    <row r="6" spans="1:7" x14ac:dyDescent="0.3">
      <c r="A6" s="3" t="s">
        <v>79</v>
      </c>
      <c r="C6" s="3" t="s">
        <v>80</v>
      </c>
      <c r="E6" s="3" t="s">
        <v>81</v>
      </c>
      <c r="G6" s="3" t="s">
        <v>82</v>
      </c>
    </row>
    <row r="7" spans="1:7" x14ac:dyDescent="0.3">
      <c r="C7" s="3" t="s">
        <v>83</v>
      </c>
      <c r="E7" s="3" t="s">
        <v>84</v>
      </c>
      <c r="G7" s="3" t="s">
        <v>85</v>
      </c>
    </row>
    <row r="8" spans="1:7" x14ac:dyDescent="0.3">
      <c r="C8" s="3" t="s">
        <v>86</v>
      </c>
      <c r="E8" s="3" t="s">
        <v>87</v>
      </c>
      <c r="G8" s="3" t="s">
        <v>88</v>
      </c>
    </row>
    <row r="9" spans="1:7" x14ac:dyDescent="0.3">
      <c r="C9" s="3" t="s">
        <v>89</v>
      </c>
      <c r="E9" s="3" t="s">
        <v>79</v>
      </c>
      <c r="G9" s="3" t="s">
        <v>90</v>
      </c>
    </row>
    <row r="10" spans="1:7" x14ac:dyDescent="0.3">
      <c r="C10" s="3" t="s">
        <v>79</v>
      </c>
      <c r="G10" s="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topLeftCell="A10" zoomScaleNormal="100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9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630000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630000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2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7">
        <v>1</v>
      </c>
      <c r="B20" s="87" t="s">
        <v>99</v>
      </c>
      <c r="C20" s="87"/>
      <c r="D20" s="87"/>
      <c r="E20" s="87"/>
      <c r="F20" s="87"/>
      <c r="G20" s="87"/>
      <c r="H20" s="80">
        <f>$K$13</f>
        <v>9</v>
      </c>
      <c r="I20" s="80"/>
      <c r="J20" s="80"/>
      <c r="K20" s="84"/>
      <c r="L20" s="84"/>
      <c r="M20" s="84"/>
      <c r="N20" s="84"/>
      <c r="O20" s="84"/>
      <c r="P20" s="84"/>
      <c r="Q20" s="84"/>
      <c r="R20" s="84"/>
      <c r="S20" s="81"/>
      <c r="T20" s="74">
        <v>10</v>
      </c>
      <c r="U20" s="74"/>
      <c r="V20" s="75">
        <f>(T20*((K20*0)+(N20*50)+(Q20*100)))/(H20*100)</f>
        <v>0</v>
      </c>
      <c r="W20" s="76"/>
      <c r="X20" s="65"/>
      <c r="Y20" s="66"/>
      <c r="Z20" s="67"/>
    </row>
    <row r="21" spans="1:26" s="14" customFormat="1" ht="48" customHeight="1" x14ac:dyDescent="0.2">
      <c r="A21" s="27">
        <v>2</v>
      </c>
      <c r="B21" s="87" t="s">
        <v>101</v>
      </c>
      <c r="C21" s="87"/>
      <c r="D21" s="87"/>
      <c r="E21" s="87"/>
      <c r="F21" s="87"/>
      <c r="G21" s="87"/>
      <c r="H21" s="80">
        <f t="shared" ref="H21:H29" si="0">$K$13</f>
        <v>9</v>
      </c>
      <c r="I21" s="80"/>
      <c r="J21" s="80"/>
      <c r="K21" s="88"/>
      <c r="L21" s="88"/>
      <c r="M21" s="88"/>
      <c r="N21" s="88"/>
      <c r="O21" s="88"/>
      <c r="P21" s="88"/>
      <c r="Q21" s="84"/>
      <c r="R21" s="84"/>
      <c r="S21" s="81"/>
      <c r="T21" s="74">
        <v>10</v>
      </c>
      <c r="U21" s="74"/>
      <c r="V21" s="75">
        <f>(T21*((K21*0)+(N21*50)+(Q21*100)))/(H21*100)</f>
        <v>0</v>
      </c>
      <c r="W21" s="76"/>
      <c r="X21" s="68"/>
      <c r="Y21" s="69"/>
      <c r="Z21" s="70"/>
    </row>
    <row r="22" spans="1:26" s="14" customFormat="1" ht="48" customHeight="1" x14ac:dyDescent="0.2">
      <c r="A22" s="27">
        <v>3</v>
      </c>
      <c r="B22" s="87" t="s">
        <v>102</v>
      </c>
      <c r="C22" s="87"/>
      <c r="D22" s="87"/>
      <c r="E22" s="87"/>
      <c r="F22" s="87"/>
      <c r="G22" s="87"/>
      <c r="H22" s="80">
        <f t="shared" si="0"/>
        <v>9</v>
      </c>
      <c r="I22" s="80"/>
      <c r="J22" s="80"/>
      <c r="K22" s="89"/>
      <c r="L22" s="89"/>
      <c r="M22" s="89"/>
      <c r="N22" s="89"/>
      <c r="O22" s="89"/>
      <c r="P22" s="89"/>
      <c r="Q22" s="84"/>
      <c r="R22" s="84"/>
      <c r="S22" s="81"/>
      <c r="T22" s="74">
        <v>10</v>
      </c>
      <c r="U22" s="74"/>
      <c r="V22" s="75">
        <f>(T22*((K22*0)+(N22*50)+(Q22*100)))/(H22*100)</f>
        <v>0</v>
      </c>
      <c r="W22" s="76"/>
      <c r="X22" s="68"/>
      <c r="Y22" s="69"/>
      <c r="Z22" s="70"/>
    </row>
    <row r="23" spans="1:26" s="14" customFormat="1" ht="48" customHeight="1" x14ac:dyDescent="0.2">
      <c r="A23" s="27">
        <v>4</v>
      </c>
      <c r="B23" s="77" t="s">
        <v>103</v>
      </c>
      <c r="C23" s="78"/>
      <c r="D23" s="78"/>
      <c r="E23" s="78"/>
      <c r="F23" s="78"/>
      <c r="G23" s="79"/>
      <c r="H23" s="80">
        <f t="shared" si="0"/>
        <v>9</v>
      </c>
      <c r="I23" s="80"/>
      <c r="J23" s="80"/>
      <c r="K23" s="81"/>
      <c r="L23" s="82"/>
      <c r="M23" s="83"/>
      <c r="N23" s="81"/>
      <c r="O23" s="82"/>
      <c r="P23" s="83"/>
      <c r="Q23" s="84"/>
      <c r="R23" s="84"/>
      <c r="S23" s="81"/>
      <c r="T23" s="74">
        <v>10</v>
      </c>
      <c r="U23" s="74"/>
      <c r="V23" s="75">
        <f>(T23*((K23*0)+(N23*50)+(Q23*100)))/(H23*100)</f>
        <v>0</v>
      </c>
      <c r="W23" s="76"/>
      <c r="X23" s="68"/>
      <c r="Y23" s="69"/>
      <c r="Z23" s="70"/>
    </row>
    <row r="24" spans="1:26" s="14" customFormat="1" ht="48" customHeight="1" x14ac:dyDescent="0.2">
      <c r="A24" s="27">
        <v>5</v>
      </c>
      <c r="B24" s="87" t="s">
        <v>104</v>
      </c>
      <c r="C24" s="87"/>
      <c r="D24" s="87"/>
      <c r="E24" s="87"/>
      <c r="F24" s="87"/>
      <c r="G24" s="87"/>
      <c r="H24" s="80">
        <f t="shared" si="0"/>
        <v>9</v>
      </c>
      <c r="I24" s="80"/>
      <c r="J24" s="80"/>
      <c r="K24" s="84"/>
      <c r="L24" s="84"/>
      <c r="M24" s="84"/>
      <c r="N24" s="84"/>
      <c r="O24" s="84"/>
      <c r="P24" s="84"/>
      <c r="Q24" s="84"/>
      <c r="R24" s="84"/>
      <c r="S24" s="81"/>
      <c r="T24" s="74">
        <v>10</v>
      </c>
      <c r="U24" s="74"/>
      <c r="V24" s="75">
        <f t="shared" ref="V24:V29" si="1">(T24*((K24*0)+(N24*50)+(Q24*100)))/(H24*100)</f>
        <v>0</v>
      </c>
      <c r="W24" s="76"/>
      <c r="X24" s="68"/>
      <c r="Y24" s="69"/>
      <c r="Z24" s="70"/>
    </row>
    <row r="25" spans="1:26" s="14" customFormat="1" ht="48" customHeight="1" x14ac:dyDescent="0.2">
      <c r="A25" s="27">
        <v>6</v>
      </c>
      <c r="B25" s="77" t="s">
        <v>105</v>
      </c>
      <c r="C25" s="78"/>
      <c r="D25" s="78"/>
      <c r="E25" s="78"/>
      <c r="F25" s="78"/>
      <c r="G25" s="79"/>
      <c r="H25" s="80">
        <f t="shared" si="0"/>
        <v>9</v>
      </c>
      <c r="I25" s="80"/>
      <c r="J25" s="80"/>
      <c r="K25" s="81"/>
      <c r="L25" s="82"/>
      <c r="M25" s="83"/>
      <c r="N25" s="81"/>
      <c r="O25" s="82"/>
      <c r="P25" s="83"/>
      <c r="Q25" s="84"/>
      <c r="R25" s="84"/>
      <c r="S25" s="81"/>
      <c r="T25" s="74">
        <v>10</v>
      </c>
      <c r="U25" s="74"/>
      <c r="V25" s="75">
        <f t="shared" ref="V25:V28" si="2">(T25*((K25*0)+(N25*50)+(Q25*100)))/(H25*100)</f>
        <v>0</v>
      </c>
      <c r="W25" s="76"/>
      <c r="X25" s="68"/>
      <c r="Y25" s="69"/>
      <c r="Z25" s="70"/>
    </row>
    <row r="26" spans="1:26" s="14" customFormat="1" ht="24" customHeight="1" x14ac:dyDescent="0.2">
      <c r="A26" s="27">
        <v>7</v>
      </c>
      <c r="B26" s="77" t="s">
        <v>106</v>
      </c>
      <c r="C26" s="78"/>
      <c r="D26" s="78"/>
      <c r="E26" s="78"/>
      <c r="F26" s="78"/>
      <c r="G26" s="79"/>
      <c r="H26" s="80">
        <f t="shared" si="0"/>
        <v>9</v>
      </c>
      <c r="I26" s="80"/>
      <c r="J26" s="80"/>
      <c r="K26" s="81"/>
      <c r="L26" s="82"/>
      <c r="M26" s="83"/>
      <c r="N26" s="81"/>
      <c r="O26" s="82"/>
      <c r="P26" s="83"/>
      <c r="Q26" s="84"/>
      <c r="R26" s="84"/>
      <c r="S26" s="81"/>
      <c r="T26" s="74">
        <v>10</v>
      </c>
      <c r="U26" s="74"/>
      <c r="V26" s="75">
        <f t="shared" si="2"/>
        <v>0</v>
      </c>
      <c r="W26" s="76"/>
      <c r="X26" s="68"/>
      <c r="Y26" s="69"/>
      <c r="Z26" s="70"/>
    </row>
    <row r="27" spans="1:26" s="14" customFormat="1" ht="48" customHeight="1" x14ac:dyDescent="0.2">
      <c r="A27" s="27">
        <v>8</v>
      </c>
      <c r="B27" s="77" t="s">
        <v>107</v>
      </c>
      <c r="C27" s="78"/>
      <c r="D27" s="78"/>
      <c r="E27" s="78"/>
      <c r="F27" s="78"/>
      <c r="G27" s="79"/>
      <c r="H27" s="80">
        <f t="shared" si="0"/>
        <v>9</v>
      </c>
      <c r="I27" s="80"/>
      <c r="J27" s="80"/>
      <c r="K27" s="81"/>
      <c r="L27" s="82"/>
      <c r="M27" s="83"/>
      <c r="N27" s="81"/>
      <c r="O27" s="82"/>
      <c r="P27" s="83"/>
      <c r="Q27" s="84"/>
      <c r="R27" s="84"/>
      <c r="S27" s="81"/>
      <c r="T27" s="74">
        <v>10</v>
      </c>
      <c r="U27" s="74"/>
      <c r="V27" s="75">
        <f t="shared" si="2"/>
        <v>0</v>
      </c>
      <c r="W27" s="76"/>
      <c r="X27" s="68"/>
      <c r="Y27" s="69"/>
      <c r="Z27" s="70"/>
    </row>
    <row r="28" spans="1:26" s="14" customFormat="1" ht="48" customHeight="1" x14ac:dyDescent="0.2">
      <c r="A28" s="27">
        <v>9</v>
      </c>
      <c r="B28" s="77" t="s">
        <v>108</v>
      </c>
      <c r="C28" s="78"/>
      <c r="D28" s="78"/>
      <c r="E28" s="78"/>
      <c r="F28" s="78"/>
      <c r="G28" s="79"/>
      <c r="H28" s="80">
        <f t="shared" si="0"/>
        <v>9</v>
      </c>
      <c r="I28" s="80"/>
      <c r="J28" s="80"/>
      <c r="K28" s="81"/>
      <c r="L28" s="82"/>
      <c r="M28" s="83"/>
      <c r="N28" s="81"/>
      <c r="O28" s="82"/>
      <c r="P28" s="83"/>
      <c r="Q28" s="84"/>
      <c r="R28" s="84"/>
      <c r="S28" s="81"/>
      <c r="T28" s="74">
        <v>10</v>
      </c>
      <c r="U28" s="74"/>
      <c r="V28" s="75">
        <f t="shared" si="2"/>
        <v>0</v>
      </c>
      <c r="W28" s="76"/>
      <c r="X28" s="68"/>
      <c r="Y28" s="69"/>
      <c r="Z28" s="70"/>
    </row>
    <row r="29" spans="1:26" s="14" customFormat="1" ht="48" customHeight="1" x14ac:dyDescent="0.2">
      <c r="A29" s="27">
        <v>10</v>
      </c>
      <c r="B29" s="87" t="s">
        <v>109</v>
      </c>
      <c r="C29" s="87"/>
      <c r="D29" s="87"/>
      <c r="E29" s="87"/>
      <c r="F29" s="87"/>
      <c r="G29" s="87"/>
      <c r="H29" s="80">
        <f t="shared" si="0"/>
        <v>9</v>
      </c>
      <c r="I29" s="80"/>
      <c r="J29" s="80"/>
      <c r="K29" s="84"/>
      <c r="L29" s="84"/>
      <c r="M29" s="84"/>
      <c r="N29" s="84"/>
      <c r="O29" s="84"/>
      <c r="P29" s="84"/>
      <c r="Q29" s="84"/>
      <c r="R29" s="84"/>
      <c r="S29" s="81"/>
      <c r="T29" s="74">
        <v>10</v>
      </c>
      <c r="U29" s="74"/>
      <c r="V29" s="75">
        <f t="shared" si="1"/>
        <v>0</v>
      </c>
      <c r="W29" s="76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2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8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2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0 K23:P29 X20 B35:Z39 B41:Z45 B47:Z51 B56:Z61 B65 B73 B83 J73 J83 S73 S83 B86 B96 J86 J96 S86 S96 B99 B109 J99 J109 S99 S109 R113:R114 Q115 R116 F113:F117 K21:P21 Q21:S29" name="ช่วง1"/>
  </protectedRanges>
  <mergeCells count="221"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30" max="25" man="1"/>
    <brk id="35" max="16383" man="1"/>
    <brk id="52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70000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70000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Q14:R14"/>
    <mergeCell ref="S13:U13"/>
    <mergeCell ref="A1:Z1"/>
    <mergeCell ref="J2:Q2"/>
    <mergeCell ref="A3:Z3"/>
    <mergeCell ref="A4:Z4"/>
    <mergeCell ref="M7:P7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tabSelected="1" view="pageBreakPreview" topLeftCell="A58" zoomScaleNormal="85" zoomScaleSheetLayoutView="100" workbookViewId="0">
      <selection activeCell="H60" sqref="H60:P60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14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159">
        <v>980000</v>
      </c>
      <c r="T13" s="160"/>
      <c r="U13" s="161"/>
      <c r="V13" s="162"/>
      <c r="W13" s="163"/>
      <c r="X13" s="164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165">
        <f>SUM(S13)</f>
        <v>980000</v>
      </c>
      <c r="T14" s="165"/>
      <c r="U14" s="165"/>
      <c r="V14" s="166">
        <f>SUM(V13)</f>
        <v>0</v>
      </c>
      <c r="W14" s="166"/>
      <c r="X14" s="16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14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72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14</v>
      </c>
      <c r="I21" s="144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14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72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14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14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14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14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14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14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14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57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57"/>
      <c r="I60" s="58"/>
      <c r="J60" s="58"/>
      <c r="K60" s="58"/>
      <c r="L60" s="58"/>
      <c r="M60" s="58"/>
      <c r="N60" s="58"/>
      <c r="O60" s="58"/>
      <c r="P60" s="59"/>
      <c r="Q60" s="57"/>
      <c r="R60" s="58"/>
      <c r="S60" s="58"/>
      <c r="T60" s="58"/>
      <c r="U60" s="58"/>
      <c r="V60" s="58"/>
      <c r="W60" s="58"/>
      <c r="X60" s="59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36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36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36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36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36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36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sheetProtection formatCells="0" formatRows="0"/>
  <protectedRanges>
    <protectedRange sqref="M7 H8 V13 X20 K20:S27 K28:S29 B35:Z39 B41:Z45 B47:Z51 B56:Z61 B65 B73 B83 J73 J83 S73 S83 B86 B96 J86 J96 S86 S96 B99 B109 J99 J109 S99 S109 F113 F114 F115 F116 F117 R116 Q115 R114 R113" name="ช่วง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J2:Q2"/>
    <mergeCell ref="A3:Z3"/>
    <mergeCell ref="A4:Z4"/>
    <mergeCell ref="M7:P7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5" manualBreakCount="5">
    <brk id="15" max="16383" man="1"/>
    <brk id="31" max="16383" man="1"/>
    <brk id="52" max="16383" man="1"/>
    <brk id="70" max="25" man="1"/>
    <brk id="11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12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840000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840000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12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12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12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12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12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12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12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12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12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12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A12:Z12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12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840000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840000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12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12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12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12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12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12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12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12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12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12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11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770000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770000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11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11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11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11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11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11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11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11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11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11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G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7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490000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490000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7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7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7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7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7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7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7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7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7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7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8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560000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560000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8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8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8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8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8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8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8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8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8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8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K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3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210000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210000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3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3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3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3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3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3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3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3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3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3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15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159">
        <v>1050000</v>
      </c>
      <c r="T13" s="160"/>
      <c r="U13" s="161"/>
      <c r="V13" s="162"/>
      <c r="W13" s="163"/>
      <c r="X13" s="164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165">
        <f>SUM(S13)</f>
        <v>1050000</v>
      </c>
      <c r="T14" s="165"/>
      <c r="U14" s="165"/>
      <c r="V14" s="166">
        <f>SUM(V13)</f>
        <v>0</v>
      </c>
      <c r="W14" s="166"/>
      <c r="X14" s="16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15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15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15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15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15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15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15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15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15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15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topLeftCell="H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8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560000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560000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8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8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8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8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8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8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8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8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8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8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Q14:R14"/>
    <mergeCell ref="S13:U13"/>
    <mergeCell ref="A1:Z1"/>
    <mergeCell ref="J2:Q2"/>
    <mergeCell ref="A3:Z3"/>
    <mergeCell ref="A4:Z4"/>
    <mergeCell ref="M7:P7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20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1400000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1400000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20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20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20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20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20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20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20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20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20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20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39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2730000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2730000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39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39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39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39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39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39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39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39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39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39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9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630000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630000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9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9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9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9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9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9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9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9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9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9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4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280000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280000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4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4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4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4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4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4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4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4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4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4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6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420000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420000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6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6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6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6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6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6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6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6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6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6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7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490000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490000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7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7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7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7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7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7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7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7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7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7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3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210000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210000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3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3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3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3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3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3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3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3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3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3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70000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70000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I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3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210000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210000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3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3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3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3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3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3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3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3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3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3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2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140000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140000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2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2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2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2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2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2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2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2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2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2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J1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5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350000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350000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5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5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5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5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5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5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5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5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5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5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zoomScaleNormal="85" zoomScaleSheetLayoutView="100" workbookViewId="0">
      <selection activeCell="B21" sqref="B21:G21"/>
    </sheetView>
  </sheetViews>
  <sheetFormatPr defaultColWidth="8.75" defaultRowHeight="24" x14ac:dyDescent="0.2"/>
  <cols>
    <col min="1" max="1" width="8.75" style="10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31" t="s">
        <v>38</v>
      </c>
      <c r="K2" s="31"/>
      <c r="L2" s="31"/>
      <c r="M2" s="31"/>
      <c r="N2" s="31"/>
      <c r="O2" s="31"/>
      <c r="P2" s="31"/>
      <c r="Q2" s="31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">
      <c r="A4" s="30" t="s">
        <v>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11" t="s">
        <v>1</v>
      </c>
    </row>
    <row r="7" spans="1:26" ht="21" customHeight="1" x14ac:dyDescent="0.2">
      <c r="A7" s="12" t="s">
        <v>95</v>
      </c>
      <c r="L7" s="13"/>
      <c r="M7" s="32"/>
      <c r="N7" s="33"/>
      <c r="O7" s="33"/>
      <c r="P7" s="34"/>
    </row>
    <row r="8" spans="1:26" ht="21" customHeight="1" x14ac:dyDescent="0.2">
      <c r="A8" s="12" t="s">
        <v>39</v>
      </c>
      <c r="G8" s="13"/>
      <c r="H8" s="32"/>
      <c r="I8" s="33"/>
      <c r="J8" s="34"/>
    </row>
    <row r="9" spans="1:26" ht="9" customHeight="1" x14ac:dyDescent="0.2">
      <c r="G9" s="5">
        <v>4</v>
      </c>
    </row>
    <row r="10" spans="1:26" s="11" customFormat="1" ht="30" customHeight="1" x14ac:dyDescent="0.2">
      <c r="A10" s="35" t="s">
        <v>6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 t="s">
        <v>33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11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 x14ac:dyDescent="0.2">
      <c r="A12" s="36" t="s">
        <v>97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">
      <c r="A13" s="21">
        <v>1</v>
      </c>
      <c r="B13" s="39" t="s">
        <v>98</v>
      </c>
      <c r="C13" s="39"/>
      <c r="D13" s="39"/>
      <c r="E13" s="39"/>
      <c r="F13" s="39"/>
      <c r="G13" s="39"/>
      <c r="H13" s="39"/>
      <c r="I13" s="39"/>
      <c r="J13" s="39"/>
      <c r="K13" s="40">
        <v>1</v>
      </c>
      <c r="L13" s="40"/>
      <c r="M13" s="40"/>
      <c r="N13" s="41">
        <f>Q29</f>
        <v>0</v>
      </c>
      <c r="O13" s="41"/>
      <c r="P13" s="41"/>
      <c r="Q13" s="42">
        <f>V30</f>
        <v>0</v>
      </c>
      <c r="R13" s="42"/>
      <c r="S13" s="43">
        <v>70000</v>
      </c>
      <c r="T13" s="44"/>
      <c r="U13" s="45"/>
      <c r="V13" s="46"/>
      <c r="W13" s="47"/>
      <c r="X13" s="48"/>
      <c r="Y13" s="49">
        <f>V13/S13*100</f>
        <v>0</v>
      </c>
      <c r="Z13" s="50"/>
    </row>
    <row r="14" spans="1:26" ht="24" customHeight="1" x14ac:dyDescent="0.2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>
        <f>SUM(Q13)</f>
        <v>0</v>
      </c>
      <c r="R14" s="54"/>
      <c r="S14" s="55">
        <f>SUM(S13)</f>
        <v>70000</v>
      </c>
      <c r="T14" s="55"/>
      <c r="U14" s="55"/>
      <c r="V14" s="56">
        <f>SUM(V13)</f>
        <v>0</v>
      </c>
      <c r="W14" s="56"/>
      <c r="X14" s="56"/>
      <c r="Y14" s="56">
        <f>V14/S14*100</f>
        <v>0</v>
      </c>
      <c r="Z14" s="56"/>
    </row>
    <row r="15" spans="1:26" ht="9.9499999999999993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">
      <c r="A16" s="15" t="s">
        <v>7</v>
      </c>
      <c r="H16" s="16"/>
      <c r="I16" s="17"/>
      <c r="J16" s="17"/>
      <c r="K16" s="17"/>
      <c r="L16" s="17"/>
      <c r="M16" s="17"/>
    </row>
    <row r="17" spans="1:26" s="14" customFormat="1" ht="9.9499999999999993" customHeight="1" x14ac:dyDescent="0.2">
      <c r="A17" s="5"/>
      <c r="B17" s="5"/>
      <c r="C17" s="5"/>
      <c r="D17" s="5"/>
      <c r="E17" s="5"/>
      <c r="F17" s="5"/>
      <c r="G17" s="5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1" customFormat="1" ht="72" customHeight="1" x14ac:dyDescent="0.2">
      <c r="A18" s="26" t="s">
        <v>6</v>
      </c>
      <c r="B18" s="35" t="s">
        <v>36</v>
      </c>
      <c r="C18" s="35"/>
      <c r="D18" s="35"/>
      <c r="E18" s="35"/>
      <c r="F18" s="35"/>
      <c r="G18" s="35"/>
      <c r="H18" s="35" t="s">
        <v>41</v>
      </c>
      <c r="I18" s="35"/>
      <c r="J18" s="35"/>
      <c r="K18" s="35" t="s">
        <v>37</v>
      </c>
      <c r="L18" s="35"/>
      <c r="M18" s="35"/>
      <c r="N18" s="35" t="s">
        <v>42</v>
      </c>
      <c r="O18" s="35"/>
      <c r="P18" s="35"/>
      <c r="Q18" s="35" t="s">
        <v>43</v>
      </c>
      <c r="R18" s="35"/>
      <c r="S18" s="35"/>
      <c r="T18" s="35" t="s">
        <v>44</v>
      </c>
      <c r="U18" s="35"/>
      <c r="V18" s="85" t="s">
        <v>8</v>
      </c>
      <c r="W18" s="85"/>
      <c r="X18" s="35" t="s">
        <v>9</v>
      </c>
      <c r="Y18" s="35"/>
      <c r="Z18" s="35"/>
    </row>
    <row r="19" spans="1:26" ht="24" customHeight="1" x14ac:dyDescent="0.2">
      <c r="A19" s="36" t="s">
        <v>100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86"/>
      <c r="U19" s="86"/>
      <c r="V19" s="37"/>
      <c r="W19" s="37"/>
      <c r="X19" s="37"/>
      <c r="Y19" s="37"/>
      <c r="Z19" s="38"/>
    </row>
    <row r="20" spans="1:26" s="14" customFormat="1" ht="48" customHeight="1" x14ac:dyDescent="0.2">
      <c r="A20" s="28">
        <v>1</v>
      </c>
      <c r="B20" s="143" t="s">
        <v>99</v>
      </c>
      <c r="C20" s="143"/>
      <c r="D20" s="143"/>
      <c r="E20" s="143"/>
      <c r="F20" s="143"/>
      <c r="G20" s="143"/>
      <c r="H20" s="144">
        <f>$K$13</f>
        <v>1</v>
      </c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6"/>
      <c r="T20" s="147">
        <v>10</v>
      </c>
      <c r="U20" s="147"/>
      <c r="V20" s="148">
        <f>(T20*((K20*0)+(N20*50)+(Q20*100)))/(H20*100)</f>
        <v>0</v>
      </c>
      <c r="W20" s="149"/>
      <c r="X20" s="65"/>
      <c r="Y20" s="66"/>
      <c r="Z20" s="67"/>
    </row>
    <row r="21" spans="1:26" s="14" customFormat="1" ht="48" customHeight="1" x14ac:dyDescent="0.2">
      <c r="A21" s="28">
        <v>2</v>
      </c>
      <c r="B21" s="143" t="s">
        <v>101</v>
      </c>
      <c r="C21" s="143"/>
      <c r="D21" s="143"/>
      <c r="E21" s="143"/>
      <c r="F21" s="143"/>
      <c r="G21" s="143"/>
      <c r="H21" s="144">
        <f t="shared" ref="H21:H29" si="0">$K$13</f>
        <v>1</v>
      </c>
      <c r="I21" s="144"/>
      <c r="J21" s="144"/>
      <c r="K21" s="150"/>
      <c r="L21" s="150"/>
      <c r="M21" s="150"/>
      <c r="N21" s="150"/>
      <c r="O21" s="150"/>
      <c r="P21" s="150"/>
      <c r="Q21" s="150"/>
      <c r="R21" s="150"/>
      <c r="S21" s="150"/>
      <c r="T21" s="147">
        <v>10</v>
      </c>
      <c r="U21" s="147"/>
      <c r="V21" s="148">
        <f>(T21*((K21*0)+(N21*50)+(Q21*100)))/(H21*100)</f>
        <v>0</v>
      </c>
      <c r="W21" s="149"/>
      <c r="X21" s="68"/>
      <c r="Y21" s="69"/>
      <c r="Z21" s="70"/>
    </row>
    <row r="22" spans="1:26" s="14" customFormat="1" ht="48" customHeight="1" x14ac:dyDescent="0.2">
      <c r="A22" s="28">
        <v>3</v>
      </c>
      <c r="B22" s="143" t="s">
        <v>102</v>
      </c>
      <c r="C22" s="143"/>
      <c r="D22" s="143"/>
      <c r="E22" s="143"/>
      <c r="F22" s="143"/>
      <c r="G22" s="143"/>
      <c r="H22" s="144">
        <f t="shared" si="0"/>
        <v>1</v>
      </c>
      <c r="I22" s="144"/>
      <c r="J22" s="144"/>
      <c r="K22" s="157"/>
      <c r="L22" s="157"/>
      <c r="M22" s="157"/>
      <c r="N22" s="157"/>
      <c r="O22" s="157"/>
      <c r="P22" s="157"/>
      <c r="Q22" s="157"/>
      <c r="R22" s="157"/>
      <c r="S22" s="158"/>
      <c r="T22" s="147">
        <v>10</v>
      </c>
      <c r="U22" s="147"/>
      <c r="V22" s="148">
        <f>(T22*((K22*0)+(N22*50)+(Q22*100)))/(H22*100)</f>
        <v>0</v>
      </c>
      <c r="W22" s="149"/>
      <c r="X22" s="68"/>
      <c r="Y22" s="69"/>
      <c r="Z22" s="70"/>
    </row>
    <row r="23" spans="1:26" s="14" customFormat="1" ht="48" customHeight="1" x14ac:dyDescent="0.2">
      <c r="A23" s="28">
        <v>4</v>
      </c>
      <c r="B23" s="151" t="s">
        <v>103</v>
      </c>
      <c r="C23" s="152"/>
      <c r="D23" s="152"/>
      <c r="E23" s="152"/>
      <c r="F23" s="152"/>
      <c r="G23" s="153"/>
      <c r="H23" s="144">
        <f t="shared" si="0"/>
        <v>1</v>
      </c>
      <c r="I23" s="144"/>
      <c r="J23" s="144"/>
      <c r="K23" s="146"/>
      <c r="L23" s="154"/>
      <c r="M23" s="155"/>
      <c r="N23" s="146"/>
      <c r="O23" s="154"/>
      <c r="P23" s="155"/>
      <c r="Q23" s="146"/>
      <c r="R23" s="154"/>
      <c r="S23" s="154"/>
      <c r="T23" s="147">
        <v>10</v>
      </c>
      <c r="U23" s="147"/>
      <c r="V23" s="148">
        <f>(T23*((K23*0)+(N23*50)+(Q23*100)))/(H23*100)</f>
        <v>0</v>
      </c>
      <c r="W23" s="149"/>
      <c r="X23" s="68"/>
      <c r="Y23" s="69"/>
      <c r="Z23" s="70"/>
    </row>
    <row r="24" spans="1:26" s="14" customFormat="1" ht="48" customHeight="1" x14ac:dyDescent="0.2">
      <c r="A24" s="28">
        <v>5</v>
      </c>
      <c r="B24" s="143" t="s">
        <v>104</v>
      </c>
      <c r="C24" s="143"/>
      <c r="D24" s="143"/>
      <c r="E24" s="143"/>
      <c r="F24" s="143"/>
      <c r="G24" s="143"/>
      <c r="H24" s="144">
        <f t="shared" si="0"/>
        <v>1</v>
      </c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6"/>
      <c r="T24" s="147">
        <v>10</v>
      </c>
      <c r="U24" s="147"/>
      <c r="V24" s="148">
        <f t="shared" ref="V24:V29" si="1">(T24*((K24*0)+(N24*50)+(Q24*100)))/(H24*100)</f>
        <v>0</v>
      </c>
      <c r="W24" s="149"/>
      <c r="X24" s="68"/>
      <c r="Y24" s="69"/>
      <c r="Z24" s="70"/>
    </row>
    <row r="25" spans="1:26" s="14" customFormat="1" ht="48" customHeight="1" x14ac:dyDescent="0.2">
      <c r="A25" s="28">
        <v>6</v>
      </c>
      <c r="B25" s="151" t="s">
        <v>105</v>
      </c>
      <c r="C25" s="152"/>
      <c r="D25" s="152"/>
      <c r="E25" s="152"/>
      <c r="F25" s="152"/>
      <c r="G25" s="153"/>
      <c r="H25" s="144">
        <f t="shared" si="0"/>
        <v>1</v>
      </c>
      <c r="I25" s="144"/>
      <c r="J25" s="144"/>
      <c r="K25" s="146"/>
      <c r="L25" s="154"/>
      <c r="M25" s="155"/>
      <c r="N25" s="146"/>
      <c r="O25" s="154"/>
      <c r="P25" s="155"/>
      <c r="Q25" s="146"/>
      <c r="R25" s="154"/>
      <c r="S25" s="156"/>
      <c r="T25" s="147">
        <v>10</v>
      </c>
      <c r="U25" s="147"/>
      <c r="V25" s="148">
        <f t="shared" si="1"/>
        <v>0</v>
      </c>
      <c r="W25" s="149"/>
      <c r="X25" s="68"/>
      <c r="Y25" s="69"/>
      <c r="Z25" s="70"/>
    </row>
    <row r="26" spans="1:26" s="14" customFormat="1" ht="24" customHeight="1" x14ac:dyDescent="0.2">
      <c r="A26" s="28">
        <v>7</v>
      </c>
      <c r="B26" s="151" t="s">
        <v>106</v>
      </c>
      <c r="C26" s="152"/>
      <c r="D26" s="152"/>
      <c r="E26" s="152"/>
      <c r="F26" s="152"/>
      <c r="G26" s="153"/>
      <c r="H26" s="144">
        <f t="shared" si="0"/>
        <v>1</v>
      </c>
      <c r="I26" s="144"/>
      <c r="J26" s="144"/>
      <c r="K26" s="146"/>
      <c r="L26" s="154"/>
      <c r="M26" s="155"/>
      <c r="N26" s="146"/>
      <c r="O26" s="154"/>
      <c r="P26" s="155"/>
      <c r="Q26" s="146"/>
      <c r="R26" s="154"/>
      <c r="S26" s="156"/>
      <c r="T26" s="147">
        <v>10</v>
      </c>
      <c r="U26" s="147"/>
      <c r="V26" s="148">
        <f t="shared" si="1"/>
        <v>0</v>
      </c>
      <c r="W26" s="149"/>
      <c r="X26" s="68"/>
      <c r="Y26" s="69"/>
      <c r="Z26" s="70"/>
    </row>
    <row r="27" spans="1:26" s="14" customFormat="1" ht="48" customHeight="1" x14ac:dyDescent="0.2">
      <c r="A27" s="28">
        <v>8</v>
      </c>
      <c r="B27" s="151" t="s">
        <v>107</v>
      </c>
      <c r="C27" s="152"/>
      <c r="D27" s="152"/>
      <c r="E27" s="152"/>
      <c r="F27" s="152"/>
      <c r="G27" s="153"/>
      <c r="H27" s="144">
        <f t="shared" si="0"/>
        <v>1</v>
      </c>
      <c r="I27" s="144"/>
      <c r="J27" s="144"/>
      <c r="K27" s="146"/>
      <c r="L27" s="154"/>
      <c r="M27" s="155"/>
      <c r="N27" s="146"/>
      <c r="O27" s="154"/>
      <c r="P27" s="155"/>
      <c r="Q27" s="146"/>
      <c r="R27" s="154"/>
      <c r="S27" s="156"/>
      <c r="T27" s="147">
        <v>10</v>
      </c>
      <c r="U27" s="147"/>
      <c r="V27" s="148">
        <f t="shared" si="1"/>
        <v>0</v>
      </c>
      <c r="W27" s="149"/>
      <c r="X27" s="68"/>
      <c r="Y27" s="69"/>
      <c r="Z27" s="70"/>
    </row>
    <row r="28" spans="1:26" s="14" customFormat="1" ht="48" customHeight="1" x14ac:dyDescent="0.2">
      <c r="A28" s="28">
        <v>9</v>
      </c>
      <c r="B28" s="151" t="s">
        <v>108</v>
      </c>
      <c r="C28" s="152"/>
      <c r="D28" s="152"/>
      <c r="E28" s="152"/>
      <c r="F28" s="152"/>
      <c r="G28" s="153"/>
      <c r="H28" s="144">
        <f t="shared" si="0"/>
        <v>1</v>
      </c>
      <c r="I28" s="144"/>
      <c r="J28" s="144"/>
      <c r="K28" s="146"/>
      <c r="L28" s="154"/>
      <c r="M28" s="155"/>
      <c r="N28" s="146"/>
      <c r="O28" s="154"/>
      <c r="P28" s="155"/>
      <c r="Q28" s="146"/>
      <c r="R28" s="154"/>
      <c r="S28" s="156"/>
      <c r="T28" s="147">
        <v>10</v>
      </c>
      <c r="U28" s="147"/>
      <c r="V28" s="148">
        <f t="shared" si="1"/>
        <v>0</v>
      </c>
      <c r="W28" s="149"/>
      <c r="X28" s="68"/>
      <c r="Y28" s="69"/>
      <c r="Z28" s="70"/>
    </row>
    <row r="29" spans="1:26" s="14" customFormat="1" ht="48" customHeight="1" x14ac:dyDescent="0.2">
      <c r="A29" s="28">
        <v>10</v>
      </c>
      <c r="B29" s="143" t="s">
        <v>109</v>
      </c>
      <c r="C29" s="143"/>
      <c r="D29" s="143"/>
      <c r="E29" s="143"/>
      <c r="F29" s="143"/>
      <c r="G29" s="143"/>
      <c r="H29" s="144">
        <f t="shared" si="0"/>
        <v>1</v>
      </c>
      <c r="I29" s="144"/>
      <c r="J29" s="144"/>
      <c r="K29" s="145"/>
      <c r="L29" s="145"/>
      <c r="M29" s="145"/>
      <c r="N29" s="145"/>
      <c r="O29" s="145"/>
      <c r="P29" s="145"/>
      <c r="Q29" s="145"/>
      <c r="R29" s="145"/>
      <c r="S29" s="146"/>
      <c r="T29" s="147">
        <v>10</v>
      </c>
      <c r="U29" s="147"/>
      <c r="V29" s="148">
        <f t="shared" si="1"/>
        <v>0</v>
      </c>
      <c r="W29" s="149"/>
      <c r="X29" s="71"/>
      <c r="Y29" s="72"/>
      <c r="Z29" s="73"/>
    </row>
    <row r="30" spans="1:26" ht="24" customHeight="1" x14ac:dyDescent="0.2">
      <c r="A30" s="98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f>SUM(T20:U29)</f>
        <v>100</v>
      </c>
      <c r="U30" s="100"/>
      <c r="V30" s="54">
        <f>SUM(V20:W29)</f>
        <v>0</v>
      </c>
      <c r="W30" s="54"/>
      <c r="X30" s="101"/>
      <c r="Y30" s="101"/>
      <c r="Z30" s="101"/>
    </row>
    <row r="31" spans="1:26" ht="9.9499999999999993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" customHeight="1" x14ac:dyDescent="0.2">
      <c r="A32" s="4" t="s">
        <v>91</v>
      </c>
    </row>
    <row r="33" spans="1:26" ht="60" customHeight="1" x14ac:dyDescent="0.2">
      <c r="A33" s="26" t="s">
        <v>6</v>
      </c>
      <c r="B33" s="35" t="s">
        <v>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0" t="s">
        <v>46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85" t="s">
        <v>47</v>
      </c>
      <c r="Z33" s="85"/>
    </row>
    <row r="34" spans="1:26" ht="24" customHeight="1" x14ac:dyDescent="0.2">
      <c r="A34" s="93" t="s">
        <v>48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ht="48" customHeight="1" x14ac:dyDescent="0.2">
      <c r="A35" s="29" t="str">
        <f>IF(B35&lt;&gt;"","2.1.1","")</f>
        <v/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97"/>
      <c r="Z35" s="97"/>
    </row>
    <row r="36" spans="1:26" ht="48" customHeight="1" x14ac:dyDescent="0.2">
      <c r="A36" s="29" t="str">
        <f>IF(B36&lt;&gt;"","2.1.2","")</f>
        <v/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97"/>
      <c r="Z36" s="97"/>
    </row>
    <row r="37" spans="1:26" ht="48" customHeight="1" x14ac:dyDescent="0.2">
      <c r="A37" s="29" t="str">
        <f>IF(B37&lt;&gt;"","2.1.3","")</f>
        <v/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97"/>
    </row>
    <row r="38" spans="1:26" ht="48" customHeight="1" x14ac:dyDescent="0.2">
      <c r="A38" s="29" t="str">
        <f>IF(B38&lt;&gt;"","2.1.4","")</f>
        <v/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97"/>
      <c r="Z38" s="97"/>
    </row>
    <row r="39" spans="1:26" ht="48" customHeight="1" x14ac:dyDescent="0.2">
      <c r="A39" s="29" t="str">
        <f>IF(B39&lt;&gt;"","2.1.5","")</f>
        <v/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63"/>
      <c r="Z39" s="64"/>
    </row>
    <row r="40" spans="1:26" ht="24" customHeight="1" x14ac:dyDescent="0.2">
      <c r="A40" s="93" t="s">
        <v>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ht="48" customHeight="1" x14ac:dyDescent="0.2">
      <c r="A41" s="29" t="str">
        <f>IF(B41&lt;&gt;"","2.2.1","")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97"/>
    </row>
    <row r="42" spans="1:26" ht="48" customHeight="1" x14ac:dyDescent="0.2">
      <c r="A42" s="29" t="str">
        <f>IF(B42&lt;&gt;"","2.2.2","")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7"/>
      <c r="Z42" s="97"/>
    </row>
    <row r="43" spans="1:26" ht="48" customHeight="1" x14ac:dyDescent="0.2">
      <c r="A43" s="29" t="str">
        <f>IF(B43&lt;&gt;"","2.2.3","")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97"/>
      <c r="Z43" s="97"/>
    </row>
    <row r="44" spans="1:26" ht="48" customHeight="1" x14ac:dyDescent="0.2">
      <c r="A44" s="29" t="str">
        <f>IF(B44&lt;&gt;"","2.2.4","")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7"/>
      <c r="Z44" s="97"/>
    </row>
    <row r="45" spans="1:26" ht="48" customHeight="1" x14ac:dyDescent="0.2">
      <c r="A45" s="29" t="str">
        <f>IF(B45&lt;&gt;"","2.2.5","")</f>
        <v/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97"/>
      <c r="Z45" s="97"/>
    </row>
    <row r="46" spans="1:26" ht="24" customHeight="1" x14ac:dyDescent="0.2">
      <c r="A46" s="93" t="s">
        <v>50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ht="48" customHeight="1" x14ac:dyDescent="0.2">
      <c r="A47" s="29" t="str">
        <f>IF(B47&lt;&gt;"","2.3.1","")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97"/>
      <c r="Z47" s="97"/>
    </row>
    <row r="48" spans="1:26" ht="48" customHeight="1" x14ac:dyDescent="0.2">
      <c r="A48" s="29" t="str">
        <f>IF(B48&lt;&gt;"","2.3.2","")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7"/>
      <c r="Z48" s="97"/>
    </row>
    <row r="49" spans="1:26" ht="48" customHeight="1" x14ac:dyDescent="0.2">
      <c r="A49" s="29" t="str">
        <f>IF(B49&lt;&gt;"","2.3.3","")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97"/>
      <c r="Z49" s="97"/>
    </row>
    <row r="50" spans="1:26" ht="48" customHeight="1" x14ac:dyDescent="0.2">
      <c r="A50" s="29" t="str">
        <f>IF(B50&lt;&gt;"","2.3.4","")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7"/>
      <c r="Z50" s="97"/>
    </row>
    <row r="51" spans="1:26" ht="48" customHeight="1" x14ac:dyDescent="0.2">
      <c r="A51" s="29" t="str">
        <f>IF(B51&lt;&gt;"","2.3.5","")</f>
        <v/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97"/>
      <c r="Z51" s="97"/>
    </row>
    <row r="52" spans="1:26" ht="9.9499999999999993" customHeight="1" x14ac:dyDescent="0.2"/>
    <row r="53" spans="1:26" ht="24" customHeight="1" x14ac:dyDescent="0.2">
      <c r="A53" s="5" t="s">
        <v>92</v>
      </c>
    </row>
    <row r="54" spans="1:26" ht="9.9499999999999993" customHeight="1" x14ac:dyDescent="0.2"/>
    <row r="55" spans="1:26" ht="60" customHeight="1" x14ac:dyDescent="0.2">
      <c r="A55" s="26" t="s">
        <v>6</v>
      </c>
      <c r="B55" s="35" t="s">
        <v>51</v>
      </c>
      <c r="C55" s="35"/>
      <c r="D55" s="35"/>
      <c r="E55" s="35"/>
      <c r="F55" s="35"/>
      <c r="G55" s="35"/>
      <c r="H55" s="35" t="s">
        <v>46</v>
      </c>
      <c r="I55" s="35"/>
      <c r="J55" s="35"/>
      <c r="K55" s="35"/>
      <c r="L55" s="35"/>
      <c r="M55" s="35"/>
      <c r="N55" s="35"/>
      <c r="O55" s="35"/>
      <c r="P55" s="35"/>
      <c r="Q55" s="90" t="s">
        <v>52</v>
      </c>
      <c r="R55" s="91"/>
      <c r="S55" s="91"/>
      <c r="T55" s="91"/>
      <c r="U55" s="91"/>
      <c r="V55" s="91"/>
      <c r="W55" s="91"/>
      <c r="X55" s="92"/>
      <c r="Y55" s="85" t="s">
        <v>47</v>
      </c>
      <c r="Z55" s="85"/>
    </row>
    <row r="56" spans="1:26" ht="72" customHeight="1" x14ac:dyDescent="0.2">
      <c r="A56" s="29" t="str">
        <f>IF(B56&lt;&gt;"","3.1","")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57"/>
      <c r="R56" s="58"/>
      <c r="S56" s="58"/>
      <c r="T56" s="58"/>
      <c r="U56" s="58"/>
      <c r="V56" s="58"/>
      <c r="W56" s="58"/>
      <c r="X56" s="59"/>
      <c r="Y56" s="97"/>
      <c r="Z56" s="97"/>
    </row>
    <row r="57" spans="1:26" ht="72" customHeight="1" x14ac:dyDescent="0.2">
      <c r="A57" s="29" t="str">
        <f>IF(B57&lt;&gt;"","3.2","")</f>
        <v/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7"/>
      <c r="R57" s="58"/>
      <c r="S57" s="58"/>
      <c r="T57" s="58"/>
      <c r="U57" s="58"/>
      <c r="V57" s="58"/>
      <c r="W57" s="58"/>
      <c r="X57" s="59"/>
      <c r="Y57" s="97"/>
      <c r="Z57" s="97"/>
    </row>
    <row r="58" spans="1:26" ht="72" customHeight="1" x14ac:dyDescent="0.2">
      <c r="A58" s="29" t="str">
        <f>IF(B58&lt;&gt;"","3.3","")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57"/>
      <c r="R58" s="58"/>
      <c r="S58" s="58"/>
      <c r="T58" s="58"/>
      <c r="U58" s="58"/>
      <c r="V58" s="58"/>
      <c r="W58" s="58"/>
      <c r="X58" s="59"/>
      <c r="Y58" s="97"/>
      <c r="Z58" s="97"/>
    </row>
    <row r="59" spans="1:26" ht="72" customHeight="1" x14ac:dyDescent="0.2">
      <c r="A59" s="29" t="str">
        <f>IF(B59&lt;&gt;"","3.4","")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57"/>
      <c r="R59" s="58"/>
      <c r="S59" s="58"/>
      <c r="T59" s="58"/>
      <c r="U59" s="58"/>
      <c r="V59" s="58"/>
      <c r="W59" s="58"/>
      <c r="X59" s="59"/>
      <c r="Y59" s="97"/>
      <c r="Z59" s="97"/>
    </row>
    <row r="60" spans="1:26" ht="72" customHeight="1" x14ac:dyDescent="0.2">
      <c r="A60" s="29" t="str">
        <f>IF(B60&lt;&gt;"","3.5","")</f>
        <v/>
      </c>
      <c r="B60" s="57"/>
      <c r="C60" s="58"/>
      <c r="D60" s="58"/>
      <c r="E60" s="58"/>
      <c r="F60" s="58"/>
      <c r="G60" s="59"/>
      <c r="H60" s="60"/>
      <c r="I60" s="61"/>
      <c r="J60" s="61"/>
      <c r="K60" s="61"/>
      <c r="L60" s="61"/>
      <c r="M60" s="61"/>
      <c r="N60" s="61"/>
      <c r="O60" s="61"/>
      <c r="P60" s="62"/>
      <c r="Q60" s="60"/>
      <c r="R60" s="61"/>
      <c r="S60" s="61"/>
      <c r="T60" s="61"/>
      <c r="U60" s="61"/>
      <c r="V60" s="61"/>
      <c r="W60" s="61"/>
      <c r="X60" s="62"/>
      <c r="Y60" s="63"/>
      <c r="Z60" s="64"/>
    </row>
    <row r="61" spans="1:26" ht="72" customHeight="1" x14ac:dyDescent="0.2">
      <c r="A61" s="29" t="str">
        <f>IF(B61&lt;&gt;"","3.6","")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57"/>
      <c r="R61" s="58"/>
      <c r="S61" s="58"/>
      <c r="T61" s="58"/>
      <c r="U61" s="58"/>
      <c r="V61" s="58"/>
      <c r="W61" s="58"/>
      <c r="X61" s="59"/>
      <c r="Y61" s="97"/>
      <c r="Z61" s="97"/>
    </row>
    <row r="62" spans="1:26" ht="24" customHeight="1" x14ac:dyDescent="0.2">
      <c r="A62" s="5"/>
    </row>
    <row r="63" spans="1:26" ht="24" customHeight="1" x14ac:dyDescent="0.2">
      <c r="A63" s="5" t="s">
        <v>93</v>
      </c>
    </row>
    <row r="64" spans="1:26" ht="48" customHeight="1" x14ac:dyDescent="0.2">
      <c r="A64" s="5"/>
    </row>
    <row r="65" spans="1:26" ht="48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6" s="19" customFormat="1" ht="48" customHeight="1" x14ac:dyDescent="0.2">
      <c r="A66" s="10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5"/>
    </row>
    <row r="67" spans="1:26" ht="48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1:26" ht="48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1:26" ht="48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1:26" ht="24" customHeight="1" x14ac:dyDescent="0.2">
      <c r="A70" s="5"/>
    </row>
    <row r="71" spans="1:26" ht="24" customHeight="1" x14ac:dyDescent="0.2">
      <c r="A71" s="5" t="s">
        <v>94</v>
      </c>
    </row>
    <row r="72" spans="1:26" ht="24" customHeight="1" x14ac:dyDescent="0.2"/>
    <row r="73" spans="1:26" ht="42" customHeight="1" x14ac:dyDescent="0.2">
      <c r="B73" s="102"/>
      <c r="C73" s="102"/>
      <c r="D73" s="102"/>
      <c r="E73" s="102"/>
      <c r="F73" s="102"/>
      <c r="G73" s="102"/>
      <c r="H73" s="102"/>
      <c r="J73" s="102"/>
      <c r="K73" s="102"/>
      <c r="L73" s="102"/>
      <c r="M73" s="102"/>
      <c r="N73" s="102"/>
      <c r="O73" s="102"/>
      <c r="P73" s="102"/>
      <c r="Q73" s="102"/>
      <c r="S73" s="103"/>
      <c r="T73" s="104"/>
      <c r="U73" s="104"/>
      <c r="V73" s="104"/>
      <c r="W73" s="104"/>
      <c r="X73" s="104"/>
      <c r="Y73" s="105"/>
    </row>
    <row r="74" spans="1:26" ht="13.5" customHeight="1" x14ac:dyDescent="0.2">
      <c r="B74" s="102"/>
      <c r="C74" s="102"/>
      <c r="D74" s="102"/>
      <c r="E74" s="102"/>
      <c r="F74" s="102"/>
      <c r="G74" s="102"/>
      <c r="H74" s="102"/>
      <c r="J74" s="102"/>
      <c r="K74" s="102"/>
      <c r="L74" s="102"/>
      <c r="M74" s="102"/>
      <c r="N74" s="102"/>
      <c r="O74" s="102"/>
      <c r="P74" s="102"/>
      <c r="Q74" s="102"/>
      <c r="S74" s="106"/>
      <c r="T74" s="107"/>
      <c r="U74" s="107"/>
      <c r="V74" s="107"/>
      <c r="W74" s="107"/>
      <c r="X74" s="107"/>
      <c r="Y74" s="108"/>
    </row>
    <row r="75" spans="1:26" ht="21" customHeight="1" x14ac:dyDescent="0.2">
      <c r="B75" s="102"/>
      <c r="C75" s="102"/>
      <c r="D75" s="102"/>
      <c r="E75" s="102"/>
      <c r="F75" s="102"/>
      <c r="G75" s="102"/>
      <c r="H75" s="102"/>
      <c r="J75" s="102"/>
      <c r="K75" s="102"/>
      <c r="L75" s="102"/>
      <c r="M75" s="102"/>
      <c r="N75" s="102"/>
      <c r="O75" s="102"/>
      <c r="P75" s="102"/>
      <c r="Q75" s="102"/>
      <c r="S75" s="106"/>
      <c r="T75" s="107"/>
      <c r="U75" s="107"/>
      <c r="V75" s="107"/>
      <c r="W75" s="107"/>
      <c r="X75" s="107"/>
      <c r="Y75" s="108"/>
    </row>
    <row r="76" spans="1:26" x14ac:dyDescent="0.2">
      <c r="B76" s="102"/>
      <c r="C76" s="102"/>
      <c r="D76" s="102"/>
      <c r="E76" s="102"/>
      <c r="F76" s="102"/>
      <c r="G76" s="102"/>
      <c r="H76" s="102"/>
      <c r="J76" s="102"/>
      <c r="K76" s="102"/>
      <c r="L76" s="102"/>
      <c r="M76" s="102"/>
      <c r="N76" s="102"/>
      <c r="O76" s="102"/>
      <c r="P76" s="102"/>
      <c r="Q76" s="102"/>
      <c r="S76" s="106"/>
      <c r="T76" s="107"/>
      <c r="U76" s="107"/>
      <c r="V76" s="107"/>
      <c r="W76" s="107"/>
      <c r="X76" s="107"/>
      <c r="Y76" s="108"/>
    </row>
    <row r="77" spans="1:26" ht="21" customHeight="1" x14ac:dyDescent="0.2">
      <c r="B77" s="102"/>
      <c r="C77" s="102"/>
      <c r="D77" s="102"/>
      <c r="E77" s="102"/>
      <c r="F77" s="102"/>
      <c r="G77" s="102"/>
      <c r="H77" s="102"/>
      <c r="J77" s="102"/>
      <c r="K77" s="102"/>
      <c r="L77" s="102"/>
      <c r="M77" s="102"/>
      <c r="N77" s="102"/>
      <c r="O77" s="102"/>
      <c r="P77" s="102"/>
      <c r="Q77" s="102"/>
      <c r="S77" s="106"/>
      <c r="T77" s="107"/>
      <c r="U77" s="107"/>
      <c r="V77" s="107"/>
      <c r="W77" s="107"/>
      <c r="X77" s="107"/>
      <c r="Y77" s="108"/>
    </row>
    <row r="78" spans="1:26" ht="10.15" customHeight="1" x14ac:dyDescent="0.2">
      <c r="B78" s="102"/>
      <c r="C78" s="102"/>
      <c r="D78" s="102"/>
      <c r="E78" s="102"/>
      <c r="F78" s="102"/>
      <c r="G78" s="102"/>
      <c r="H78" s="102"/>
      <c r="J78" s="102"/>
      <c r="K78" s="102"/>
      <c r="L78" s="102"/>
      <c r="M78" s="102"/>
      <c r="N78" s="102"/>
      <c r="O78" s="102"/>
      <c r="P78" s="102"/>
      <c r="Q78" s="102"/>
      <c r="S78" s="106"/>
      <c r="T78" s="107"/>
      <c r="U78" s="107"/>
      <c r="V78" s="107"/>
      <c r="W78" s="107"/>
      <c r="X78" s="107"/>
      <c r="Y78" s="108"/>
    </row>
    <row r="79" spans="1:26" ht="10.15" customHeight="1" x14ac:dyDescent="0.2">
      <c r="B79" s="102"/>
      <c r="C79" s="102"/>
      <c r="D79" s="102"/>
      <c r="E79" s="102"/>
      <c r="F79" s="102"/>
      <c r="G79" s="102"/>
      <c r="H79" s="102"/>
      <c r="J79" s="102"/>
      <c r="K79" s="102"/>
      <c r="L79" s="102"/>
      <c r="M79" s="102"/>
      <c r="N79" s="102"/>
      <c r="O79" s="102"/>
      <c r="P79" s="102"/>
      <c r="Q79" s="102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02"/>
      <c r="C80" s="102"/>
      <c r="D80" s="102"/>
      <c r="E80" s="102"/>
      <c r="F80" s="102"/>
      <c r="G80" s="102"/>
      <c r="H80" s="102"/>
      <c r="J80" s="102"/>
      <c r="K80" s="102"/>
      <c r="L80" s="102"/>
      <c r="M80" s="102"/>
      <c r="N80" s="102"/>
      <c r="O80" s="102"/>
      <c r="P80" s="102"/>
      <c r="Q80" s="102"/>
      <c r="S80" s="106"/>
      <c r="T80" s="107"/>
      <c r="U80" s="107"/>
      <c r="V80" s="107"/>
      <c r="W80" s="107"/>
      <c r="X80" s="107"/>
      <c r="Y80" s="108"/>
    </row>
    <row r="81" spans="2:25" ht="35.25" customHeight="1" x14ac:dyDescent="0.2">
      <c r="B81" s="102"/>
      <c r="C81" s="102"/>
      <c r="D81" s="102"/>
      <c r="E81" s="102"/>
      <c r="F81" s="102"/>
      <c r="G81" s="102"/>
      <c r="H81" s="102"/>
      <c r="J81" s="102"/>
      <c r="K81" s="102"/>
      <c r="L81" s="102"/>
      <c r="M81" s="102"/>
      <c r="N81" s="102"/>
      <c r="O81" s="102"/>
      <c r="P81" s="102"/>
      <c r="Q81" s="102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2"/>
      <c r="C83" s="112"/>
      <c r="D83" s="112"/>
      <c r="E83" s="112"/>
      <c r="F83" s="112"/>
      <c r="G83" s="112"/>
      <c r="H83" s="112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21" customHeight="1" x14ac:dyDescent="0.2">
      <c r="B84" s="112"/>
      <c r="C84" s="112"/>
      <c r="D84" s="112"/>
      <c r="E84" s="112"/>
      <c r="F84" s="112"/>
      <c r="G84" s="112"/>
      <c r="H84" s="112"/>
      <c r="J84" s="116"/>
      <c r="K84" s="117"/>
      <c r="L84" s="117"/>
      <c r="M84" s="117"/>
      <c r="N84" s="117"/>
      <c r="O84" s="117"/>
      <c r="P84" s="117"/>
      <c r="Q84" s="118"/>
      <c r="S84" s="116"/>
      <c r="T84" s="117"/>
      <c r="U84" s="117"/>
      <c r="V84" s="117"/>
      <c r="W84" s="117"/>
      <c r="X84" s="117"/>
      <c r="Y84" s="118"/>
    </row>
    <row r="85" spans="2:25" ht="21" customHeight="1" x14ac:dyDescent="0.2"/>
    <row r="86" spans="2:25" ht="21" customHeight="1" x14ac:dyDescent="0.2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103"/>
      <c r="T86" s="104"/>
      <c r="U86" s="104"/>
      <c r="V86" s="104"/>
      <c r="W86" s="104"/>
      <c r="X86" s="104"/>
      <c r="Y86" s="105"/>
    </row>
    <row r="87" spans="2:25" ht="21" customHeight="1" x14ac:dyDescent="0.2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106"/>
      <c r="T87" s="107"/>
      <c r="U87" s="107"/>
      <c r="V87" s="107"/>
      <c r="W87" s="107"/>
      <c r="X87" s="107"/>
      <c r="Y87" s="108"/>
    </row>
    <row r="88" spans="2:25" ht="21" customHeight="1" x14ac:dyDescent="0.2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106"/>
      <c r="T88" s="107"/>
      <c r="U88" s="107"/>
      <c r="V88" s="107"/>
      <c r="W88" s="107"/>
      <c r="X88" s="107"/>
      <c r="Y88" s="108"/>
    </row>
    <row r="89" spans="2:25" x14ac:dyDescent="0.2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106"/>
      <c r="T89" s="107"/>
      <c r="U89" s="107"/>
      <c r="V89" s="107"/>
      <c r="W89" s="107"/>
      <c r="X89" s="107"/>
      <c r="Y89" s="108"/>
    </row>
    <row r="90" spans="2:25" ht="21" customHeight="1" x14ac:dyDescent="0.2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106"/>
      <c r="T90" s="107"/>
      <c r="U90" s="107"/>
      <c r="V90" s="107"/>
      <c r="W90" s="107"/>
      <c r="X90" s="107"/>
      <c r="Y90" s="108"/>
    </row>
    <row r="91" spans="2:25" ht="21" customHeight="1" x14ac:dyDescent="0.2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106"/>
      <c r="T91" s="107"/>
      <c r="U91" s="107"/>
      <c r="V91" s="107"/>
      <c r="W91" s="107"/>
      <c r="X91" s="107"/>
      <c r="Y91" s="108"/>
    </row>
    <row r="92" spans="2:25" ht="21" customHeight="1" x14ac:dyDescent="0.2">
      <c r="B92" s="102"/>
      <c r="C92" s="102"/>
      <c r="D92" s="102"/>
      <c r="E92" s="102"/>
      <c r="F92" s="102"/>
      <c r="G92" s="102"/>
      <c r="H92" s="102"/>
      <c r="J92" s="102"/>
      <c r="K92" s="102"/>
      <c r="L92" s="102"/>
      <c r="M92" s="102"/>
      <c r="N92" s="102"/>
      <c r="O92" s="102"/>
      <c r="P92" s="102"/>
      <c r="Q92" s="102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Q93" s="102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02"/>
      <c r="C94" s="102"/>
      <c r="D94" s="102"/>
      <c r="E94" s="102"/>
      <c r="F94" s="102"/>
      <c r="G94" s="102"/>
      <c r="H94" s="102"/>
      <c r="J94" s="102"/>
      <c r="K94" s="102"/>
      <c r="L94" s="102"/>
      <c r="M94" s="102"/>
      <c r="N94" s="102"/>
      <c r="O94" s="102"/>
      <c r="P94" s="102"/>
      <c r="Q94" s="102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97"/>
      <c r="C96" s="97"/>
      <c r="D96" s="97"/>
      <c r="E96" s="97"/>
      <c r="F96" s="97"/>
      <c r="G96" s="97"/>
      <c r="H96" s="97"/>
      <c r="J96" s="113"/>
      <c r="K96" s="114"/>
      <c r="L96" s="114"/>
      <c r="M96" s="114"/>
      <c r="N96" s="114"/>
      <c r="O96" s="114"/>
      <c r="P96" s="114"/>
      <c r="Q96" s="115"/>
      <c r="S96" s="131"/>
      <c r="T96" s="132"/>
      <c r="U96" s="132"/>
      <c r="V96" s="132"/>
      <c r="W96" s="132"/>
      <c r="X96" s="132"/>
      <c r="Y96" s="133"/>
    </row>
    <row r="97" spans="2:25" ht="21" customHeight="1" x14ac:dyDescent="0.2">
      <c r="B97" s="97"/>
      <c r="C97" s="97"/>
      <c r="D97" s="97"/>
      <c r="E97" s="97"/>
      <c r="F97" s="97"/>
      <c r="G97" s="97"/>
      <c r="H97" s="97"/>
      <c r="J97" s="116"/>
      <c r="K97" s="117"/>
      <c r="L97" s="117"/>
      <c r="M97" s="117"/>
      <c r="N97" s="117"/>
      <c r="O97" s="117"/>
      <c r="P97" s="117"/>
      <c r="Q97" s="118"/>
      <c r="S97" s="134"/>
      <c r="T97" s="135"/>
      <c r="U97" s="135"/>
      <c r="V97" s="135"/>
      <c r="W97" s="135"/>
      <c r="X97" s="135"/>
      <c r="Y97" s="136"/>
    </row>
    <row r="98" spans="2:25" ht="21" customHeight="1" x14ac:dyDescent="0.2"/>
    <row r="99" spans="2:25" ht="21" customHeight="1" x14ac:dyDescent="0.2">
      <c r="B99" s="103"/>
      <c r="C99" s="104"/>
      <c r="D99" s="104"/>
      <c r="E99" s="104"/>
      <c r="F99" s="104"/>
      <c r="G99" s="104"/>
      <c r="H99" s="105"/>
      <c r="J99" s="103"/>
      <c r="K99" s="104"/>
      <c r="L99" s="104"/>
      <c r="M99" s="104"/>
      <c r="N99" s="104"/>
      <c r="O99" s="104"/>
      <c r="P99" s="104"/>
      <c r="Q99" s="105"/>
      <c r="S99" s="103"/>
      <c r="T99" s="104"/>
      <c r="U99" s="104"/>
      <c r="V99" s="104"/>
      <c r="W99" s="104"/>
      <c r="X99" s="104"/>
      <c r="Y99" s="105"/>
    </row>
    <row r="100" spans="2:25" ht="21" customHeight="1" x14ac:dyDescent="0.2">
      <c r="B100" s="106"/>
      <c r="C100" s="107"/>
      <c r="D100" s="107"/>
      <c r="E100" s="107"/>
      <c r="F100" s="107"/>
      <c r="G100" s="107"/>
      <c r="H100" s="108"/>
      <c r="J100" s="106"/>
      <c r="K100" s="107"/>
      <c r="L100" s="107"/>
      <c r="M100" s="107"/>
      <c r="N100" s="107"/>
      <c r="O100" s="107"/>
      <c r="P100" s="107"/>
      <c r="Q100" s="108"/>
      <c r="S100" s="106"/>
      <c r="T100" s="107"/>
      <c r="U100" s="107"/>
      <c r="V100" s="107"/>
      <c r="W100" s="107"/>
      <c r="X100" s="107"/>
      <c r="Y100" s="108"/>
    </row>
    <row r="101" spans="2:25" ht="21" customHeight="1" x14ac:dyDescent="0.2">
      <c r="B101" s="106"/>
      <c r="C101" s="107"/>
      <c r="D101" s="107"/>
      <c r="E101" s="107"/>
      <c r="F101" s="107"/>
      <c r="G101" s="107"/>
      <c r="H101" s="108"/>
      <c r="J101" s="106"/>
      <c r="K101" s="107"/>
      <c r="L101" s="107"/>
      <c r="M101" s="107"/>
      <c r="N101" s="107"/>
      <c r="O101" s="107"/>
      <c r="P101" s="107"/>
      <c r="Q101" s="108"/>
      <c r="S101" s="106"/>
      <c r="T101" s="107"/>
      <c r="U101" s="107"/>
      <c r="V101" s="107"/>
      <c r="W101" s="107"/>
      <c r="X101" s="107"/>
      <c r="Y101" s="108"/>
    </row>
    <row r="102" spans="2:25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ht="21" customHeight="1" x14ac:dyDescent="0.2">
      <c r="B103" s="106"/>
      <c r="C103" s="107"/>
      <c r="D103" s="107"/>
      <c r="E103" s="107"/>
      <c r="F103" s="107"/>
      <c r="G103" s="107"/>
      <c r="H103" s="108"/>
      <c r="J103" s="106"/>
      <c r="K103" s="107"/>
      <c r="L103" s="107"/>
      <c r="M103" s="107"/>
      <c r="N103" s="107"/>
      <c r="O103" s="107"/>
      <c r="P103" s="107"/>
      <c r="Q103" s="108"/>
      <c r="S103" s="106"/>
      <c r="T103" s="107"/>
      <c r="U103" s="107"/>
      <c r="V103" s="107"/>
      <c r="W103" s="107"/>
      <c r="X103" s="107"/>
      <c r="Y103" s="108"/>
    </row>
    <row r="104" spans="2:25" ht="21" customHeight="1" x14ac:dyDescent="0.2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1" customHeight="1" x14ac:dyDescent="0.2">
      <c r="B109" s="131"/>
      <c r="C109" s="132"/>
      <c r="D109" s="132"/>
      <c r="E109" s="132"/>
      <c r="F109" s="132"/>
      <c r="G109" s="132"/>
      <c r="H109" s="133"/>
      <c r="J109" s="137"/>
      <c r="K109" s="138"/>
      <c r="L109" s="138"/>
      <c r="M109" s="138"/>
      <c r="N109" s="138"/>
      <c r="O109" s="138"/>
      <c r="P109" s="138"/>
      <c r="Q109" s="139"/>
      <c r="S109" s="131"/>
      <c r="T109" s="132"/>
      <c r="U109" s="132"/>
      <c r="V109" s="132"/>
      <c r="W109" s="132"/>
      <c r="X109" s="132"/>
      <c r="Y109" s="133"/>
    </row>
    <row r="110" spans="2:25" ht="21" customHeight="1" x14ac:dyDescent="0.2">
      <c r="B110" s="134"/>
      <c r="C110" s="135"/>
      <c r="D110" s="135"/>
      <c r="E110" s="135"/>
      <c r="F110" s="135"/>
      <c r="G110" s="135"/>
      <c r="H110" s="136"/>
      <c r="J110" s="140"/>
      <c r="K110" s="141"/>
      <c r="L110" s="141"/>
      <c r="M110" s="141"/>
      <c r="N110" s="141"/>
      <c r="O110" s="141"/>
      <c r="P110" s="141"/>
      <c r="Q110" s="142"/>
      <c r="S110" s="134"/>
      <c r="T110" s="135"/>
      <c r="U110" s="135"/>
      <c r="V110" s="135"/>
      <c r="W110" s="135"/>
      <c r="X110" s="135"/>
      <c r="Y110" s="136"/>
    </row>
    <row r="111" spans="2:25" ht="21" customHeight="1" x14ac:dyDescent="0.2"/>
    <row r="112" spans="2:25" ht="21" customHeight="1" x14ac:dyDescent="0.2"/>
    <row r="113" spans="5:24" ht="21" customHeight="1" x14ac:dyDescent="0.2">
      <c r="E113" s="20" t="s">
        <v>53</v>
      </c>
      <c r="F113" s="128"/>
      <c r="G113" s="128"/>
      <c r="H113" s="128"/>
      <c r="I113" s="128"/>
      <c r="J113" s="128"/>
      <c r="Q113" s="20" t="s">
        <v>54</v>
      </c>
      <c r="R113" s="128"/>
      <c r="S113" s="128"/>
      <c r="T113" s="128"/>
      <c r="U113" s="128"/>
      <c r="V113" s="128"/>
      <c r="W113" s="128"/>
    </row>
    <row r="114" spans="5:24" ht="21" customHeight="1" x14ac:dyDescent="0.2">
      <c r="E114" s="20" t="s">
        <v>55</v>
      </c>
      <c r="F114" s="129"/>
      <c r="G114" s="129"/>
      <c r="H114" s="129"/>
      <c r="I114" s="129"/>
      <c r="J114" s="129"/>
      <c r="K114" s="5" t="s">
        <v>56</v>
      </c>
      <c r="Q114" s="20" t="s">
        <v>55</v>
      </c>
      <c r="R114" s="128"/>
      <c r="S114" s="128"/>
      <c r="T114" s="128"/>
      <c r="U114" s="128"/>
      <c r="V114" s="128"/>
      <c r="W114" s="128"/>
      <c r="X114" s="5" t="s">
        <v>56</v>
      </c>
    </row>
    <row r="115" spans="5:24" ht="27.75" x14ac:dyDescent="0.2">
      <c r="E115" s="20" t="s">
        <v>57</v>
      </c>
      <c r="F115" s="129"/>
      <c r="G115" s="129"/>
      <c r="H115" s="129"/>
      <c r="I115" s="129"/>
      <c r="J115" s="129"/>
      <c r="Q115" s="130"/>
      <c r="R115" s="130"/>
      <c r="S115" s="130"/>
      <c r="T115" s="130"/>
      <c r="U115" s="130"/>
      <c r="V115" s="130"/>
      <c r="W115" s="130"/>
      <c r="X115" s="130"/>
    </row>
    <row r="116" spans="5:24" ht="27.75" x14ac:dyDescent="0.2">
      <c r="E116" s="20" t="s">
        <v>58</v>
      </c>
      <c r="F116" s="125"/>
      <c r="G116" s="125"/>
      <c r="H116" s="125"/>
      <c r="I116" s="125"/>
      <c r="J116" s="125"/>
      <c r="Q116" s="20" t="s">
        <v>58</v>
      </c>
      <c r="R116" s="126"/>
      <c r="S116" s="126"/>
      <c r="T116" s="126"/>
      <c r="U116" s="126"/>
      <c r="V116" s="126"/>
      <c r="W116" s="126"/>
    </row>
    <row r="117" spans="5:24" ht="21" customHeight="1" x14ac:dyDescent="0.2">
      <c r="E117" s="20" t="s">
        <v>59</v>
      </c>
      <c r="F117" s="127"/>
      <c r="G117" s="127"/>
      <c r="H117" s="127"/>
      <c r="I117" s="127"/>
      <c r="J117" s="127"/>
    </row>
    <row r="118" spans="5:24" ht="21" customHeight="1" x14ac:dyDescent="0.2"/>
    <row r="119" spans="5:24" ht="21" customHeight="1" x14ac:dyDescent="0.2"/>
    <row r="120" spans="5:24" ht="24" customHeight="1" x14ac:dyDescent="0.2"/>
    <row r="121" spans="5:24" ht="24" customHeight="1" x14ac:dyDescent="0.2"/>
    <row r="122" spans="5:24" ht="24" customHeight="1" x14ac:dyDescent="0.2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</vt:i4>
      </vt:variant>
    </vt:vector>
  </HeadingPairs>
  <TitlesOfParts>
    <vt:vector size="26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2 (ชร)'!Print_Area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2022-11-07T07:54:14Z</cp:lastPrinted>
  <dcterms:created xsi:type="dcterms:W3CDTF">2021-11-29T04:23:48Z</dcterms:created>
  <dcterms:modified xsi:type="dcterms:W3CDTF">2023-02-21T01:27:17Z</dcterms:modified>
</cp:coreProperties>
</file>