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370" yWindow="65326" windowWidth="15195" windowHeight="8430" activeTab="1"/>
  </bookViews>
  <sheets>
    <sheet name="แบบฟอร์มรายงานผลการใช้จ่ายเงิน" sheetId="6" r:id="rId1"/>
    <sheet name="Sheet1" sheetId="12" r:id="rId2"/>
  </sheets>
  <definedNames>
    <definedName name="_xlnm.Print_Area" localSheetId="1">'Sheet1'!$A$1:$N$95</definedName>
    <definedName name="_xlnm.Print_Titles" localSheetId="0">'แบบฟอร์มรายงานผลการใช้จ่ายเงิน'!$2:$7</definedName>
    <definedName name="_xlnm.Print_Titles" localSheetId="1">'Sheet1'!$1:$6</definedName>
  </definedNames>
  <calcPr calcId="152511"/>
</workbook>
</file>

<file path=xl/sharedStrings.xml><?xml version="1.0" encoding="utf-8"?>
<sst xmlns="http://schemas.openxmlformats.org/spreadsheetml/2006/main" count="181" uniqueCount="108">
  <si>
    <t>รวมทั้งสิ้น</t>
  </si>
  <si>
    <t>แผน</t>
  </si>
  <si>
    <t>งบรายจ่าย</t>
  </si>
  <si>
    <t>ส่วนกลาง</t>
  </si>
  <si>
    <t>ส่วนภูมิภาค</t>
  </si>
  <si>
    <t>ลำดับที่</t>
  </si>
  <si>
    <t>ผลการเบิกจ่ายงบประมาณ</t>
  </si>
  <si>
    <t>หน่วยงาน</t>
  </si>
  <si>
    <t>สำนักจัดการทรัพยากรป่าไม้ที่ 1 (เชียงใหม่)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</si>
  <si>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</si>
  <si>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</si>
  <si>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</si>
  <si>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</si>
  <si>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</si>
  <si>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</si>
  <si>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</si>
  <si>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</si>
  <si>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</si>
  <si>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</si>
  <si>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(ชลบุรี)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</si>
  <si>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</si>
  <si>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</si>
  <si>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</si>
  <si>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</si>
  <si>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</si>
  <si>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</si>
  <si>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</si>
  <si>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หน่วยนับ</t>
  </si>
  <si>
    <t>เป้าหมาย</t>
  </si>
  <si>
    <t>ผลการดำเนินงาน</t>
  </si>
  <si>
    <t>ผล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</si>
  <si>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</si>
  <si>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</si>
  <si>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1 สาขาแม่ฮ่องสอน</t>
  </si>
  <si>
    <t>สำนักจัดการทรัพยากรป่าไม้ที่ 10 สาขาเพชรบุรี</t>
  </si>
  <si>
    <t>ค่าใช้สอย</t>
  </si>
  <si>
    <t>ค่าวัสดุ</t>
  </si>
  <si>
    <t>ตัวชี้วัด</t>
  </si>
  <si>
    <t>ราย</t>
  </si>
  <si>
    <t>ผู้รับบริการ</t>
  </si>
  <si>
    <r>
      <rPr>
        <b/>
        <sz val="16"/>
        <rFont val="TH Niramit AS"/>
        <family val="2"/>
      </rPr>
      <t>หมายเหตุ</t>
    </r>
    <r>
      <rPr>
        <sz val="16"/>
        <rFont val="TH Niramit AS"/>
        <family val="2"/>
      </rPr>
      <t xml:space="preserve">: ดาวโหลดแบบฟอร์มได้ที่ www.new.forest.go.th/cert </t>
    </r>
  </si>
  <si>
    <t xml:space="preserve">                สอบถามข้อมูลเพิ่มเติม นางสาวนิศาภัทร์ โต่นวุธ นักวิชาการป่าไม้ปฏิบัติการ 02-561 92942 ต่อ 5248</t>
  </si>
  <si>
    <t xml:space="preserve">             ส่งรายงานได้ทาง Email: rfdcertification@gmail.com และโทรสาร หมายเลข 02-5614292 ต่อ 5249</t>
  </si>
  <si>
    <t>รายงานผลการใช้จ่ายงบประมาณ ประจำเดือน ....................................</t>
  </si>
  <si>
    <t>หน่วยงาน สำนักจัดการทรัพยากรป่าไม้ที่ .......................</t>
  </si>
  <si>
    <t xml:space="preserve">แผนงาน แผนงานยุทธศาสตร์พัฒนาความร่วมมือด้านต่างประเทศ สร้างและรักษาผลประโยชน์ชาติ  </t>
  </si>
  <si>
    <t>รวมเบิกจ่ายทั้งสิ้น</t>
  </si>
  <si>
    <t>แบบรายงานผลการปฏิบัติงาน และผลการเบิกจ่ายงบประมาณ ประจำปีงบประมาณ พ.ศ. 2561</t>
  </si>
  <si>
    <t xml:space="preserve"> </t>
  </si>
  <si>
    <t xml:space="preserve">โครงการ: ความร่วมมือการจัดการทรัพยากรธรรมชาติและสิ่งแวดล้อมเพื่อเชื่อมโยงภูมิภาคและเศรษฐกิจโลก </t>
  </si>
  <si>
    <t xml:space="preserve">แผนงาน:  แผนงานยุทธศาสตร์พัฒนาความร่วมมือด้านต่างประเทศ สร้างและรักษาผลประโยชน์ชาติ  </t>
  </si>
  <si>
    <t>กิจกรรม: ตรวจสอบและออกหนังสือรับรองไม้ ผลิตภัณฑ์ไม้ และถ่านไม้ เพื่อส่งออกไปนอกราชอาณาจักร</t>
  </si>
  <si>
    <r>
      <rPr>
        <b/>
        <sz val="16"/>
        <rFont val="TH Niramit AS"/>
        <family val="2"/>
      </rPr>
      <t>หมายเหตุ</t>
    </r>
    <r>
      <rPr>
        <sz val="16"/>
        <rFont val="TH Niramit AS"/>
        <family val="2"/>
      </rPr>
      <t xml:space="preserve">: ดาวน์โหลดแบบฟอร์มได้ที่ www.new.forest.go.th/cert </t>
    </r>
  </si>
  <si>
    <t xml:space="preserve">โครงการ ความร่วมมือการจัดการทรัพยากรธรรมชาติและสิ่งแวดล้อมเพื่อเชื่อมโยงภูมิภาคและเศรษฐกิจโลก </t>
  </si>
  <si>
    <t>กิจกรรม เก็บรวบรวมข้อมูลไม้ สต็อกไม้ เพื่อสนับสนุน การรับรองถิ่นกำเนิด Rules of Origin (ROO) ตามกฎ AEC และการออกใบอนุญาตส่งออก</t>
  </si>
  <si>
    <t>ศูนย์ป่าไม้จังหวัดลำพูน สำนักจัดการทรัพยากรป่าไม้ ที่ 1 (เชียงใหม่)</t>
  </si>
  <si>
    <t>ศูนย์ป่าไม้จังหวัดพะเยา สำนักจัดการทรัพยากรป่าไม้ ที่ 2 (เชียงราย)</t>
  </si>
  <si>
    <t>ศูนย์ป่าไม้จังหวัดอุตรดิตถ์  สำนักจัดการทรัพยากรป่าไม้ ที่ 3 (ลำปาง)</t>
  </si>
  <si>
    <t>ศูนย์ป่าไม้จังหวัดสุโขทัย สำนักจัดการทรัพยากรป่าไม้ ที่ 4 (ตาก)</t>
  </si>
  <si>
    <t>ศูนย์ป่าไม้จังหวัดกำแพงเพชร สำนักจัดการทรัพยากรป่าไม้ ที่ 4 (ตาก)</t>
  </si>
  <si>
    <t>ศูนย์ป่าไม้จังหวัดปทุมธานี  สำนักจัดการทรัพยากรป่าไม้ ที่ 5 (สระบุรี)</t>
  </si>
  <si>
    <t>ศูนย์ป่าไม้จังหวัดพระนครศรีอยุธยา  สำนักจัดการทรัพยากรป่าไม้ ที่ 5 (สระบุรี)</t>
  </si>
  <si>
    <t>ศูนย์ป่าไม้จังหวัดนนทบุรี  สำนักจัดการทรัพยากรป่าไม้ ที่ 5 (สระบุรี)</t>
  </si>
  <si>
    <t>ศูนย์ป่าไม้จังหวัดอ่างทอง  สำนักจัดการทรัพยากรป่าไม้ ที่ 5 (สระบุรี)</t>
  </si>
  <si>
    <t>ศูนย์ป่าไม้จังหวัดสิงบห์บุรี  สำนักจัดการทรัพยากรป่าไม้ ที่ 5 (สระบุรี)</t>
  </si>
  <si>
    <t>ศูนย์ป่าไม้จังหวัดชัยนาท  สำนักจัดการทรัพยากรป่าไม้ ที่ 5 (สระบุรี)</t>
  </si>
  <si>
    <t>ศูนย์ป่าไม้ลพบุรี  สำนักจัดการทรัพยากรป่าไม้ ที่ 5 (สระบุรี)</t>
  </si>
  <si>
    <t>ศูนย์ป่าไม้จังหวัดเลย สำนักจัดการทรัพยากรป่าไม้ ที่ 6 (อุดรธานี)</t>
  </si>
  <si>
    <t>ศูนย์ป่าไม้จังหวัดหนองบัวลำภู สำนักจัดการทรัพยากรป่าไม้ ที่ 6 (อุดรธานี)</t>
  </si>
  <si>
    <t>ศูนย์ป่าไม้จังหวัดหนองคาย สำนักจัดการทรัพยากรป่าไม้ ที่ 6 (อุดรธานี)</t>
  </si>
  <si>
    <t>ศูนย์ป่าไม้บึงกาฬ สำนักจัดการทรัพยากรป่าไม้ ที่ 6 (อุดรธานี)</t>
  </si>
  <si>
    <t>ศูนย์ป่าไม้จังหวัดมหาสารคาม สำนักจัดการทรัพยากรป่าไม้ ที่ 7 (ขอนแก่น)</t>
  </si>
  <si>
    <t>ศูนย์ป่าไม้จังหวัดกาฬสินธุ์ สำนักจัดการทรัพยากรป่าไม้ ที่ 7 (ขอนแก่น)</t>
  </si>
  <si>
    <t>ศูนย์ป่าไม้จังหวัดร้อยเอ็ด สำนักจัดการทรัพยากรป่าไม้ ที่ 7 (ขอนแก่น)</t>
  </si>
  <si>
    <t>ศูนย์ป่าไม้จังหวัดมุกดาหาร สำนักจัดการทรัพยากรป่าไม้ ที่ 7 (ขอนแก่น)</t>
  </si>
  <si>
    <t>ศูนย์ป่าไม้จังหวัดสุรินทร์  สำนักจัดการทรัพยากรป่าไม้ ที่ 8 (นครราชสีมา)</t>
  </si>
  <si>
    <t>ศูนย์ป่าไม้จังหวัดบุรีรัมย์ สำนักจัดการทรัพยากรป่าไม้ ที่ 8 (นครราชสีมา)</t>
  </si>
  <si>
    <t>ศูนย์ป่าไม้จังหวัดชัยภูมิ  สำนักจัดการทรัพยากรป่าไม้ ที่ 8 (นครราชสีมา)</t>
  </si>
  <si>
    <t>ศูนย์ป่าไม้จังหวัดระยอง สำนักจัดการทรัพยากรป่าไม้ ที่ 9 (ชลบุรี)</t>
  </si>
  <si>
    <t>ศูนย์ป่าไม้จังหวัดจันทบุรี สำนักจัดการทรัพยากรป่าไม้ ที่ 9 (ชลบุรี)</t>
  </si>
  <si>
    <t>ศูนย์ป่าไม้จังหวัดตราด สำนักจัดการทรัพยากรป่าไม้ ที่ 9 (ชลบุรี)</t>
  </si>
  <si>
    <t>ศูนย์ป่าไม้จังหวัดกาญจนบุรี สำนักจัดการทรัพยากรป่าไม้ ที่ 10 (ราชบุรี)</t>
  </si>
  <si>
    <t>ศูนย์ป่าไม้จังหวัดนครปฐม สำนักจัดการทรัพยากรป่าไม้ ที่ 10 (ราชบุรี)</t>
  </si>
  <si>
    <t>ศูนย์ป่าไม้จังหวัดสุพรรณบุรี สำนักจัดการทรัพยากรป่าไม้ ที่ 10 (ราชบุรี)</t>
  </si>
  <si>
    <t>ศูนย์ป่าไม้จังหวัดสมุทรปราการ สำนักจัดการทรัพยากรป่าไม้ ที่ 10 (ราชบุรี)</t>
  </si>
  <si>
    <t>ศูนย์ป่าไม้จังหวัดชุมพร สำนักจัดการทรัพยากรป่าไม้ ที่ 11 (สุราษฎร์ธานี)</t>
  </si>
  <si>
    <t>ศูนย์ป่าไม้จังหวัดระนอง สำนักจัดการทรัพยากรป่าไม้ ที่ 11 (สุราษฎร์ธานี)</t>
  </si>
  <si>
    <t>ศูนย์ป่าไม้จังหวัดตรัง  สำนักจัดการทรัพยากรป่าไม้ ที่ 12 (นครศรีธรรมราช)</t>
  </si>
  <si>
    <t>ศูนย์ป่าไม้จังหวัดพัทลุง สำนักจัดการทรัพยากรป่าไม้ ที่ 12 (นครศรีธรรมราช)</t>
  </si>
  <si>
    <t>ศูนย์ป่าไม้จังหวัดสตูล สำนักจัดการทรัพยากรป่าไม้ ที่ 13 (สงขลา)</t>
  </si>
  <si>
    <t>ศูนย์ป่าไม้จังหวัดปัตตานี สำนักจัดการทรัพยากรป่าไม้ ที่ 13 (สงขลา)</t>
  </si>
  <si>
    <t>ศูนย์ป่าไม้จังหวัดน่าน  สำนักจัดการทรัพยากรป่าไม้ ที่ 3 (ลำปาง)</t>
  </si>
  <si>
    <t>ศูนย์ป่าไม้จังหวัดพิจิตร สำนักจัดการทรัพยากรป่าไม้ ที่ 4  สาขานครสวรรค์</t>
  </si>
  <si>
    <t>ศูนย์ป่าไม้จังหวัดอุทัยธานี สำนักจัดการทรัพยากรป่าไม้ ที่ 4  สาขานครสวรรค์</t>
  </si>
  <si>
    <t>ศูนย์ป่าไม้จังหวัดเพชรบูรณ์  สำนักจัดการทรัพยากรป่าไม้ ที่ 4 สาขาพิษณุโลก</t>
  </si>
  <si>
    <t>ศูนย์ป่าไม้จังหวัดสกลนคร สำนักจัดการทรัพยากรป่าไม้ ที่ 6 สาขานครพนม</t>
  </si>
  <si>
    <t>ศูนย์ป่าไม้จังหวัดอำนาจเจริญ สำนักจัดการทรัพยากรป่าไม้ ที่ 7 สาขาอุบลราชธานี</t>
  </si>
  <si>
    <t>ศูนย์ป่าไม้จังหวัดยโสธร สำนักจัดการทรัพยากรป่าไม้ ที่ 7 สาขาอุบลราชธานี</t>
  </si>
  <si>
    <t>ศูนย์ป่าไม้จังหวัดศรีสะเกษ สำนักจัดการทรัพยากรป่าไม้ ที่ 7 สาขาอุบลราชธานี</t>
  </si>
  <si>
    <t xml:space="preserve"> ศูนย์ป่าไม้จังหวัดสระแก้ว สำนักจัดการทรัพยากรป่าไม้ ที่ 9 สาขาปราจีนบุรี</t>
  </si>
  <si>
    <t xml:space="preserve"> ศูนย์ป่าไม้จังหวัดนครนายก สำนักจัดการทรัพยากรป่าไม้ ที่ 9 สาขาปราจีนบุรี</t>
  </si>
  <si>
    <t xml:space="preserve"> ศูนย์ป่าไม้จังหวัดฉะเชิงเทรา สำนักจัดการทรัพยากรป่าไม้ ที่ 9 สาขาปราจีนบุรี</t>
  </si>
  <si>
    <t>ศูนย์ป่าไม้จังหวัดประจวบคีรีขันธ์ สำนักจัดการทรัพยากรป่าไม้ ที่ 10 สาขาเพชรบุรี</t>
  </si>
  <si>
    <t>ศูนย์ป่าไม้จังหวัดสมุทรสงคราม สำนักจัดการทรัพยากรป่าไม้ ที่ 10 สาขาเพชรบุรี</t>
  </si>
  <si>
    <t>ศูนย์ป่าไม้จังหวัดสมุทรสาคร สำนักจัดการทรัพยากรป่าไม้ ที่ 10 สาขาเพชรบุรี</t>
  </si>
  <si>
    <t>ศูนย์ป่าไม้จังหวัดพังงา สำนักจัดการทรัพยากรป่าไม้ ที่ 12 สาขากระบี่</t>
  </si>
  <si>
    <t>ศูนย์ป่าไม้จังหวัดภูเก็ต สำนักจัดการทรัพยากรป่าไม้ ที่ 12 สาขากระบี่</t>
  </si>
  <si>
    <t>ศูนย์ป่าไม้จังหวัดยะลา สำนักจัดการทรัพยากรป่าไม้ ที่ 13 สาขานราธิวาส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</si>
</sst>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0.000"/>
    <numFmt numFmtId="190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H Niramit AS"/>
      <family val="2"/>
    </font>
    <font>
      <b/>
      <sz val="14"/>
      <name val="TH Niramit AS"/>
      <family val="2"/>
    </font>
    <font>
      <sz val="16"/>
      <name val="TH Niramit AS"/>
      <family val="2"/>
    </font>
    <font>
      <b/>
      <sz val="16"/>
      <name val="TH Niramit AS"/>
      <family val="2"/>
    </font>
    <font>
      <b/>
      <sz val="14"/>
      <color theme="1"/>
      <name val="TH Niramit A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</cellStyleXfs>
  <cellXfs count="195">
    <xf numFmtId="0" fontId="0" fillId="0" borderId="0" xfId="0"/>
    <xf numFmtId="188" fontId="19" fillId="0" borderId="0" xfId="63" applyNumberFormat="1" applyFont="1"/>
    <xf numFmtId="188" fontId="19" fillId="0" borderId="0" xfId="63" applyNumberFormat="1" applyFont="1" applyAlignment="1">
      <alignment vertical="center"/>
    </xf>
    <xf numFmtId="188" fontId="20" fillId="0" borderId="0" xfId="63" applyNumberFormat="1" applyFont="1" applyAlignment="1">
      <alignment horizontal="center" vertical="center"/>
    </xf>
    <xf numFmtId="188" fontId="20" fillId="0" borderId="0" xfId="63" applyNumberFormat="1" applyFont="1" applyAlignment="1">
      <alignment vertical="center"/>
    </xf>
    <xf numFmtId="188" fontId="20" fillId="0" borderId="0" xfId="63" applyNumberFormat="1" applyFont="1"/>
    <xf numFmtId="188" fontId="20" fillId="0" borderId="10" xfId="63" applyNumberFormat="1" applyFont="1" applyBorder="1" applyAlignment="1">
      <alignment horizontal="right" vertical="center" wrapText="1"/>
    </xf>
    <xf numFmtId="188" fontId="20" fillId="0" borderId="11" xfId="63" applyNumberFormat="1" applyFont="1" applyBorder="1" applyAlignment="1">
      <alignment horizontal="left" vertical="center" wrapText="1"/>
    </xf>
    <xf numFmtId="188" fontId="19" fillId="0" borderId="0" xfId="63" applyNumberFormat="1" applyFont="1" applyFill="1"/>
    <xf numFmtId="188" fontId="19" fillId="0" borderId="12" xfId="63" applyNumberFormat="1" applyFont="1" applyBorder="1" applyAlignment="1">
      <alignment vertical="center"/>
    </xf>
    <xf numFmtId="188" fontId="19" fillId="0" borderId="12" xfId="63" applyNumberFormat="1" applyFont="1" applyBorder="1"/>
    <xf numFmtId="188" fontId="19" fillId="0" borderId="0" xfId="63" applyNumberFormat="1" applyFont="1" applyAlignment="1">
      <alignment/>
    </xf>
    <xf numFmtId="188" fontId="20" fillId="0" borderId="0" xfId="63" applyNumberFormat="1" applyFont="1" applyAlignment="1">
      <alignment/>
    </xf>
    <xf numFmtId="188" fontId="20" fillId="0" borderId="13" xfId="63" applyNumberFormat="1" applyFont="1" applyBorder="1" applyAlignment="1">
      <alignment horizontal="right" vertical="center" wrapText="1"/>
    </xf>
    <xf numFmtId="0" fontId="19" fillId="0" borderId="12" xfId="63" applyNumberFormat="1" applyFont="1" applyBorder="1" applyAlignment="1">
      <alignment horizontal="center" vertical="center"/>
    </xf>
    <xf numFmtId="188" fontId="19" fillId="0" borderId="14" xfId="63" applyNumberFormat="1" applyFont="1" applyBorder="1" applyAlignment="1">
      <alignment vertical="center"/>
    </xf>
    <xf numFmtId="188" fontId="19" fillId="0" borderId="14" xfId="63" applyNumberFormat="1" applyFont="1" applyBorder="1"/>
    <xf numFmtId="188" fontId="19" fillId="0" borderId="0" xfId="63" applyNumberFormat="1" applyFont="1" applyBorder="1" applyAlignment="1">
      <alignment/>
    </xf>
    <xf numFmtId="188" fontId="19" fillId="0" borderId="0" xfId="63" applyNumberFormat="1" applyFont="1" applyBorder="1" applyAlignment="1">
      <alignment vertical="center"/>
    </xf>
    <xf numFmtId="188" fontId="19" fillId="0" borderId="0" xfId="63" applyNumberFormat="1" applyFont="1" applyFill="1" applyBorder="1" applyAlignment="1">
      <alignment horizontal="left" vertical="top" wrapText="1" indent="1"/>
    </xf>
    <xf numFmtId="188" fontId="20" fillId="0" borderId="0" xfId="63" applyNumberFormat="1" applyFont="1" applyFill="1" applyBorder="1" applyAlignment="1">
      <alignment horizontal="left" vertical="center" wrapText="1"/>
    </xf>
    <xf numFmtId="188" fontId="21" fillId="0" borderId="12" xfId="63" applyNumberFormat="1" applyFont="1" applyBorder="1" applyAlignment="1">
      <alignment vertical="center"/>
    </xf>
    <xf numFmtId="0" fontId="22" fillId="0" borderId="0" xfId="64" applyFont="1">
      <alignment/>
      <protection/>
    </xf>
    <xf numFmtId="0" fontId="22" fillId="0" borderId="0" xfId="64" applyFont="1" applyAlignment="1">
      <alignment vertical="center"/>
      <protection/>
    </xf>
    <xf numFmtId="188" fontId="22" fillId="0" borderId="0" xfId="63" applyNumberFormat="1" applyFont="1" applyAlignment="1">
      <alignment/>
    </xf>
    <xf numFmtId="188" fontId="22" fillId="0" borderId="0" xfId="63" applyNumberFormat="1" applyFont="1" applyAlignment="1">
      <alignment vertical="center"/>
    </xf>
    <xf numFmtId="188" fontId="22" fillId="0" borderId="0" xfId="63" applyNumberFormat="1" applyFont="1"/>
    <xf numFmtId="188" fontId="20" fillId="0" borderId="12" xfId="63" applyNumberFormat="1" applyFont="1" applyBorder="1" applyAlignment="1">
      <alignment horizontal="left" vertical="center" wrapText="1"/>
    </xf>
    <xf numFmtId="188" fontId="20" fillId="0" borderId="12" xfId="63" applyNumberFormat="1" applyFont="1" applyBorder="1"/>
    <xf numFmtId="188" fontId="19" fillId="0" borderId="12" xfId="63" applyNumberFormat="1" applyFont="1" applyFill="1" applyBorder="1"/>
    <xf numFmtId="3" fontId="19" fillId="0" borderId="12" xfId="63" applyNumberFormat="1" applyFont="1" applyFill="1" applyBorder="1" applyAlignment="1">
      <alignment horizontal="right" vertical="center" wrapText="1"/>
    </xf>
    <xf numFmtId="3" fontId="19" fillId="0" borderId="12" xfId="63" applyNumberFormat="1" applyFont="1" applyBorder="1" applyAlignment="1">
      <alignment horizontal="right" vertical="center"/>
    </xf>
    <xf numFmtId="3" fontId="19" fillId="0" borderId="12" xfId="63" applyNumberFormat="1" applyFont="1" applyBorder="1" applyAlignment="1">
      <alignment horizontal="right" vertical="center" wrapText="1"/>
    </xf>
    <xf numFmtId="3" fontId="19" fillId="0" borderId="12" xfId="63" applyNumberFormat="1" applyFont="1" applyBorder="1" applyAlignment="1">
      <alignment horizontal="right"/>
    </xf>
    <xf numFmtId="0" fontId="19" fillId="0" borderId="0" xfId="63" applyNumberFormat="1" applyFont="1" applyBorder="1" applyAlignment="1">
      <alignment horizontal="center" vertical="center"/>
    </xf>
    <xf numFmtId="4" fontId="19" fillId="0" borderId="0" xfId="63" applyNumberFormat="1" applyFont="1" applyBorder="1" applyAlignment="1">
      <alignment vertical="center"/>
    </xf>
    <xf numFmtId="188" fontId="19" fillId="0" borderId="0" xfId="63" applyNumberFormat="1" applyFont="1" applyBorder="1"/>
    <xf numFmtId="0" fontId="20" fillId="0" borderId="13" xfId="63" applyNumberFormat="1" applyFont="1" applyBorder="1" applyAlignment="1">
      <alignment horizontal="center" vertical="center"/>
    </xf>
    <xf numFmtId="188" fontId="20" fillId="0" borderId="13" xfId="63" applyNumberFormat="1" applyFont="1" applyBorder="1" applyAlignment="1">
      <alignment horizontal="left" vertical="center" wrapText="1" indent="2"/>
    </xf>
    <xf numFmtId="188" fontId="20" fillId="0" borderId="13" xfId="63" applyNumberFormat="1" applyFont="1" applyBorder="1" applyAlignment="1">
      <alignment horizontal="center" vertical="center" wrapText="1"/>
    </xf>
    <xf numFmtId="3" fontId="20" fillId="0" borderId="13" xfId="63" applyNumberFormat="1" applyFont="1" applyBorder="1" applyAlignment="1">
      <alignment horizontal="center" vertical="center" wrapText="1"/>
    </xf>
    <xf numFmtId="0" fontId="19" fillId="0" borderId="15" xfId="63" applyNumberFormat="1" applyFont="1" applyBorder="1" applyAlignment="1">
      <alignment horizontal="center" vertical="center"/>
    </xf>
    <xf numFmtId="188" fontId="21" fillId="0" borderId="15" xfId="63" applyNumberFormat="1" applyFont="1" applyBorder="1" applyAlignment="1">
      <alignment vertical="center"/>
    </xf>
    <xf numFmtId="188" fontId="19" fillId="0" borderId="15" xfId="63" applyNumberFormat="1" applyFont="1" applyBorder="1" applyAlignment="1">
      <alignment vertical="center"/>
    </xf>
    <xf numFmtId="3" fontId="19" fillId="0" borderId="15" xfId="63" applyNumberFormat="1" applyFont="1" applyBorder="1" applyAlignment="1">
      <alignment horizontal="right" vertical="center" wrapText="1"/>
    </xf>
    <xf numFmtId="4" fontId="19" fillId="0" borderId="15" xfId="63" applyNumberFormat="1" applyFont="1" applyBorder="1"/>
    <xf numFmtId="0" fontId="19" fillId="0" borderId="14" xfId="63" applyNumberFormat="1" applyFont="1" applyBorder="1" applyAlignment="1">
      <alignment horizontal="center" vertical="center"/>
    </xf>
    <xf numFmtId="188" fontId="21" fillId="0" borderId="14" xfId="63" applyNumberFormat="1" applyFont="1" applyBorder="1" applyAlignment="1">
      <alignment vertical="center"/>
    </xf>
    <xf numFmtId="188" fontId="20" fillId="0" borderId="14" xfId="63" applyNumberFormat="1" applyFont="1" applyBorder="1" applyAlignment="1">
      <alignment horizontal="left" vertical="center" wrapText="1"/>
    </xf>
    <xf numFmtId="3" fontId="19" fillId="0" borderId="14" xfId="63" applyNumberFormat="1" applyFont="1" applyBorder="1" applyAlignment="1">
      <alignment horizontal="right" vertical="center"/>
    </xf>
    <xf numFmtId="4" fontId="19" fillId="0" borderId="14" xfId="63" applyNumberFormat="1" applyFont="1" applyBorder="1" applyAlignment="1">
      <alignment vertical="center"/>
    </xf>
    <xf numFmtId="0" fontId="22" fillId="0" borderId="0" xfId="64" applyFont="1" applyAlignment="1">
      <alignment horizontal="left" vertical="center"/>
      <protection/>
    </xf>
    <xf numFmtId="188" fontId="20" fillId="0" borderId="16" xfId="63" applyNumberFormat="1" applyFont="1" applyBorder="1" applyAlignment="1">
      <alignment horizontal="center" vertical="center" wrapText="1"/>
    </xf>
    <xf numFmtId="3" fontId="20" fillId="0" borderId="13" xfId="63" applyNumberFormat="1" applyFont="1" applyBorder="1"/>
    <xf numFmtId="3" fontId="20" fillId="0" borderId="12" xfId="63" applyNumberFormat="1" applyFont="1" applyFill="1" applyBorder="1" applyAlignment="1">
      <alignment horizontal="right" vertical="center" wrapText="1"/>
    </xf>
    <xf numFmtId="3" fontId="19" fillId="0" borderId="12" xfId="63" applyNumberFormat="1" applyFont="1" applyBorder="1" applyAlignment="1">
      <alignment vertical="center"/>
    </xf>
    <xf numFmtId="3" fontId="19" fillId="0" borderId="0" xfId="63" applyNumberFormat="1" applyFont="1" applyBorder="1"/>
    <xf numFmtId="3" fontId="19" fillId="0" borderId="12" xfId="63" applyNumberFormat="1" applyFont="1" applyBorder="1"/>
    <xf numFmtId="3" fontId="19" fillId="0" borderId="14" xfId="63" applyNumberFormat="1" applyFont="1" applyBorder="1"/>
    <xf numFmtId="3" fontId="19" fillId="0" borderId="14" xfId="63" applyNumberFormat="1" applyFont="1" applyBorder="1" applyAlignment="1">
      <alignment vertical="center"/>
    </xf>
    <xf numFmtId="3" fontId="20" fillId="0" borderId="15" xfId="63" applyNumberFormat="1" applyFont="1" applyBorder="1" applyAlignment="1">
      <alignment horizontal="right" vertical="center" wrapText="1"/>
    </xf>
    <xf numFmtId="188" fontId="19" fillId="0" borderId="16" xfId="63" applyNumberFormat="1" applyFont="1" applyBorder="1" applyAlignment="1">
      <alignment horizontal="center" vertical="center" wrapText="1"/>
    </xf>
    <xf numFmtId="188" fontId="21" fillId="0" borderId="0" xfId="63" applyNumberFormat="1" applyFont="1" applyBorder="1" applyAlignment="1">
      <alignment vertical="center"/>
    </xf>
    <xf numFmtId="1" fontId="19" fillId="0" borderId="0" xfId="57" applyNumberFormat="1" applyFont="1" applyBorder="1" applyAlignment="1">
      <alignment horizontal="center"/>
      <protection/>
    </xf>
    <xf numFmtId="188" fontId="20" fillId="0" borderId="0" xfId="63" applyNumberFormat="1" applyFont="1" applyBorder="1" applyAlignment="1">
      <alignment horizontal="left" vertical="center" wrapText="1"/>
    </xf>
    <xf numFmtId="3" fontId="19" fillId="0" borderId="0" xfId="63" applyNumberFormat="1" applyFont="1" applyBorder="1" applyAlignment="1">
      <alignment horizontal="right" vertical="center"/>
    </xf>
    <xf numFmtId="3" fontId="19" fillId="0" borderId="0" xfId="63" applyNumberFormat="1" applyFont="1" applyBorder="1" applyAlignment="1">
      <alignment vertical="center"/>
    </xf>
    <xf numFmtId="188" fontId="19" fillId="0" borderId="11" xfId="63" applyNumberFormat="1" applyFont="1" applyBorder="1"/>
    <xf numFmtId="1" fontId="19" fillId="0" borderId="17" xfId="57" applyNumberFormat="1" applyFont="1" applyBorder="1" applyAlignment="1">
      <alignment horizontal="center"/>
      <protection/>
    </xf>
    <xf numFmtId="188" fontId="19" fillId="0" borderId="18" xfId="63" applyNumberFormat="1" applyFont="1" applyBorder="1" applyAlignment="1">
      <alignment vertical="center"/>
    </xf>
    <xf numFmtId="188" fontId="20" fillId="0" borderId="18" xfId="63" applyNumberFormat="1" applyFont="1" applyBorder="1"/>
    <xf numFmtId="188" fontId="19" fillId="0" borderId="17" xfId="63" applyNumberFormat="1" applyFont="1" applyBorder="1" applyAlignment="1">
      <alignment vertical="center"/>
    </xf>
    <xf numFmtId="188" fontId="19" fillId="0" borderId="18" xfId="63" applyNumberFormat="1" applyFont="1" applyFill="1" applyBorder="1"/>
    <xf numFmtId="1" fontId="19" fillId="0" borderId="14" xfId="57" applyNumberFormat="1" applyFont="1" applyBorder="1" applyAlignment="1">
      <alignment horizontal="center"/>
      <protection/>
    </xf>
    <xf numFmtId="1" fontId="19" fillId="0" borderId="11" xfId="57" applyNumberFormat="1" applyFont="1" applyBorder="1" applyAlignment="1">
      <alignment horizontal="center"/>
      <protection/>
    </xf>
    <xf numFmtId="3" fontId="19" fillId="0" borderId="19" xfId="0" applyNumberFormat="1" applyFont="1" applyBorder="1" applyAlignment="1">
      <alignment vertical="center"/>
    </xf>
    <xf numFmtId="3" fontId="20" fillId="0" borderId="16" xfId="63" applyNumberFormat="1" applyFont="1" applyBorder="1" applyAlignment="1">
      <alignment horizontal="center" vertical="center" wrapText="1"/>
    </xf>
    <xf numFmtId="188" fontId="20" fillId="0" borderId="10" xfId="63" applyNumberFormat="1" applyFont="1" applyBorder="1" applyAlignment="1">
      <alignment horizontal="center" vertical="center" wrapText="1"/>
    </xf>
    <xf numFmtId="188" fontId="20" fillId="0" borderId="11" xfId="63" applyNumberFormat="1" applyFont="1" applyBorder="1" applyAlignment="1">
      <alignment horizontal="center" vertical="center" wrapText="1"/>
    </xf>
    <xf numFmtId="0" fontId="22" fillId="0" borderId="0" xfId="64" applyFont="1" applyAlignment="1">
      <alignment horizontal="left" vertical="center"/>
      <protection/>
    </xf>
    <xf numFmtId="188" fontId="20" fillId="0" borderId="16" xfId="63" applyNumberFormat="1" applyFont="1" applyBorder="1" applyAlignment="1">
      <alignment horizontal="center" vertical="center" wrapText="1"/>
    </xf>
    <xf numFmtId="188" fontId="20" fillId="0" borderId="16" xfId="63" applyNumberFormat="1" applyFont="1" applyBorder="1" applyAlignment="1">
      <alignment horizontal="center" vertical="center" wrapText="1"/>
    </xf>
    <xf numFmtId="190" fontId="20" fillId="0" borderId="16" xfId="47" applyNumberFormat="1" applyFont="1" applyFill="1" applyBorder="1" applyAlignment="1">
      <alignment horizontal="center" vertical="center"/>
    </xf>
    <xf numFmtId="0" fontId="20" fillId="0" borderId="10" xfId="63" applyNumberFormat="1" applyFont="1" applyBorder="1" applyAlignment="1">
      <alignment horizontal="center" vertical="center"/>
    </xf>
    <xf numFmtId="188" fontId="20" fillId="0" borderId="10" xfId="63" applyNumberFormat="1" applyFont="1" applyBorder="1" applyAlignment="1">
      <alignment horizontal="left" vertical="center" wrapText="1" indent="2"/>
    </xf>
    <xf numFmtId="188" fontId="19" fillId="0" borderId="10" xfId="63" applyNumberFormat="1" applyFont="1" applyBorder="1" applyAlignment="1">
      <alignment horizontal="center" vertical="center"/>
    </xf>
    <xf numFmtId="188" fontId="19" fillId="0" borderId="11" xfId="63" applyNumberFormat="1" applyFont="1" applyBorder="1" applyAlignment="1">
      <alignment horizontal="center" vertical="center" wrapText="1"/>
    </xf>
    <xf numFmtId="3" fontId="20" fillId="0" borderId="11" xfId="63" applyNumberFormat="1" applyFont="1" applyBorder="1" applyAlignment="1">
      <alignment horizontal="center" vertical="center" wrapText="1"/>
    </xf>
    <xf numFmtId="3" fontId="20" fillId="0" borderId="10" xfId="63" applyNumberFormat="1" applyFont="1" applyBorder="1" applyAlignment="1">
      <alignment horizontal="center" vertical="center" wrapText="1"/>
    </xf>
    <xf numFmtId="3" fontId="20" fillId="0" borderId="10" xfId="63" applyNumberFormat="1" applyFont="1" applyBorder="1"/>
    <xf numFmtId="3" fontId="20" fillId="0" borderId="20" xfId="63" applyNumberFormat="1" applyFont="1" applyBorder="1" applyAlignment="1">
      <alignment vertical="top"/>
    </xf>
    <xf numFmtId="189" fontId="20" fillId="0" borderId="16" xfId="57" applyNumberFormat="1" applyFont="1" applyFill="1" applyBorder="1" applyAlignment="1">
      <alignment horizontal="center" vertical="center"/>
      <protection/>
    </xf>
    <xf numFmtId="0" fontId="20" fillId="0" borderId="11" xfId="63" applyNumberFormat="1" applyFont="1" applyBorder="1" applyAlignment="1">
      <alignment horizontal="center" vertical="center"/>
    </xf>
    <xf numFmtId="188" fontId="20" fillId="0" borderId="11" xfId="63" applyNumberFormat="1" applyFont="1" applyBorder="1" applyAlignment="1">
      <alignment horizontal="left" vertical="center" wrapText="1" indent="2"/>
    </xf>
    <xf numFmtId="188" fontId="19" fillId="0" borderId="11" xfId="63" applyNumberFormat="1" applyFont="1" applyBorder="1" applyAlignment="1">
      <alignment horizontal="center" vertical="center"/>
    </xf>
    <xf numFmtId="3" fontId="20" fillId="0" borderId="11" xfId="63" applyNumberFormat="1" applyFont="1" applyBorder="1" applyAlignment="1">
      <alignment horizontal="center" vertical="top" wrapText="1"/>
    </xf>
    <xf numFmtId="3" fontId="20" fillId="0" borderId="11" xfId="63" applyNumberFormat="1" applyFont="1" applyBorder="1" applyAlignment="1">
      <alignment horizontal="center" vertical="top"/>
    </xf>
    <xf numFmtId="3" fontId="20" fillId="0" borderId="11" xfId="63" applyNumberFormat="1" applyFont="1" applyBorder="1" applyAlignment="1">
      <alignment vertical="top"/>
    </xf>
    <xf numFmtId="188" fontId="20" fillId="0" borderId="16" xfId="63" applyNumberFormat="1" applyFont="1" applyBorder="1" applyAlignment="1">
      <alignment horizontal="center" vertical="center"/>
    </xf>
    <xf numFmtId="188" fontId="20" fillId="0" borderId="16" xfId="63" applyNumberFormat="1" applyFont="1" applyBorder="1" applyAlignment="1">
      <alignment horizontal="left" vertical="center" wrapText="1"/>
    </xf>
    <xf numFmtId="0" fontId="19" fillId="0" borderId="21" xfId="63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3" fontId="19" fillId="0" borderId="21" xfId="63" applyNumberFormat="1" applyFont="1" applyBorder="1" applyAlignment="1">
      <alignment vertical="center"/>
    </xf>
    <xf numFmtId="188" fontId="19" fillId="0" borderId="22" xfId="63" applyNumberFormat="1" applyFont="1" applyBorder="1" applyAlignment="1">
      <alignment vertical="center"/>
    </xf>
    <xf numFmtId="1" fontId="19" fillId="0" borderId="22" xfId="57" applyNumberFormat="1" applyFont="1" applyBorder="1" applyAlignment="1">
      <alignment horizontal="center"/>
      <protection/>
    </xf>
    <xf numFmtId="3" fontId="19" fillId="0" borderId="15" xfId="0" applyNumberFormat="1" applyFont="1" applyBorder="1" applyAlignment="1">
      <alignment vertical="center"/>
    </xf>
    <xf numFmtId="3" fontId="19" fillId="0" borderId="15" xfId="63" applyNumberFormat="1" applyFont="1" applyBorder="1" applyAlignment="1">
      <alignment horizontal="right" vertical="center"/>
    </xf>
    <xf numFmtId="3" fontId="19" fillId="0" borderId="15" xfId="63" applyNumberFormat="1" applyFont="1" applyBorder="1" applyAlignment="1">
      <alignment vertical="center"/>
    </xf>
    <xf numFmtId="188" fontId="19" fillId="0" borderId="15" xfId="63" applyNumberFormat="1" applyFont="1" applyBorder="1"/>
    <xf numFmtId="188" fontId="21" fillId="0" borderId="23" xfId="63" applyNumberFormat="1" applyFont="1" applyBorder="1" applyAlignment="1">
      <alignment vertical="center"/>
    </xf>
    <xf numFmtId="0" fontId="19" fillId="0" borderId="19" xfId="63" applyNumberFormat="1" applyFont="1" applyBorder="1" applyAlignment="1">
      <alignment horizontal="center" vertical="center"/>
    </xf>
    <xf numFmtId="3" fontId="19" fillId="0" borderId="21" xfId="63" applyNumberFormat="1" applyFont="1" applyBorder="1" applyAlignment="1">
      <alignment horizontal="right"/>
    </xf>
    <xf numFmtId="3" fontId="19" fillId="0" borderId="19" xfId="63" applyNumberFormat="1" applyFont="1" applyBorder="1" applyAlignment="1">
      <alignment horizontal="right"/>
    </xf>
    <xf numFmtId="3" fontId="19" fillId="0" borderId="19" xfId="63" applyNumberFormat="1" applyFont="1" applyBorder="1" applyAlignment="1">
      <alignment vertical="center"/>
    </xf>
    <xf numFmtId="188" fontId="19" fillId="0" borderId="19" xfId="63" applyNumberFormat="1" applyFont="1" applyBorder="1"/>
    <xf numFmtId="188" fontId="19" fillId="0" borderId="23" xfId="63" applyNumberFormat="1" applyFont="1" applyBorder="1"/>
    <xf numFmtId="188" fontId="19" fillId="0" borderId="17" xfId="63" applyNumberFormat="1" applyFont="1" applyBorder="1"/>
    <xf numFmtId="3" fontId="19" fillId="0" borderId="23" xfId="63" applyNumberFormat="1" applyFont="1" applyBorder="1" applyAlignment="1">
      <alignment horizontal="right" vertical="center"/>
    </xf>
    <xf numFmtId="3" fontId="19" fillId="0" borderId="17" xfId="63" applyNumberFormat="1" applyFont="1" applyBorder="1" applyAlignment="1">
      <alignment horizontal="right" vertical="center"/>
    </xf>
    <xf numFmtId="3" fontId="19" fillId="0" borderId="23" xfId="63" applyNumberFormat="1" applyFont="1" applyBorder="1" applyAlignment="1">
      <alignment vertical="center"/>
    </xf>
    <xf numFmtId="188" fontId="19" fillId="0" borderId="23" xfId="63" applyNumberFormat="1" applyFont="1" applyBorder="1" applyAlignment="1">
      <alignment vertical="center"/>
    </xf>
    <xf numFmtId="1" fontId="19" fillId="0" borderId="23" xfId="57" applyNumberFormat="1" applyFont="1" applyBorder="1" applyAlignment="1">
      <alignment horizontal="center"/>
      <protection/>
    </xf>
    <xf numFmtId="188" fontId="21" fillId="0" borderId="17" xfId="63" applyNumberFormat="1" applyFont="1" applyBorder="1" applyAlignment="1">
      <alignment vertical="center"/>
    </xf>
    <xf numFmtId="188" fontId="19" fillId="0" borderId="24" xfId="63" applyNumberFormat="1" applyFont="1" applyBorder="1" applyAlignment="1">
      <alignment vertical="center"/>
    </xf>
    <xf numFmtId="1" fontId="19" fillId="0" borderId="25" xfId="57" applyNumberFormat="1" applyFont="1" applyBorder="1" applyAlignment="1">
      <alignment horizontal="center"/>
      <protection/>
    </xf>
    <xf numFmtId="3" fontId="19" fillId="0" borderId="11" xfId="0" applyNumberFormat="1" applyFont="1" applyBorder="1" applyAlignment="1">
      <alignment vertical="center"/>
    </xf>
    <xf numFmtId="188" fontId="19" fillId="0" borderId="23" xfId="63" applyNumberFormat="1" applyFont="1" applyFill="1" applyBorder="1"/>
    <xf numFmtId="3" fontId="19" fillId="0" borderId="23" xfId="0" applyNumberFormat="1" applyFont="1" applyBorder="1" applyAlignment="1">
      <alignment vertical="center"/>
    </xf>
    <xf numFmtId="3" fontId="19" fillId="0" borderId="23" xfId="63" applyNumberFormat="1" applyFont="1" applyFill="1" applyBorder="1" applyAlignment="1">
      <alignment horizontal="right" vertical="center" wrapText="1"/>
    </xf>
    <xf numFmtId="188" fontId="21" fillId="0" borderId="22" xfId="63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22" xfId="63" applyNumberFormat="1" applyFont="1" applyBorder="1" applyAlignment="1">
      <alignment horizontal="right" vertical="center"/>
    </xf>
    <xf numFmtId="3" fontId="19" fillId="0" borderId="22" xfId="63" applyNumberFormat="1" applyFont="1" applyBorder="1" applyAlignment="1">
      <alignment vertical="center"/>
    </xf>
    <xf numFmtId="188" fontId="19" fillId="0" borderId="22" xfId="63" applyNumberFormat="1" applyFont="1" applyBorder="1"/>
    <xf numFmtId="188" fontId="20" fillId="0" borderId="16" xfId="63" applyNumberFormat="1" applyFont="1" applyBorder="1" applyAlignment="1">
      <alignment horizontal="center" vertical="center" wrapText="1"/>
    </xf>
    <xf numFmtId="190" fontId="23" fillId="0" borderId="16" xfId="47" applyNumberFormat="1" applyFont="1" applyFill="1" applyBorder="1" applyAlignment="1">
      <alignment horizontal="center" vertical="center"/>
    </xf>
    <xf numFmtId="3" fontId="19" fillId="0" borderId="16" xfId="63" applyNumberFormat="1" applyFont="1" applyBorder="1" applyAlignment="1">
      <alignment horizontal="center" vertical="center" wrapText="1"/>
    </xf>
    <xf numFmtId="3" fontId="19" fillId="0" borderId="13" xfId="63" applyNumberFormat="1" applyFont="1" applyBorder="1" applyAlignment="1">
      <alignment horizontal="center" vertical="center" wrapText="1"/>
    </xf>
    <xf numFmtId="1" fontId="19" fillId="0" borderId="11" xfId="57" applyNumberFormat="1" applyFont="1" applyBorder="1" applyAlignment="1">
      <alignment horizontal="center" vertical="center"/>
      <protection/>
    </xf>
    <xf numFmtId="188" fontId="19" fillId="0" borderId="19" xfId="63" applyNumberFormat="1" applyFont="1" applyBorder="1" applyAlignment="1">
      <alignment vertical="center"/>
    </xf>
    <xf numFmtId="3" fontId="19" fillId="0" borderId="19" xfId="63" applyNumberFormat="1" applyFont="1" applyBorder="1" applyAlignment="1">
      <alignment horizontal="right" vertical="center"/>
    </xf>
    <xf numFmtId="3" fontId="19" fillId="0" borderId="19" xfId="63" applyNumberFormat="1" applyFont="1" applyFill="1" applyBorder="1" applyAlignment="1">
      <alignment horizontal="right" vertical="center" wrapText="1"/>
    </xf>
    <xf numFmtId="1" fontId="19" fillId="0" borderId="18" xfId="57" applyNumberFormat="1" applyFont="1" applyBorder="1" applyAlignment="1">
      <alignment horizontal="center"/>
      <protection/>
    </xf>
    <xf numFmtId="188" fontId="20" fillId="0" borderId="16" xfId="63" applyNumberFormat="1" applyFont="1" applyBorder="1" applyAlignment="1">
      <alignment vertical="center"/>
    </xf>
    <xf numFmtId="188" fontId="19" fillId="0" borderId="16" xfId="63" applyNumberFormat="1" applyFont="1" applyBorder="1" applyAlignment="1">
      <alignment horizontal="center" vertical="center"/>
    </xf>
    <xf numFmtId="1" fontId="19" fillId="0" borderId="16" xfId="57" applyNumberFormat="1" applyFont="1" applyBorder="1" applyAlignment="1">
      <alignment horizontal="center" vertical="center"/>
      <protection/>
    </xf>
    <xf numFmtId="188" fontId="20" fillId="0" borderId="16" xfId="63" applyNumberFormat="1" applyFont="1" applyBorder="1" applyAlignment="1">
      <alignment/>
    </xf>
    <xf numFmtId="189" fontId="23" fillId="0" borderId="16" xfId="57" applyNumberFormat="1" applyFont="1" applyFill="1" applyBorder="1" applyAlignment="1">
      <alignment horizontal="center" vertical="center"/>
      <protection/>
    </xf>
    <xf numFmtId="1" fontId="19" fillId="0" borderId="26" xfId="57" applyNumberFormat="1" applyFont="1" applyBorder="1" applyAlignment="1">
      <alignment horizontal="center"/>
      <protection/>
    </xf>
    <xf numFmtId="188" fontId="19" fillId="0" borderId="26" xfId="63" applyNumberFormat="1" applyFont="1" applyBorder="1" applyAlignment="1">
      <alignment vertical="center"/>
    </xf>
    <xf numFmtId="0" fontId="20" fillId="0" borderId="16" xfId="63" applyNumberFormat="1" applyFont="1" applyBorder="1" applyAlignment="1">
      <alignment horizontal="center" vertical="center"/>
    </xf>
    <xf numFmtId="188" fontId="20" fillId="0" borderId="16" xfId="63" applyNumberFormat="1" applyFont="1" applyBorder="1" applyAlignment="1">
      <alignment horizontal="left" vertical="center" wrapText="1" indent="2"/>
    </xf>
    <xf numFmtId="3" fontId="20" fillId="0" borderId="16" xfId="63" applyNumberFormat="1" applyFont="1" applyBorder="1" applyAlignment="1">
      <alignment horizontal="center" vertical="top" wrapText="1"/>
    </xf>
    <xf numFmtId="3" fontId="20" fillId="0" borderId="27" xfId="63" applyNumberFormat="1" applyFont="1" applyBorder="1" applyAlignment="1">
      <alignment vertical="top"/>
    </xf>
    <xf numFmtId="3" fontId="20" fillId="0" borderId="16" xfId="63" applyNumberFormat="1" applyFont="1" applyBorder="1" applyAlignment="1">
      <alignment horizontal="center" vertical="top"/>
    </xf>
    <xf numFmtId="3" fontId="20" fillId="0" borderId="16" xfId="63" applyNumberFormat="1" applyFont="1" applyBorder="1" applyAlignment="1">
      <alignment vertical="top"/>
    </xf>
    <xf numFmtId="0" fontId="22" fillId="0" borderId="0" xfId="64" applyFont="1" applyAlignment="1">
      <alignment horizontal="center" vertical="center"/>
      <protection/>
    </xf>
    <xf numFmtId="189" fontId="20" fillId="0" borderId="28" xfId="57" applyNumberFormat="1" applyFont="1" applyFill="1" applyBorder="1" applyAlignment="1">
      <alignment horizontal="center" vertical="center"/>
      <protection/>
    </xf>
    <xf numFmtId="189" fontId="20" fillId="0" borderId="29" xfId="57" applyNumberFormat="1" applyFont="1" applyFill="1" applyBorder="1" applyAlignment="1">
      <alignment horizontal="center" vertical="center"/>
      <protection/>
    </xf>
    <xf numFmtId="189" fontId="20" fillId="0" borderId="30" xfId="57" applyNumberFormat="1" applyFont="1" applyFill="1" applyBorder="1" applyAlignment="1">
      <alignment horizontal="center" vertical="center"/>
      <protection/>
    </xf>
    <xf numFmtId="189" fontId="20" fillId="0" borderId="25" xfId="57" applyNumberFormat="1" applyFont="1" applyFill="1" applyBorder="1" applyAlignment="1">
      <alignment horizontal="center" vertical="center"/>
      <protection/>
    </xf>
    <xf numFmtId="188" fontId="20" fillId="0" borderId="16" xfId="63" applyNumberFormat="1" applyFont="1" applyFill="1" applyBorder="1" applyAlignment="1">
      <alignment horizontal="center" vertical="center" wrapText="1"/>
    </xf>
    <xf numFmtId="190" fontId="20" fillId="0" borderId="16" xfId="47" applyNumberFormat="1" applyFont="1" applyFill="1" applyBorder="1" applyAlignment="1">
      <alignment horizontal="center" vertical="center"/>
    </xf>
    <xf numFmtId="0" fontId="22" fillId="0" borderId="0" xfId="64" applyFont="1" applyAlignment="1">
      <alignment horizontal="left" vertical="center"/>
      <protection/>
    </xf>
    <xf numFmtId="190" fontId="20" fillId="0" borderId="11" xfId="47" applyNumberFormat="1" applyFont="1" applyFill="1" applyBorder="1" applyAlignment="1">
      <alignment horizontal="center" vertical="center"/>
    </xf>
    <xf numFmtId="190" fontId="20" fillId="0" borderId="20" xfId="47" applyNumberFormat="1" applyFont="1" applyFill="1" applyBorder="1" applyAlignment="1">
      <alignment horizontal="center" vertical="center"/>
    </xf>
    <xf numFmtId="188" fontId="21" fillId="0" borderId="0" xfId="63" applyNumberFormat="1" applyFont="1" applyBorder="1" applyAlignment="1">
      <alignment horizontal="left" vertical="center"/>
    </xf>
    <xf numFmtId="188" fontId="19" fillId="0" borderId="0" xfId="63" applyNumberFormat="1" applyFont="1" applyFill="1" applyBorder="1" applyAlignment="1">
      <alignment horizontal="center" vertical="top" wrapText="1"/>
    </xf>
    <xf numFmtId="188" fontId="19" fillId="0" borderId="0" xfId="63" applyNumberFormat="1" applyFont="1" applyBorder="1" applyAlignment="1">
      <alignment horizontal="left"/>
    </xf>
    <xf numFmtId="188" fontId="20" fillId="0" borderId="16" xfId="63" applyNumberFormat="1" applyFont="1" applyBorder="1" applyAlignment="1">
      <alignment horizontal="center" vertical="center" wrapText="1"/>
    </xf>
    <xf numFmtId="188" fontId="20" fillId="0" borderId="13" xfId="63" applyNumberFormat="1" applyFont="1" applyBorder="1" applyAlignment="1">
      <alignment horizontal="center" vertical="center"/>
    </xf>
    <xf numFmtId="188" fontId="20" fillId="0" borderId="10" xfId="63" applyNumberFormat="1" applyFont="1" applyBorder="1" applyAlignment="1">
      <alignment horizontal="center" vertical="center"/>
    </xf>
    <xf numFmtId="188" fontId="20" fillId="0" borderId="11" xfId="63" applyNumberFormat="1" applyFont="1" applyBorder="1" applyAlignment="1">
      <alignment horizontal="center" vertical="center"/>
    </xf>
    <xf numFmtId="189" fontId="23" fillId="0" borderId="28" xfId="57" applyNumberFormat="1" applyFont="1" applyFill="1" applyBorder="1" applyAlignment="1">
      <alignment horizontal="center" vertical="center"/>
      <protection/>
    </xf>
    <xf numFmtId="189" fontId="23" fillId="0" borderId="29" xfId="57" applyNumberFormat="1" applyFont="1" applyFill="1" applyBorder="1" applyAlignment="1">
      <alignment horizontal="center" vertical="center"/>
      <protection/>
    </xf>
    <xf numFmtId="189" fontId="23" fillId="0" borderId="30" xfId="57" applyNumberFormat="1" applyFont="1" applyFill="1" applyBorder="1" applyAlignment="1">
      <alignment horizontal="center" vertical="center"/>
      <protection/>
    </xf>
    <xf numFmtId="189" fontId="23" fillId="0" borderId="25" xfId="57" applyNumberFormat="1" applyFont="1" applyFill="1" applyBorder="1" applyAlignment="1">
      <alignment horizontal="center" vertical="center"/>
      <protection/>
    </xf>
    <xf numFmtId="190" fontId="23" fillId="0" borderId="20" xfId="47" applyNumberFormat="1" applyFont="1" applyFill="1" applyBorder="1" applyAlignment="1">
      <alignment horizontal="center" vertical="center"/>
    </xf>
    <xf numFmtId="190" fontId="23" fillId="0" borderId="11" xfId="47" applyNumberFormat="1" applyFont="1" applyFill="1" applyBorder="1" applyAlignment="1">
      <alignment horizontal="center" vertical="center"/>
    </xf>
    <xf numFmtId="190" fontId="23" fillId="0" borderId="16" xfId="47" applyNumberFormat="1" applyFont="1" applyFill="1" applyBorder="1" applyAlignment="1">
      <alignment horizontal="center" vertical="center"/>
    </xf>
    <xf numFmtId="188" fontId="19" fillId="0" borderId="16" xfId="63" applyNumberFormat="1" applyFont="1" applyBorder="1" applyAlignment="1">
      <alignment horizontal="center" vertical="top" wrapText="1"/>
    </xf>
    <xf numFmtId="188" fontId="19" fillId="0" borderId="21" xfId="63" applyNumberFormat="1" applyFont="1" applyBorder="1" applyAlignment="1">
      <alignment vertical="center"/>
    </xf>
    <xf numFmtId="188" fontId="20" fillId="0" borderId="21" xfId="63" applyNumberFormat="1" applyFont="1" applyBorder="1" applyAlignment="1">
      <alignment horizontal="left" vertical="center" wrapText="1"/>
    </xf>
    <xf numFmtId="3" fontId="19" fillId="0" borderId="21" xfId="63" applyNumberFormat="1" applyFont="1" applyBorder="1" applyAlignment="1">
      <alignment horizontal="right" vertical="center"/>
    </xf>
    <xf numFmtId="3" fontId="19" fillId="0" borderId="21" xfId="63" applyNumberFormat="1" applyFont="1" applyBorder="1"/>
    <xf numFmtId="188" fontId="19" fillId="0" borderId="21" xfId="63" applyNumberFormat="1" applyFont="1" applyBorder="1"/>
    <xf numFmtId="188" fontId="19" fillId="0" borderId="21" xfId="63" applyNumberFormat="1" applyFont="1" applyBorder="1" applyAlignment="1">
      <alignment horizontal="left" vertical="center"/>
    </xf>
    <xf numFmtId="3" fontId="19" fillId="0" borderId="12" xfId="0" applyNumberFormat="1" applyFont="1" applyBorder="1" applyAlignment="1">
      <alignment vertical="center"/>
    </xf>
    <xf numFmtId="188" fontId="20" fillId="0" borderId="17" xfId="63" applyNumberFormat="1" applyFont="1" applyBorder="1"/>
    <xf numFmtId="188" fontId="20" fillId="0" borderId="19" xfId="63" applyNumberFormat="1" applyFont="1" applyBorder="1"/>
    <xf numFmtId="188" fontId="19" fillId="0" borderId="10" xfId="63" applyNumberFormat="1" applyFont="1" applyBorder="1" applyAlignment="1">
      <alignment vertical="center"/>
    </xf>
    <xf numFmtId="188" fontId="20" fillId="0" borderId="10" xfId="63" applyNumberFormat="1" applyFont="1" applyBorder="1" applyAlignment="1">
      <alignment horizontal="left" vertical="center" wrapText="1"/>
    </xf>
    <xf numFmtId="3" fontId="19" fillId="0" borderId="10" xfId="63" applyNumberFormat="1" applyFont="1" applyBorder="1" applyAlignment="1">
      <alignment horizontal="right" vertical="center"/>
    </xf>
    <xf numFmtId="3" fontId="19" fillId="0" borderId="10" xfId="63" applyNumberFormat="1" applyFont="1" applyBorder="1"/>
    <xf numFmtId="188" fontId="19" fillId="0" borderId="10" xfId="63" applyNumberFormat="1" applyFont="1" applyBorder="1"/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  <cellStyle name="เครื่องหมายจุลภาค_แบบรายงาน สผส-1-2" xfId="63"/>
    <cellStyle name="ปกติ_แบบรายงาน สผส-1-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</xdr:rowOff>
    </xdr:from>
    <xdr:to>
      <xdr:col>2</xdr:col>
      <xdr:colOff>9525</xdr:colOff>
      <xdr:row>11</xdr:row>
      <xdr:rowOff>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695325" y="2295525"/>
          <a:ext cx="30765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R57"/>
  <sheetViews>
    <sheetView zoomScale="90" zoomScaleNormal="90" zoomScaleSheetLayoutView="100" workbookViewId="0" topLeftCell="A1">
      <selection activeCell="A7" sqref="A7:G7"/>
    </sheetView>
  </sheetViews>
  <sheetFormatPr defaultColWidth="9.140625" defaultRowHeight="12.75"/>
  <cols>
    <col min="1" max="1" width="10.28125" style="11" customWidth="1"/>
    <col min="2" max="2" width="46.140625" style="2" customWidth="1"/>
    <col min="3" max="3" width="13.28125" style="2" customWidth="1"/>
    <col min="4" max="4" width="11.57421875" style="2" customWidth="1"/>
    <col min="5" max="5" width="11.140625" style="2" customWidth="1"/>
    <col min="6" max="6" width="11.421875" style="2" customWidth="1"/>
    <col min="7" max="7" width="10.57421875" style="2" customWidth="1"/>
    <col min="8" max="8" width="11.28125" style="2" customWidth="1"/>
    <col min="9" max="9" width="12.140625" style="1" customWidth="1"/>
    <col min="10" max="10" width="10.421875" style="1" customWidth="1"/>
    <col min="11" max="12" width="12.00390625" style="1" customWidth="1"/>
    <col min="13" max="13" width="13.8515625" style="1" customWidth="1"/>
    <col min="14" max="14" width="13.57421875" style="1" customWidth="1"/>
    <col min="15" max="16384" width="9.140625" style="1" customWidth="1"/>
  </cols>
  <sheetData>
    <row r="1" spans="1:8" s="26" customFormat="1" ht="17.25" customHeight="1">
      <c r="A1" s="24"/>
      <c r="B1" s="25"/>
      <c r="C1" s="25"/>
      <c r="D1" s="25"/>
      <c r="E1" s="25"/>
      <c r="F1" s="25"/>
      <c r="G1" s="25"/>
      <c r="H1" s="25"/>
    </row>
    <row r="2" spans="1:14" s="22" customFormat="1" ht="24.75">
      <c r="A2" s="156" t="s">
        <v>47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s="22" customFormat="1" ht="24.75">
      <c r="A3" s="156" t="s">
        <v>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8" s="22" customFormat="1" ht="24.75">
      <c r="A4" s="79" t="s">
        <v>44</v>
      </c>
      <c r="B4" s="79"/>
      <c r="C4" s="79"/>
      <c r="D4" s="79"/>
      <c r="E4" s="79"/>
      <c r="F4" s="79"/>
      <c r="H4" s="23"/>
    </row>
    <row r="5" spans="1:8" s="22" customFormat="1" ht="24.75">
      <c r="A5" s="23" t="s">
        <v>50</v>
      </c>
      <c r="B5" s="23"/>
      <c r="C5" s="23"/>
      <c r="D5" s="23"/>
      <c r="E5" s="79"/>
      <c r="F5" s="79"/>
      <c r="H5" s="23"/>
    </row>
    <row r="6" spans="1:8" s="22" customFormat="1" ht="24.75">
      <c r="A6" s="163" t="s">
        <v>49</v>
      </c>
      <c r="B6" s="163"/>
      <c r="C6" s="163"/>
      <c r="D6" s="163"/>
      <c r="E6" s="163"/>
      <c r="F6" s="163"/>
      <c r="G6" s="163"/>
      <c r="H6" s="23" t="s">
        <v>48</v>
      </c>
    </row>
    <row r="7" spans="1:8" s="22" customFormat="1" ht="24.75">
      <c r="A7" s="163" t="s">
        <v>51</v>
      </c>
      <c r="B7" s="163"/>
      <c r="C7" s="163"/>
      <c r="D7" s="163"/>
      <c r="E7" s="163"/>
      <c r="F7" s="163"/>
      <c r="G7" s="163"/>
      <c r="H7" s="23"/>
    </row>
    <row r="8" spans="1:8" s="5" customFormat="1" ht="14.25" customHeight="1">
      <c r="A8" s="12"/>
      <c r="B8" s="3"/>
      <c r="C8" s="3"/>
      <c r="D8" s="3"/>
      <c r="E8" s="3"/>
      <c r="F8" s="3"/>
      <c r="G8" s="4"/>
      <c r="H8" s="4"/>
    </row>
    <row r="9" spans="1:14" s="5" customFormat="1" ht="24" customHeight="1">
      <c r="A9" s="170" t="s">
        <v>5</v>
      </c>
      <c r="B9" s="13"/>
      <c r="C9" s="169" t="s">
        <v>29</v>
      </c>
      <c r="D9" s="169"/>
      <c r="E9" s="169"/>
      <c r="F9" s="169"/>
      <c r="G9" s="161" t="s">
        <v>6</v>
      </c>
      <c r="H9" s="161"/>
      <c r="I9" s="161"/>
      <c r="J9" s="161"/>
      <c r="K9" s="161"/>
      <c r="L9" s="161"/>
      <c r="M9" s="161"/>
      <c r="N9" s="161"/>
    </row>
    <row r="10" spans="1:14" s="5" customFormat="1" ht="24" customHeight="1">
      <c r="A10" s="171"/>
      <c r="B10" s="6" t="s">
        <v>2</v>
      </c>
      <c r="C10" s="169"/>
      <c r="D10" s="169"/>
      <c r="E10" s="169"/>
      <c r="F10" s="169"/>
      <c r="G10" s="157" t="s">
        <v>0</v>
      </c>
      <c r="H10" s="158"/>
      <c r="I10" s="165"/>
      <c r="J10" s="165"/>
      <c r="K10" s="165"/>
      <c r="L10" s="165"/>
      <c r="M10" s="164"/>
      <c r="N10" s="164"/>
    </row>
    <row r="11" spans="1:14" s="5" customFormat="1" ht="33.75" customHeight="1">
      <c r="A11" s="172"/>
      <c r="B11" s="7" t="s">
        <v>7</v>
      </c>
      <c r="C11" s="80" t="s">
        <v>37</v>
      </c>
      <c r="D11" s="80" t="s">
        <v>27</v>
      </c>
      <c r="E11" s="80" t="s">
        <v>28</v>
      </c>
      <c r="F11" s="80" t="s">
        <v>29</v>
      </c>
      <c r="G11" s="159"/>
      <c r="H11" s="160"/>
      <c r="I11" s="162" t="s">
        <v>35</v>
      </c>
      <c r="J11" s="162"/>
      <c r="K11" s="162" t="s">
        <v>36</v>
      </c>
      <c r="L11" s="162"/>
      <c r="M11" s="162" t="s">
        <v>46</v>
      </c>
      <c r="N11" s="162"/>
    </row>
    <row r="12" spans="1:14" s="5" customFormat="1" ht="33.75" customHeight="1">
      <c r="A12" s="98"/>
      <c r="B12" s="99" t="s">
        <v>0</v>
      </c>
      <c r="C12" s="81" t="s">
        <v>39</v>
      </c>
      <c r="D12" s="81" t="s">
        <v>38</v>
      </c>
      <c r="E12" s="81">
        <v>440</v>
      </c>
      <c r="F12" s="81"/>
      <c r="G12" s="91" t="s">
        <v>1</v>
      </c>
      <c r="H12" s="91" t="s">
        <v>30</v>
      </c>
      <c r="I12" s="82" t="s">
        <v>1</v>
      </c>
      <c r="J12" s="82" t="s">
        <v>30</v>
      </c>
      <c r="K12" s="82" t="s">
        <v>1</v>
      </c>
      <c r="L12" s="82" t="s">
        <v>30</v>
      </c>
      <c r="M12" s="82" t="s">
        <v>1</v>
      </c>
      <c r="N12" s="82" t="s">
        <v>30</v>
      </c>
    </row>
    <row r="13" spans="1:14" s="5" customFormat="1" ht="24" customHeight="1">
      <c r="A13" s="92"/>
      <c r="B13" s="93" t="s">
        <v>3</v>
      </c>
      <c r="C13" s="94" t="s">
        <v>39</v>
      </c>
      <c r="D13" s="86" t="s">
        <v>38</v>
      </c>
      <c r="E13" s="74">
        <v>240</v>
      </c>
      <c r="F13" s="78"/>
      <c r="G13" s="95"/>
      <c r="H13" s="95"/>
      <c r="I13" s="90"/>
      <c r="J13" s="96"/>
      <c r="K13" s="95"/>
      <c r="L13" s="95"/>
      <c r="M13" s="97"/>
      <c r="N13" s="97"/>
    </row>
    <row r="14" spans="1:14" s="5" customFormat="1" ht="24" customHeight="1">
      <c r="A14" s="83"/>
      <c r="B14" s="84" t="s">
        <v>4</v>
      </c>
      <c r="C14" s="85" t="s">
        <v>39</v>
      </c>
      <c r="D14" s="86" t="s">
        <v>38</v>
      </c>
      <c r="E14" s="74">
        <v>200</v>
      </c>
      <c r="F14" s="77"/>
      <c r="G14" s="87">
        <v>234500</v>
      </c>
      <c r="H14" s="87"/>
      <c r="I14" s="88">
        <v>200000</v>
      </c>
      <c r="J14" s="88"/>
      <c r="K14" s="87">
        <v>34500</v>
      </c>
      <c r="L14" s="88"/>
      <c r="M14" s="88"/>
      <c r="N14" s="89"/>
    </row>
    <row r="15" spans="1:14" ht="24" customHeight="1">
      <c r="A15" s="41">
        <v>1</v>
      </c>
      <c r="B15" s="42" t="s">
        <v>8</v>
      </c>
      <c r="C15" s="42"/>
      <c r="D15" s="103"/>
      <c r="E15" s="104">
        <v>10</v>
      </c>
      <c r="F15" s="43"/>
      <c r="G15" s="105">
        <f>I15+K15</f>
        <v>11500</v>
      </c>
      <c r="H15" s="123"/>
      <c r="I15" s="44">
        <v>10000</v>
      </c>
      <c r="J15" s="60"/>
      <c r="K15" s="105">
        <v>1500</v>
      </c>
      <c r="L15" s="44"/>
      <c r="M15" s="45"/>
      <c r="N15" s="45"/>
    </row>
    <row r="16" spans="1:14" s="8" customFormat="1" ht="24" customHeight="1">
      <c r="A16" s="14">
        <v>2</v>
      </c>
      <c r="B16" s="21" t="s">
        <v>9</v>
      </c>
      <c r="C16" s="21"/>
      <c r="D16" s="72"/>
      <c r="E16" s="68">
        <v>6</v>
      </c>
      <c r="F16" s="9" t="s">
        <v>48</v>
      </c>
      <c r="G16" s="75">
        <f>I16+K16</f>
        <v>7500</v>
      </c>
      <c r="H16" s="30"/>
      <c r="I16" s="30">
        <v>6000</v>
      </c>
      <c r="J16" s="54"/>
      <c r="K16" s="30">
        <v>1500</v>
      </c>
      <c r="L16" s="30"/>
      <c r="M16" s="29"/>
      <c r="N16" s="29"/>
    </row>
    <row r="17" spans="1:14" s="8" customFormat="1" ht="24" customHeight="1">
      <c r="A17" s="14">
        <v>3</v>
      </c>
      <c r="B17" s="21" t="s">
        <v>10</v>
      </c>
      <c r="C17" s="21"/>
      <c r="D17" s="72"/>
      <c r="E17" s="68">
        <v>6</v>
      </c>
      <c r="F17" s="9" t="s">
        <v>48</v>
      </c>
      <c r="G17" s="75">
        <f>I17+K17</f>
        <v>7500</v>
      </c>
      <c r="H17" s="30" t="s">
        <v>48</v>
      </c>
      <c r="I17" s="30">
        <v>6000</v>
      </c>
      <c r="J17" s="54"/>
      <c r="K17" s="30">
        <v>1500</v>
      </c>
      <c r="L17" s="30"/>
      <c r="M17" s="29"/>
      <c r="N17" s="29"/>
    </row>
    <row r="18" spans="1:14" s="8" customFormat="1" ht="24" customHeight="1">
      <c r="A18" s="14">
        <v>4</v>
      </c>
      <c r="B18" s="21" t="s">
        <v>11</v>
      </c>
      <c r="C18" s="21"/>
      <c r="D18" s="72"/>
      <c r="E18" s="68">
        <v>5</v>
      </c>
      <c r="F18" s="9"/>
      <c r="G18" s="75">
        <f aca="true" t="shared" si="0" ref="G18:G37">I18+K18</f>
        <v>6500</v>
      </c>
      <c r="H18" s="30"/>
      <c r="I18" s="30">
        <v>5000</v>
      </c>
      <c r="J18" s="54"/>
      <c r="K18" s="30">
        <v>1500</v>
      </c>
      <c r="L18" s="30"/>
      <c r="M18" s="29"/>
      <c r="N18" s="29"/>
    </row>
    <row r="19" spans="1:14" ht="24" customHeight="1">
      <c r="A19" s="14">
        <v>5</v>
      </c>
      <c r="B19" s="21" t="s">
        <v>13</v>
      </c>
      <c r="C19" s="21"/>
      <c r="D19" s="69"/>
      <c r="E19" s="68">
        <v>10</v>
      </c>
      <c r="F19" s="9"/>
      <c r="G19" s="75">
        <f t="shared" si="0"/>
        <v>10500</v>
      </c>
      <c r="H19" s="31"/>
      <c r="I19" s="30">
        <v>9000</v>
      </c>
      <c r="J19" s="55"/>
      <c r="K19" s="30">
        <v>1500</v>
      </c>
      <c r="L19" s="31"/>
      <c r="M19" s="10"/>
      <c r="N19" s="10"/>
    </row>
    <row r="20" spans="1:14" ht="24" customHeight="1">
      <c r="A20" s="14">
        <v>6</v>
      </c>
      <c r="B20" s="21" t="s">
        <v>14</v>
      </c>
      <c r="C20" s="21"/>
      <c r="D20" s="69"/>
      <c r="E20" s="68">
        <v>5</v>
      </c>
      <c r="F20" s="9"/>
      <c r="G20" s="75">
        <f t="shared" si="0"/>
        <v>6500</v>
      </c>
      <c r="H20" s="31"/>
      <c r="I20" s="30">
        <v>5000</v>
      </c>
      <c r="J20" s="55"/>
      <c r="K20" s="31">
        <v>1500</v>
      </c>
      <c r="L20" s="31"/>
      <c r="M20" s="10"/>
      <c r="N20" s="10"/>
    </row>
    <row r="21" spans="1:14" ht="24" customHeight="1">
      <c r="A21" s="14">
        <v>7</v>
      </c>
      <c r="B21" s="21" t="s">
        <v>16</v>
      </c>
      <c r="C21" s="21"/>
      <c r="D21" s="69"/>
      <c r="E21" s="68">
        <v>12</v>
      </c>
      <c r="F21" s="9"/>
      <c r="G21" s="75">
        <f t="shared" si="0"/>
        <v>13500</v>
      </c>
      <c r="H21" s="31"/>
      <c r="I21" s="55">
        <v>12000</v>
      </c>
      <c r="J21" s="55"/>
      <c r="K21" s="31">
        <v>1500</v>
      </c>
      <c r="L21" s="31"/>
      <c r="M21" s="10"/>
      <c r="N21" s="10"/>
    </row>
    <row r="22" spans="1:14" ht="24" customHeight="1">
      <c r="A22" s="14">
        <v>8</v>
      </c>
      <c r="B22" s="21" t="s">
        <v>18</v>
      </c>
      <c r="C22" s="21"/>
      <c r="D22" s="69"/>
      <c r="E22" s="68">
        <v>10</v>
      </c>
      <c r="F22" s="9"/>
      <c r="G22" s="75">
        <f t="shared" si="0"/>
        <v>11500</v>
      </c>
      <c r="H22" s="32"/>
      <c r="I22" s="55">
        <v>10000</v>
      </c>
      <c r="J22" s="32"/>
      <c r="K22" s="31">
        <v>1500</v>
      </c>
      <c r="L22" s="32"/>
      <c r="M22" s="10"/>
      <c r="N22" s="10"/>
    </row>
    <row r="23" spans="1:14" s="8" customFormat="1" ht="24" customHeight="1">
      <c r="A23" s="14">
        <v>9</v>
      </c>
      <c r="B23" s="21" t="s">
        <v>19</v>
      </c>
      <c r="C23" s="21"/>
      <c r="D23" s="72"/>
      <c r="E23" s="68">
        <v>28</v>
      </c>
      <c r="F23" s="9"/>
      <c r="G23" s="75">
        <f t="shared" si="0"/>
        <v>29500</v>
      </c>
      <c r="H23" s="30"/>
      <c r="I23" s="30">
        <v>28000</v>
      </c>
      <c r="J23" s="30"/>
      <c r="K23" s="30">
        <v>1500</v>
      </c>
      <c r="L23" s="30"/>
      <c r="M23" s="29"/>
      <c r="N23" s="29"/>
    </row>
    <row r="24" spans="1:14" ht="24" customHeight="1">
      <c r="A24" s="14">
        <v>10</v>
      </c>
      <c r="B24" s="21" t="s">
        <v>21</v>
      </c>
      <c r="C24" s="21"/>
      <c r="D24" s="69"/>
      <c r="E24" s="68">
        <v>5</v>
      </c>
      <c r="F24" s="9"/>
      <c r="G24" s="75">
        <f t="shared" si="0"/>
        <v>6500</v>
      </c>
      <c r="H24" s="31"/>
      <c r="I24" s="55">
        <v>5000</v>
      </c>
      <c r="J24" s="55"/>
      <c r="K24" s="31">
        <v>1500</v>
      </c>
      <c r="L24" s="31"/>
      <c r="M24" s="10"/>
      <c r="N24" s="10"/>
    </row>
    <row r="25" spans="1:14" ht="24" customHeight="1">
      <c r="A25" s="14">
        <v>11</v>
      </c>
      <c r="B25" s="21" t="s">
        <v>22</v>
      </c>
      <c r="C25" s="21"/>
      <c r="D25" s="9"/>
      <c r="E25" s="68">
        <v>8</v>
      </c>
      <c r="F25" s="9"/>
      <c r="G25" s="75">
        <f>I25+K25</f>
        <v>9500</v>
      </c>
      <c r="H25" s="31"/>
      <c r="I25" s="55">
        <v>8000</v>
      </c>
      <c r="J25" s="55"/>
      <c r="K25" s="31">
        <v>1500</v>
      </c>
      <c r="L25" s="31"/>
      <c r="M25" s="10"/>
      <c r="N25" s="10"/>
    </row>
    <row r="26" spans="1:14" ht="24" customHeight="1">
      <c r="A26" s="14">
        <v>12</v>
      </c>
      <c r="B26" s="21" t="s">
        <v>23</v>
      </c>
      <c r="C26" s="21"/>
      <c r="D26" s="9"/>
      <c r="E26" s="68">
        <v>4</v>
      </c>
      <c r="F26" s="9"/>
      <c r="G26" s="75">
        <f aca="true" t="shared" si="1" ref="G26:G36">I26+K26</f>
        <v>6500</v>
      </c>
      <c r="H26" s="33"/>
      <c r="I26" s="55">
        <v>5000</v>
      </c>
      <c r="J26" s="57"/>
      <c r="K26" s="31">
        <v>1500</v>
      </c>
      <c r="L26" s="31"/>
      <c r="M26" s="10"/>
      <c r="N26" s="10"/>
    </row>
    <row r="27" spans="1:14" ht="24" customHeight="1">
      <c r="A27" s="14">
        <v>13</v>
      </c>
      <c r="B27" s="21" t="s">
        <v>25</v>
      </c>
      <c r="C27" s="21"/>
      <c r="D27" s="9"/>
      <c r="E27" s="68">
        <v>24</v>
      </c>
      <c r="F27" s="9"/>
      <c r="G27" s="75">
        <f t="shared" si="1"/>
        <v>25500</v>
      </c>
      <c r="H27" s="31"/>
      <c r="I27" s="55">
        <v>24000</v>
      </c>
      <c r="J27" s="55"/>
      <c r="K27" s="31">
        <v>1500</v>
      </c>
      <c r="L27" s="33"/>
      <c r="M27" s="10"/>
      <c r="N27" s="10"/>
    </row>
    <row r="28" spans="1:14" s="8" customFormat="1" ht="24" customHeight="1">
      <c r="A28" s="14">
        <v>14</v>
      </c>
      <c r="B28" s="21" t="s">
        <v>33</v>
      </c>
      <c r="C28" s="21"/>
      <c r="D28" s="29"/>
      <c r="E28" s="68">
        <v>5</v>
      </c>
      <c r="F28" s="9"/>
      <c r="G28" s="75">
        <f t="shared" si="1"/>
        <v>6500</v>
      </c>
      <c r="H28" s="30"/>
      <c r="I28" s="55">
        <v>5000</v>
      </c>
      <c r="J28" s="30"/>
      <c r="K28" s="31">
        <v>1500</v>
      </c>
      <c r="L28" s="30"/>
      <c r="M28" s="29"/>
      <c r="N28" s="29"/>
    </row>
    <row r="29" spans="1:14" s="8" customFormat="1" ht="24" customHeight="1">
      <c r="A29" s="14">
        <v>15</v>
      </c>
      <c r="B29" s="21" t="s">
        <v>31</v>
      </c>
      <c r="C29" s="21"/>
      <c r="D29" s="29"/>
      <c r="E29" s="68">
        <v>5</v>
      </c>
      <c r="F29" s="9"/>
      <c r="G29" s="75">
        <f t="shared" si="1"/>
        <v>6500</v>
      </c>
      <c r="H29" s="30"/>
      <c r="I29" s="55">
        <v>5000</v>
      </c>
      <c r="J29" s="30"/>
      <c r="K29" s="31">
        <v>1500</v>
      </c>
      <c r="L29" s="30"/>
      <c r="M29" s="29"/>
      <c r="N29" s="29"/>
    </row>
    <row r="30" spans="1:14" ht="24" customHeight="1">
      <c r="A30" s="46">
        <v>16</v>
      </c>
      <c r="B30" s="47" t="s">
        <v>12</v>
      </c>
      <c r="C30" s="47"/>
      <c r="D30" s="15"/>
      <c r="E30" s="124">
        <v>5</v>
      </c>
      <c r="F30" s="15"/>
      <c r="G30" s="125">
        <f t="shared" si="1"/>
        <v>6500</v>
      </c>
      <c r="H30" s="49"/>
      <c r="I30" s="59">
        <v>5000</v>
      </c>
      <c r="J30" s="59"/>
      <c r="K30" s="49">
        <v>1500</v>
      </c>
      <c r="L30" s="49"/>
      <c r="M30" s="16"/>
      <c r="N30" s="16"/>
    </row>
    <row r="31" spans="1:14" ht="24" customHeight="1">
      <c r="A31" s="41">
        <v>17</v>
      </c>
      <c r="B31" s="42" t="s">
        <v>32</v>
      </c>
      <c r="C31" s="42"/>
      <c r="D31" s="103"/>
      <c r="E31" s="104">
        <v>5</v>
      </c>
      <c r="F31" s="43"/>
      <c r="G31" s="105">
        <f t="shared" si="1"/>
        <v>6500</v>
      </c>
      <c r="H31" s="106"/>
      <c r="I31" s="107">
        <v>5000</v>
      </c>
      <c r="J31" s="107"/>
      <c r="K31" s="106">
        <v>1500</v>
      </c>
      <c r="L31" s="106"/>
      <c r="M31" s="108"/>
      <c r="N31" s="108"/>
    </row>
    <row r="32" spans="1:14" s="5" customFormat="1" ht="24" customHeight="1">
      <c r="A32" s="14">
        <v>18</v>
      </c>
      <c r="B32" s="21" t="s">
        <v>15</v>
      </c>
      <c r="C32" s="21"/>
      <c r="D32" s="70"/>
      <c r="E32" s="68">
        <v>5</v>
      </c>
      <c r="F32" s="9"/>
      <c r="G32" s="75">
        <f t="shared" si="1"/>
        <v>6500</v>
      </c>
      <c r="H32" s="31"/>
      <c r="I32" s="55">
        <v>5000</v>
      </c>
      <c r="J32" s="55"/>
      <c r="K32" s="31">
        <v>1500</v>
      </c>
      <c r="L32" s="31"/>
      <c r="M32" s="28"/>
      <c r="N32" s="28"/>
    </row>
    <row r="33" spans="1:14" ht="24" customHeight="1">
      <c r="A33" s="100">
        <v>19</v>
      </c>
      <c r="B33" s="109" t="s">
        <v>17</v>
      </c>
      <c r="C33" s="109"/>
      <c r="D33" s="120"/>
      <c r="E33" s="121">
        <v>5</v>
      </c>
      <c r="F33" s="120"/>
      <c r="G33" s="101">
        <f t="shared" si="1"/>
        <v>6500</v>
      </c>
      <c r="H33" s="111"/>
      <c r="I33" s="102">
        <v>5000</v>
      </c>
      <c r="J33" s="119"/>
      <c r="K33" s="117">
        <v>1500</v>
      </c>
      <c r="L33" s="117"/>
      <c r="M33" s="115"/>
      <c r="N33" s="115"/>
    </row>
    <row r="34" spans="1:14" s="8" customFormat="1" ht="24" customHeight="1">
      <c r="A34" s="100">
        <v>20</v>
      </c>
      <c r="B34" s="109" t="s">
        <v>20</v>
      </c>
      <c r="C34" s="109"/>
      <c r="D34" s="126"/>
      <c r="E34" s="121">
        <v>22</v>
      </c>
      <c r="F34" s="120"/>
      <c r="G34" s="127">
        <f t="shared" si="1"/>
        <v>23500</v>
      </c>
      <c r="H34" s="128"/>
      <c r="I34" s="119">
        <v>22000</v>
      </c>
      <c r="J34" s="128"/>
      <c r="K34" s="117">
        <v>1500</v>
      </c>
      <c r="L34" s="128"/>
      <c r="M34" s="126"/>
      <c r="N34" s="126"/>
    </row>
    <row r="35" spans="1:14" ht="24" customHeight="1">
      <c r="A35" s="41">
        <v>21</v>
      </c>
      <c r="B35" s="129" t="s">
        <v>34</v>
      </c>
      <c r="C35" s="129"/>
      <c r="D35" s="103"/>
      <c r="E35" s="104">
        <v>5</v>
      </c>
      <c r="F35" s="103"/>
      <c r="G35" s="130">
        <f t="shared" si="1"/>
        <v>6500</v>
      </c>
      <c r="H35" s="131"/>
      <c r="I35" s="132">
        <v>5000</v>
      </c>
      <c r="J35" s="132"/>
      <c r="K35" s="131">
        <v>1500</v>
      </c>
      <c r="L35" s="131"/>
      <c r="M35" s="133"/>
      <c r="N35" s="133"/>
    </row>
    <row r="36" spans="1:18" ht="24" customHeight="1">
      <c r="A36" s="110">
        <v>22</v>
      </c>
      <c r="B36" s="122" t="s">
        <v>24</v>
      </c>
      <c r="C36" s="122"/>
      <c r="D36" s="71"/>
      <c r="E36" s="68">
        <v>5</v>
      </c>
      <c r="F36" s="71"/>
      <c r="G36" s="75">
        <f t="shared" si="1"/>
        <v>6500</v>
      </c>
      <c r="H36" s="112"/>
      <c r="I36" s="113">
        <v>5000</v>
      </c>
      <c r="J36" s="113"/>
      <c r="K36" s="118">
        <v>1500</v>
      </c>
      <c r="L36" s="118"/>
      <c r="M36" s="116"/>
      <c r="N36" s="114"/>
      <c r="Q36" s="36"/>
      <c r="R36" s="36"/>
    </row>
    <row r="37" spans="1:18" ht="24" customHeight="1">
      <c r="A37" s="14">
        <v>23</v>
      </c>
      <c r="B37" s="21" t="s">
        <v>26</v>
      </c>
      <c r="C37" s="21"/>
      <c r="D37" s="69"/>
      <c r="E37" s="68">
        <v>5</v>
      </c>
      <c r="F37" s="27"/>
      <c r="G37" s="75">
        <f t="shared" si="0"/>
        <v>6500</v>
      </c>
      <c r="H37" s="31"/>
      <c r="I37" s="55">
        <v>5000</v>
      </c>
      <c r="J37" s="57"/>
      <c r="K37" s="31">
        <v>1500</v>
      </c>
      <c r="L37" s="31"/>
      <c r="M37" s="10"/>
      <c r="N37" s="10"/>
      <c r="Q37" s="36"/>
      <c r="R37" s="36"/>
    </row>
    <row r="38" spans="1:18" ht="24" customHeight="1">
      <c r="A38" s="46"/>
      <c r="B38" s="47"/>
      <c r="C38" s="47"/>
      <c r="D38" s="67"/>
      <c r="E38" s="73"/>
      <c r="F38" s="48"/>
      <c r="G38" s="49"/>
      <c r="H38" s="50"/>
      <c r="I38" s="58"/>
      <c r="J38" s="59"/>
      <c r="K38" s="15"/>
      <c r="L38" s="16"/>
      <c r="M38" s="16"/>
      <c r="N38" s="16"/>
      <c r="Q38" s="36"/>
      <c r="R38" s="36"/>
    </row>
    <row r="39" spans="1:14" ht="24.75">
      <c r="A39" s="34"/>
      <c r="B39" s="62"/>
      <c r="C39" s="62"/>
      <c r="D39" s="63"/>
      <c r="E39" s="64"/>
      <c r="F39" s="64"/>
      <c r="G39" s="65"/>
      <c r="H39" s="35"/>
      <c r="I39" s="56"/>
      <c r="J39" s="66"/>
      <c r="K39" s="18"/>
      <c r="L39" s="36"/>
      <c r="M39" s="36"/>
      <c r="N39" s="36"/>
    </row>
    <row r="40" spans="1:14" ht="24.75">
      <c r="A40" s="34"/>
      <c r="B40" s="166" t="s">
        <v>40</v>
      </c>
      <c r="C40" s="166"/>
      <c r="D40" s="166"/>
      <c r="E40" s="166"/>
      <c r="F40" s="166"/>
      <c r="G40" s="166"/>
      <c r="H40" s="35"/>
      <c r="I40" s="36"/>
      <c r="J40" s="35"/>
      <c r="K40" s="18"/>
      <c r="L40" s="36"/>
      <c r="M40" s="36"/>
      <c r="N40" s="36"/>
    </row>
    <row r="41" spans="1:14" ht="12.75">
      <c r="A41" s="34"/>
      <c r="B41" s="168" t="s">
        <v>41</v>
      </c>
      <c r="C41" s="168"/>
      <c r="D41" s="168"/>
      <c r="E41" s="168"/>
      <c r="F41" s="168"/>
      <c r="G41" s="168"/>
      <c r="H41" s="35"/>
      <c r="I41" s="36"/>
      <c r="J41" s="35"/>
      <c r="K41" s="18"/>
      <c r="L41" s="36"/>
      <c r="M41" s="36"/>
      <c r="N41" s="36"/>
    </row>
    <row r="42" spans="1:14" ht="24.75">
      <c r="A42" s="34"/>
      <c r="B42" s="166" t="s">
        <v>42</v>
      </c>
      <c r="C42" s="166"/>
      <c r="D42" s="166"/>
      <c r="E42" s="166"/>
      <c r="F42" s="166"/>
      <c r="G42" s="166"/>
      <c r="H42" s="35"/>
      <c r="I42" s="36"/>
      <c r="J42" s="35"/>
      <c r="K42" s="18"/>
      <c r="L42" s="36"/>
      <c r="M42" s="36"/>
      <c r="N42" s="36"/>
    </row>
    <row r="43" spans="1:14" ht="12.75">
      <c r="A43" s="17"/>
      <c r="B43" s="167"/>
      <c r="C43" s="167"/>
      <c r="D43" s="167"/>
      <c r="E43" s="167"/>
      <c r="F43" s="167"/>
      <c r="G43" s="167"/>
      <c r="H43" s="18"/>
      <c r="I43" s="36"/>
      <c r="J43" s="18"/>
      <c r="K43" s="18"/>
      <c r="L43" s="36"/>
      <c r="M43" s="36"/>
      <c r="N43" s="36"/>
    </row>
    <row r="44" spans="1:11" ht="12.75">
      <c r="A44" s="17"/>
      <c r="B44" s="19"/>
      <c r="C44" s="19"/>
      <c r="D44" s="19"/>
      <c r="E44" s="19"/>
      <c r="F44" s="19"/>
      <c r="G44" s="18"/>
      <c r="J44" s="2"/>
      <c r="K44" s="2"/>
    </row>
    <row r="45" spans="1:11" ht="12.75">
      <c r="A45" s="17"/>
      <c r="B45" s="20"/>
      <c r="C45" s="20"/>
      <c r="D45" s="20"/>
      <c r="E45" s="20"/>
      <c r="F45" s="20"/>
      <c r="G45" s="18"/>
      <c r="J45" s="2"/>
      <c r="K45" s="2"/>
    </row>
    <row r="46" spans="1:11" ht="12.75">
      <c r="A46" s="17"/>
      <c r="B46" s="19"/>
      <c r="C46" s="19"/>
      <c r="D46" s="19"/>
      <c r="E46" s="19"/>
      <c r="F46" s="19"/>
      <c r="G46" s="18"/>
      <c r="K46" s="2"/>
    </row>
    <row r="47" spans="1:7" ht="12.75">
      <c r="A47" s="17"/>
      <c r="B47" s="19"/>
      <c r="C47" s="19"/>
      <c r="D47" s="19"/>
      <c r="E47" s="19"/>
      <c r="F47" s="19"/>
      <c r="G47" s="18"/>
    </row>
    <row r="48" spans="1:7" ht="12.75">
      <c r="A48" s="17"/>
      <c r="B48" s="19"/>
      <c r="C48" s="19"/>
      <c r="D48" s="19"/>
      <c r="E48" s="19"/>
      <c r="F48" s="19"/>
      <c r="G48" s="18"/>
    </row>
    <row r="49" spans="1:7" ht="12.75">
      <c r="A49" s="17"/>
      <c r="B49" s="19"/>
      <c r="C49" s="19"/>
      <c r="D49" s="19"/>
      <c r="E49" s="19"/>
      <c r="F49" s="19"/>
      <c r="G49" s="18"/>
    </row>
    <row r="50" spans="1:7" ht="12.75">
      <c r="A50" s="17"/>
      <c r="B50" s="19"/>
      <c r="C50" s="19"/>
      <c r="D50" s="19"/>
      <c r="E50" s="19"/>
      <c r="F50" s="19"/>
      <c r="G50" s="18"/>
    </row>
    <row r="51" spans="1:7" ht="12.75">
      <c r="A51" s="17"/>
      <c r="B51" s="19"/>
      <c r="C51" s="19"/>
      <c r="D51" s="19"/>
      <c r="E51" s="19"/>
      <c r="F51" s="19"/>
      <c r="G51" s="18"/>
    </row>
    <row r="52" spans="1:7" ht="12.75">
      <c r="A52" s="17"/>
      <c r="B52" s="19"/>
      <c r="C52" s="19"/>
      <c r="D52" s="19"/>
      <c r="E52" s="19"/>
      <c r="F52" s="19"/>
      <c r="G52" s="18"/>
    </row>
    <row r="53" spans="1:7" ht="12.75">
      <c r="A53" s="17"/>
      <c r="B53" s="19"/>
      <c r="C53" s="19"/>
      <c r="D53" s="19"/>
      <c r="E53" s="19"/>
      <c r="F53" s="19"/>
      <c r="G53" s="18"/>
    </row>
    <row r="54" spans="1:7" ht="12.75">
      <c r="A54" s="17"/>
      <c r="B54" s="19"/>
      <c r="C54" s="19"/>
      <c r="D54" s="19"/>
      <c r="E54" s="19"/>
      <c r="F54" s="19"/>
      <c r="G54" s="18"/>
    </row>
    <row r="55" spans="1:7" ht="12.75">
      <c r="A55" s="17"/>
      <c r="B55" s="19"/>
      <c r="C55" s="19"/>
      <c r="D55" s="19"/>
      <c r="E55" s="19"/>
      <c r="F55" s="19"/>
      <c r="G55" s="18"/>
    </row>
    <row r="56" spans="1:7" ht="12.75">
      <c r="A56" s="17"/>
      <c r="B56" s="18"/>
      <c r="C56" s="18"/>
      <c r="D56" s="18"/>
      <c r="E56" s="18"/>
      <c r="F56" s="18"/>
      <c r="G56" s="18"/>
    </row>
    <row r="57" spans="1:7" ht="12.75">
      <c r="A57" s="17"/>
      <c r="B57" s="18"/>
      <c r="C57" s="18"/>
      <c r="D57" s="18"/>
      <c r="E57" s="18"/>
      <c r="F57" s="18"/>
      <c r="G57" s="18"/>
    </row>
  </sheetData>
  <mergeCells count="17">
    <mergeCell ref="B40:G40"/>
    <mergeCell ref="B42:G42"/>
    <mergeCell ref="B43:G43"/>
    <mergeCell ref="B41:G41"/>
    <mergeCell ref="A7:G7"/>
    <mergeCell ref="C9:F10"/>
    <mergeCell ref="A9:A11"/>
    <mergeCell ref="A2:N2"/>
    <mergeCell ref="A3:N3"/>
    <mergeCell ref="G10:H11"/>
    <mergeCell ref="G9:N9"/>
    <mergeCell ref="M11:N11"/>
    <mergeCell ref="A6:G6"/>
    <mergeCell ref="M10:N10"/>
    <mergeCell ref="I11:J11"/>
    <mergeCell ref="K11:L11"/>
    <mergeCell ref="I10:L10"/>
  </mergeCells>
  <printOptions/>
  <pageMargins left="0.7" right="0.7" top="0.75" bottom="0.75" header="0.3" footer="0.3"/>
  <pageSetup fitToHeight="0" fitToWidth="1" horizontalDpi="600" verticalDpi="600" orientation="landscape" paperSize="9" scale="67" r:id="rId2"/>
  <headerFooter alignWithMargins="0">
    <oddFooter>&amp;R&amp;"AngsanaUPC,ธรรมดา"&amp;5teep/เงินกัน52/&amp;A&amp;F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view="pageBreakPreview" zoomScale="60" workbookViewId="0" topLeftCell="A79">
      <selection activeCell="M26" sqref="M26"/>
    </sheetView>
  </sheetViews>
  <sheetFormatPr defaultColWidth="9.140625" defaultRowHeight="12.75"/>
  <cols>
    <col min="1" max="1" width="7.421875" style="11" customWidth="1"/>
    <col min="2" max="2" width="64.7109375" style="2" bestFit="1" customWidth="1"/>
    <col min="3" max="3" width="10.421875" style="2" bestFit="1" customWidth="1"/>
    <col min="4" max="4" width="7.140625" style="2" customWidth="1"/>
    <col min="5" max="5" width="9.57421875" style="2" bestFit="1" customWidth="1"/>
    <col min="6" max="6" width="10.421875" style="2" bestFit="1" customWidth="1"/>
    <col min="7" max="7" width="8.8515625" style="2" bestFit="1" customWidth="1"/>
    <col min="8" max="8" width="8.00390625" style="2" customWidth="1"/>
    <col min="9" max="9" width="8.57421875" style="1" bestFit="1" customWidth="1"/>
    <col min="10" max="10" width="7.8515625" style="1" customWidth="1"/>
    <col min="11" max="11" width="6.7109375" style="1" bestFit="1" customWidth="1"/>
    <col min="12" max="12" width="6.57421875" style="1" customWidth="1"/>
    <col min="13" max="14" width="8.57421875" style="1" customWidth="1"/>
    <col min="15" max="16384" width="9.140625" style="1" customWidth="1"/>
  </cols>
  <sheetData>
    <row r="1" spans="1:14" s="22" customFormat="1" ht="21.95" customHeight="1">
      <c r="A1" s="156" t="s">
        <v>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s="22" customFormat="1" ht="21.95" customHeight="1">
      <c r="A2" s="156" t="s">
        <v>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8" s="22" customFormat="1" ht="21.95" customHeight="1">
      <c r="A3" s="51" t="s">
        <v>44</v>
      </c>
      <c r="B3" s="51"/>
      <c r="C3" s="51"/>
      <c r="D3" s="51"/>
      <c r="E3" s="51"/>
      <c r="F3" s="51"/>
      <c r="H3" s="23"/>
    </row>
    <row r="4" spans="1:8" s="22" customFormat="1" ht="21.95" customHeight="1">
      <c r="A4" s="23" t="s">
        <v>45</v>
      </c>
      <c r="B4" s="23"/>
      <c r="C4" s="23"/>
      <c r="D4" s="23"/>
      <c r="E4" s="51"/>
      <c r="F4" s="51"/>
      <c r="H4" s="23"/>
    </row>
    <row r="5" spans="1:8" s="22" customFormat="1" ht="21.95" customHeight="1">
      <c r="A5" s="23" t="s">
        <v>53</v>
      </c>
      <c r="B5" s="23"/>
      <c r="C5" s="23"/>
      <c r="D5" s="23"/>
      <c r="E5" s="23"/>
      <c r="F5" s="23"/>
      <c r="G5" s="23"/>
      <c r="H5" s="23"/>
    </row>
    <row r="6" spans="1:8" s="22" customFormat="1" ht="21.95" customHeight="1">
      <c r="A6" s="23" t="s">
        <v>54</v>
      </c>
      <c r="B6" s="23"/>
      <c r="C6" s="23"/>
      <c r="D6" s="23"/>
      <c r="E6" s="23"/>
      <c r="F6" s="23"/>
      <c r="G6" s="23"/>
      <c r="H6" s="23"/>
    </row>
    <row r="7" spans="1:8" s="5" customFormat="1" ht="12.75">
      <c r="A7" s="12"/>
      <c r="B7" s="3"/>
      <c r="C7" s="3"/>
      <c r="D7" s="3"/>
      <c r="E7" s="3"/>
      <c r="F7" s="3"/>
      <c r="G7" s="4"/>
      <c r="H7" s="4"/>
    </row>
    <row r="8" spans="1:14" s="5" customFormat="1" ht="12.75">
      <c r="A8" s="170" t="s">
        <v>5</v>
      </c>
      <c r="B8" s="13"/>
      <c r="C8" s="169" t="s">
        <v>29</v>
      </c>
      <c r="D8" s="169"/>
      <c r="E8" s="169"/>
      <c r="F8" s="169"/>
      <c r="G8" s="161" t="s">
        <v>6</v>
      </c>
      <c r="H8" s="161"/>
      <c r="I8" s="161"/>
      <c r="J8" s="161"/>
      <c r="K8" s="161"/>
      <c r="L8" s="161"/>
      <c r="M8" s="161"/>
      <c r="N8" s="161"/>
    </row>
    <row r="9" spans="1:14" s="5" customFormat="1" ht="12.75">
      <c r="A9" s="171"/>
      <c r="B9" s="77" t="s">
        <v>2</v>
      </c>
      <c r="C9" s="169"/>
      <c r="D9" s="169"/>
      <c r="E9" s="169"/>
      <c r="F9" s="169"/>
      <c r="G9" s="173" t="s">
        <v>0</v>
      </c>
      <c r="H9" s="174"/>
      <c r="I9" s="177"/>
      <c r="J9" s="177"/>
      <c r="K9" s="177"/>
      <c r="L9" s="177"/>
      <c r="M9" s="178"/>
      <c r="N9" s="178"/>
    </row>
    <row r="10" spans="1:14" s="5" customFormat="1" ht="67.5">
      <c r="A10" s="172"/>
      <c r="B10" s="78" t="s">
        <v>7</v>
      </c>
      <c r="C10" s="52" t="s">
        <v>37</v>
      </c>
      <c r="D10" s="52" t="s">
        <v>27</v>
      </c>
      <c r="E10" s="52" t="s">
        <v>28</v>
      </c>
      <c r="F10" s="52" t="s">
        <v>29</v>
      </c>
      <c r="G10" s="175"/>
      <c r="H10" s="176"/>
      <c r="I10" s="179" t="s">
        <v>35</v>
      </c>
      <c r="J10" s="179"/>
      <c r="K10" s="179" t="s">
        <v>36</v>
      </c>
      <c r="L10" s="179"/>
      <c r="M10" s="179" t="s">
        <v>46</v>
      </c>
      <c r="N10" s="179"/>
    </row>
    <row r="11" spans="1:14" ht="12.75">
      <c r="A11" s="143"/>
      <c r="B11" s="143" t="s">
        <v>0</v>
      </c>
      <c r="C11" s="180" t="s">
        <v>39</v>
      </c>
      <c r="D11" s="144" t="s">
        <v>38</v>
      </c>
      <c r="E11" s="145">
        <f>SUM(E14:E89)+E12</f>
        <v>2340</v>
      </c>
      <c r="F11" s="146"/>
      <c r="G11" s="147" t="s">
        <v>1</v>
      </c>
      <c r="H11" s="147" t="s">
        <v>30</v>
      </c>
      <c r="I11" s="147" t="s">
        <v>1</v>
      </c>
      <c r="J11" s="147" t="s">
        <v>30</v>
      </c>
      <c r="K11" s="147" t="s">
        <v>1</v>
      </c>
      <c r="L11" s="147" t="s">
        <v>30</v>
      </c>
      <c r="M11" s="135" t="s">
        <v>1</v>
      </c>
      <c r="N11" s="135" t="s">
        <v>30</v>
      </c>
    </row>
    <row r="12" spans="1:14" s="5" customFormat="1" ht="12.75">
      <c r="A12" s="150"/>
      <c r="B12" s="151" t="s">
        <v>3</v>
      </c>
      <c r="C12" s="180" t="s">
        <v>39</v>
      </c>
      <c r="D12" s="61" t="s">
        <v>38</v>
      </c>
      <c r="E12" s="145">
        <v>60</v>
      </c>
      <c r="F12" s="134"/>
      <c r="G12" s="152"/>
      <c r="H12" s="152"/>
      <c r="I12" s="153"/>
      <c r="J12" s="154"/>
      <c r="K12" s="152"/>
      <c r="L12" s="152"/>
      <c r="M12" s="155"/>
      <c r="N12" s="155"/>
    </row>
    <row r="13" spans="1:14" s="5" customFormat="1" ht="12.75">
      <c r="A13" s="37"/>
      <c r="B13" s="38" t="s">
        <v>4</v>
      </c>
      <c r="C13" s="180" t="s">
        <v>39</v>
      </c>
      <c r="D13" s="61" t="s">
        <v>38</v>
      </c>
      <c r="E13" s="138">
        <v>30</v>
      </c>
      <c r="F13" s="39"/>
      <c r="G13" s="136">
        <f>SUM(G14:G90)</f>
        <v>836000</v>
      </c>
      <c r="H13" s="76"/>
      <c r="I13" s="137">
        <f>SUM(I14:I90)</f>
        <v>760000</v>
      </c>
      <c r="J13" s="40"/>
      <c r="K13" s="136">
        <f>SUM(K14:K90)</f>
        <v>76000</v>
      </c>
      <c r="L13" s="40"/>
      <c r="M13" s="40"/>
      <c r="N13" s="53"/>
    </row>
    <row r="14" spans="1:14" ht="12.75">
      <c r="A14" s="41">
        <v>1</v>
      </c>
      <c r="B14" s="43" t="s">
        <v>8</v>
      </c>
      <c r="C14" s="139"/>
      <c r="D14" s="71"/>
      <c r="E14" s="68">
        <v>30</v>
      </c>
      <c r="F14" s="43"/>
      <c r="G14" s="75">
        <f>SUM(I14,K14)</f>
        <v>11000</v>
      </c>
      <c r="I14" s="44">
        <v>10000</v>
      </c>
      <c r="J14" s="60"/>
      <c r="K14" s="75">
        <v>1000</v>
      </c>
      <c r="L14" s="44"/>
      <c r="M14" s="45"/>
      <c r="N14" s="45"/>
    </row>
    <row r="15" spans="1:14" s="8" customFormat="1" ht="12.75">
      <c r="A15" s="14">
        <v>2</v>
      </c>
      <c r="B15" s="9" t="s">
        <v>9</v>
      </c>
      <c r="C15" s="9"/>
      <c r="D15" s="72"/>
      <c r="E15" s="68">
        <v>30</v>
      </c>
      <c r="F15" s="9"/>
      <c r="G15" s="75">
        <f aca="true" t="shared" si="0" ref="G15:G21">SUM(I15,K15)</f>
        <v>11000</v>
      </c>
      <c r="H15" s="30"/>
      <c r="I15" s="30">
        <v>10000</v>
      </c>
      <c r="J15" s="54"/>
      <c r="K15" s="30">
        <v>1000</v>
      </c>
      <c r="L15" s="30"/>
      <c r="M15" s="29"/>
      <c r="N15" s="29"/>
    </row>
    <row r="16" spans="1:14" s="8" customFormat="1" ht="12.75">
      <c r="A16" s="14">
        <v>3</v>
      </c>
      <c r="B16" s="9" t="s">
        <v>10</v>
      </c>
      <c r="C16" s="9"/>
      <c r="D16" s="72"/>
      <c r="E16" s="68">
        <v>30</v>
      </c>
      <c r="F16" s="9"/>
      <c r="G16" s="75">
        <f t="shared" si="0"/>
        <v>11000</v>
      </c>
      <c r="H16" s="30"/>
      <c r="I16" s="30">
        <v>10000</v>
      </c>
      <c r="J16" s="54"/>
      <c r="K16" s="30">
        <v>1000</v>
      </c>
      <c r="L16" s="30"/>
      <c r="M16" s="29"/>
      <c r="N16" s="29"/>
    </row>
    <row r="17" spans="1:14" s="8" customFormat="1" ht="12.75">
      <c r="A17" s="14">
        <v>4</v>
      </c>
      <c r="B17" s="9" t="s">
        <v>11</v>
      </c>
      <c r="C17" s="9"/>
      <c r="D17" s="72"/>
      <c r="E17" s="142">
        <v>30</v>
      </c>
      <c r="F17" s="9"/>
      <c r="G17" s="187">
        <f t="shared" si="0"/>
        <v>11000</v>
      </c>
      <c r="H17" s="30"/>
      <c r="I17" s="30">
        <v>10000</v>
      </c>
      <c r="J17" s="54"/>
      <c r="K17" s="30">
        <v>1000</v>
      </c>
      <c r="L17" s="30"/>
      <c r="M17" s="29"/>
      <c r="N17" s="29"/>
    </row>
    <row r="18" spans="1:14" ht="12.75">
      <c r="A18" s="110">
        <v>5</v>
      </c>
      <c r="B18" s="139" t="s">
        <v>13</v>
      </c>
      <c r="C18" s="139"/>
      <c r="D18" s="71"/>
      <c r="E18" s="68">
        <v>30</v>
      </c>
      <c r="F18" s="139"/>
      <c r="G18" s="75">
        <f t="shared" si="0"/>
        <v>11000</v>
      </c>
      <c r="H18" s="140"/>
      <c r="I18" s="141">
        <v>10000</v>
      </c>
      <c r="J18" s="113"/>
      <c r="K18" s="141">
        <v>1000</v>
      </c>
      <c r="L18" s="140"/>
      <c r="M18" s="114"/>
      <c r="N18" s="114"/>
    </row>
    <row r="19" spans="1:14" ht="12.75">
      <c r="A19" s="14">
        <v>6</v>
      </c>
      <c r="B19" s="9" t="s">
        <v>14</v>
      </c>
      <c r="C19" s="9"/>
      <c r="D19" s="69"/>
      <c r="E19" s="68">
        <v>30</v>
      </c>
      <c r="F19" s="9"/>
      <c r="G19" s="75">
        <f t="shared" si="0"/>
        <v>11000</v>
      </c>
      <c r="H19" s="31"/>
      <c r="I19" s="30">
        <v>10000</v>
      </c>
      <c r="J19" s="55"/>
      <c r="K19" s="31">
        <v>1000</v>
      </c>
      <c r="L19" s="31"/>
      <c r="M19" s="10"/>
      <c r="N19" s="10"/>
    </row>
    <row r="20" spans="1:14" ht="12.75">
      <c r="A20" s="14">
        <v>7</v>
      </c>
      <c r="B20" s="9" t="s">
        <v>16</v>
      </c>
      <c r="C20" s="9"/>
      <c r="D20" s="69"/>
      <c r="E20" s="68">
        <v>30</v>
      </c>
      <c r="F20" s="9"/>
      <c r="G20" s="75">
        <f t="shared" si="0"/>
        <v>11000</v>
      </c>
      <c r="H20" s="31"/>
      <c r="I20" s="55">
        <v>10000</v>
      </c>
      <c r="J20" s="55"/>
      <c r="K20" s="31">
        <v>1000</v>
      </c>
      <c r="L20" s="31"/>
      <c r="M20" s="10"/>
      <c r="N20" s="10"/>
    </row>
    <row r="21" spans="1:14" ht="12.75">
      <c r="A21" s="14">
        <v>8</v>
      </c>
      <c r="B21" s="9" t="s">
        <v>18</v>
      </c>
      <c r="C21" s="9"/>
      <c r="D21" s="69"/>
      <c r="E21" s="68">
        <v>30</v>
      </c>
      <c r="F21" s="9"/>
      <c r="G21" s="75">
        <f t="shared" si="0"/>
        <v>11000</v>
      </c>
      <c r="H21" s="32"/>
      <c r="I21" s="55">
        <v>10000</v>
      </c>
      <c r="J21" s="32"/>
      <c r="K21" s="31">
        <v>1000</v>
      </c>
      <c r="L21" s="32"/>
      <c r="M21" s="10"/>
      <c r="N21" s="10"/>
    </row>
    <row r="22" spans="1:14" s="8" customFormat="1" ht="12.75">
      <c r="A22" s="14">
        <v>9</v>
      </c>
      <c r="B22" s="9" t="s">
        <v>19</v>
      </c>
      <c r="C22" s="9"/>
      <c r="D22" s="72"/>
      <c r="E22" s="68">
        <v>30</v>
      </c>
      <c r="F22" s="9"/>
      <c r="G22" s="30">
        <f>SUM(I22,K22)</f>
        <v>11000</v>
      </c>
      <c r="H22" s="30"/>
      <c r="I22" s="30">
        <v>10000</v>
      </c>
      <c r="J22" s="30"/>
      <c r="K22" s="30">
        <v>1000</v>
      </c>
      <c r="L22" s="30"/>
      <c r="M22" s="29"/>
      <c r="N22" s="29"/>
    </row>
    <row r="23" spans="1:14" ht="12.75">
      <c r="A23" s="46">
        <v>10</v>
      </c>
      <c r="B23" s="15" t="s">
        <v>21</v>
      </c>
      <c r="C23" s="15"/>
      <c r="D23" s="149"/>
      <c r="E23" s="148">
        <v>30</v>
      </c>
      <c r="F23" s="15"/>
      <c r="G23" s="49">
        <f>SUM(I23,K23)</f>
        <v>11000</v>
      </c>
      <c r="H23" s="49"/>
      <c r="I23" s="59">
        <v>10000</v>
      </c>
      <c r="J23" s="59"/>
      <c r="K23" s="49">
        <v>1000</v>
      </c>
      <c r="L23" s="49"/>
      <c r="M23" s="16"/>
      <c r="N23" s="16"/>
    </row>
    <row r="24" spans="1:14" ht="12.75">
      <c r="A24" s="110">
        <v>11</v>
      </c>
      <c r="B24" s="139" t="s">
        <v>22</v>
      </c>
      <c r="C24" s="139"/>
      <c r="D24" s="139"/>
      <c r="E24" s="68">
        <v>30</v>
      </c>
      <c r="F24" s="139"/>
      <c r="G24" s="140">
        <f>SUM(I24,K24)</f>
        <v>11000</v>
      </c>
      <c r="H24" s="140"/>
      <c r="I24" s="113">
        <v>10000</v>
      </c>
      <c r="J24" s="113"/>
      <c r="K24" s="140">
        <v>1000</v>
      </c>
      <c r="L24" s="140"/>
      <c r="M24" s="114"/>
      <c r="N24" s="114"/>
    </row>
    <row r="25" spans="1:14" ht="12.75">
      <c r="A25" s="14">
        <v>12</v>
      </c>
      <c r="B25" s="9" t="s">
        <v>23</v>
      </c>
      <c r="C25" s="9"/>
      <c r="D25" s="9"/>
      <c r="E25" s="68">
        <v>30</v>
      </c>
      <c r="F25" s="9"/>
      <c r="G25" s="31">
        <f>SUM(I25,K25)</f>
        <v>11000</v>
      </c>
      <c r="H25" s="33"/>
      <c r="I25" s="55">
        <v>10000</v>
      </c>
      <c r="J25" s="57"/>
      <c r="K25" s="31">
        <v>1000</v>
      </c>
      <c r="L25" s="31"/>
      <c r="M25" s="10"/>
      <c r="N25" s="10"/>
    </row>
    <row r="26" spans="1:14" ht="12.75">
      <c r="A26" s="14">
        <v>13</v>
      </c>
      <c r="B26" s="9" t="s">
        <v>25</v>
      </c>
      <c r="C26" s="9"/>
      <c r="D26" s="9"/>
      <c r="E26" s="68">
        <v>30</v>
      </c>
      <c r="F26" s="9"/>
      <c r="G26" s="31">
        <f>SUM(I26,K26)</f>
        <v>11000</v>
      </c>
      <c r="H26" s="31"/>
      <c r="I26" s="55">
        <v>10000</v>
      </c>
      <c r="J26" s="55"/>
      <c r="K26" s="31">
        <v>1000</v>
      </c>
      <c r="L26" s="33"/>
      <c r="M26" s="10"/>
      <c r="N26" s="10"/>
    </row>
    <row r="27" spans="1:14" s="8" customFormat="1" ht="12.75">
      <c r="A27" s="14">
        <v>14</v>
      </c>
      <c r="B27" s="9" t="s">
        <v>33</v>
      </c>
      <c r="C27" s="9"/>
      <c r="D27" s="29"/>
      <c r="E27" s="68">
        <v>30</v>
      </c>
      <c r="F27" s="9"/>
      <c r="G27" s="31">
        <f>SUM(I27,K27)</f>
        <v>11000</v>
      </c>
      <c r="H27" s="30"/>
      <c r="I27" s="55">
        <v>10000</v>
      </c>
      <c r="J27" s="30"/>
      <c r="K27" s="31">
        <v>1000</v>
      </c>
      <c r="L27" s="30"/>
      <c r="M27" s="29"/>
      <c r="N27" s="29"/>
    </row>
    <row r="28" spans="1:14" s="8" customFormat="1" ht="12.75">
      <c r="A28" s="14">
        <v>15</v>
      </c>
      <c r="B28" s="9" t="s">
        <v>31</v>
      </c>
      <c r="C28" s="9"/>
      <c r="D28" s="29"/>
      <c r="E28" s="68">
        <v>30</v>
      </c>
      <c r="F28" s="9"/>
      <c r="G28" s="31">
        <f>SUM(I28,K28)</f>
        <v>11000</v>
      </c>
      <c r="H28" s="30"/>
      <c r="I28" s="55">
        <v>10000</v>
      </c>
      <c r="J28" s="30"/>
      <c r="K28" s="31">
        <v>1000</v>
      </c>
      <c r="L28" s="30"/>
      <c r="M28" s="29"/>
      <c r="N28" s="29"/>
    </row>
    <row r="29" spans="1:14" ht="12.75">
      <c r="A29" s="14">
        <v>16</v>
      </c>
      <c r="B29" s="9" t="s">
        <v>12</v>
      </c>
      <c r="C29" s="9"/>
      <c r="D29" s="9"/>
      <c r="E29" s="68">
        <v>30</v>
      </c>
      <c r="F29" s="9"/>
      <c r="G29" s="31">
        <f>SUM(I29,K29)</f>
        <v>11000</v>
      </c>
      <c r="H29" s="31"/>
      <c r="I29" s="55">
        <v>10000</v>
      </c>
      <c r="J29" s="55"/>
      <c r="K29" s="31">
        <v>1000</v>
      </c>
      <c r="L29" s="31"/>
      <c r="M29" s="10"/>
      <c r="N29" s="10"/>
    </row>
    <row r="30" spans="1:14" ht="12.75">
      <c r="A30" s="14">
        <v>17</v>
      </c>
      <c r="B30" s="9" t="s">
        <v>32</v>
      </c>
      <c r="C30" s="9"/>
      <c r="D30" s="69"/>
      <c r="E30" s="142">
        <v>30</v>
      </c>
      <c r="F30" s="9"/>
      <c r="G30" s="31">
        <f>SUM(I30,K30)</f>
        <v>11000</v>
      </c>
      <c r="H30" s="31"/>
      <c r="I30" s="55">
        <v>10000</v>
      </c>
      <c r="J30" s="55"/>
      <c r="K30" s="31">
        <v>1000</v>
      </c>
      <c r="L30" s="31"/>
      <c r="M30" s="10"/>
      <c r="N30" s="10"/>
    </row>
    <row r="31" spans="1:14" s="5" customFormat="1" ht="12.75">
      <c r="A31" s="110">
        <v>18</v>
      </c>
      <c r="B31" s="139" t="s">
        <v>15</v>
      </c>
      <c r="C31" s="139"/>
      <c r="D31" s="188"/>
      <c r="E31" s="68">
        <v>30</v>
      </c>
      <c r="F31" s="139"/>
      <c r="G31" s="140">
        <f>SUM(I31,K31)</f>
        <v>11000</v>
      </c>
      <c r="H31" s="140"/>
      <c r="I31" s="113">
        <v>10000</v>
      </c>
      <c r="J31" s="113"/>
      <c r="K31" s="140">
        <v>1000</v>
      </c>
      <c r="L31" s="140"/>
      <c r="M31" s="189"/>
      <c r="N31" s="189"/>
    </row>
    <row r="32" spans="1:14" ht="12.75">
      <c r="A32" s="14">
        <v>19</v>
      </c>
      <c r="B32" s="9" t="s">
        <v>17</v>
      </c>
      <c r="C32" s="9"/>
      <c r="D32" s="69"/>
      <c r="E32" s="68">
        <v>30</v>
      </c>
      <c r="F32" s="9"/>
      <c r="G32" s="31">
        <f>SUM(I32,K32)</f>
        <v>11000</v>
      </c>
      <c r="H32" s="33"/>
      <c r="I32" s="55">
        <v>10000</v>
      </c>
      <c r="J32" s="55"/>
      <c r="K32" s="31">
        <v>1000</v>
      </c>
      <c r="L32" s="31"/>
      <c r="M32" s="10"/>
      <c r="N32" s="10"/>
    </row>
    <row r="33" spans="1:14" s="8" customFormat="1" ht="12.75">
      <c r="A33" s="14">
        <v>20</v>
      </c>
      <c r="B33" s="9" t="s">
        <v>20</v>
      </c>
      <c r="C33" s="9"/>
      <c r="D33" s="72"/>
      <c r="E33" s="68">
        <v>30</v>
      </c>
      <c r="F33" s="9"/>
      <c r="G33" s="30">
        <f>SUM(I33,K33)</f>
        <v>11000</v>
      </c>
      <c r="H33" s="30"/>
      <c r="I33" s="55">
        <v>10000</v>
      </c>
      <c r="J33" s="30"/>
      <c r="K33" s="31">
        <v>1000</v>
      </c>
      <c r="L33" s="30"/>
      <c r="M33" s="29"/>
      <c r="N33" s="29"/>
    </row>
    <row r="34" spans="1:14" ht="12.75">
      <c r="A34" s="14">
        <v>21</v>
      </c>
      <c r="B34" s="9" t="s">
        <v>34</v>
      </c>
      <c r="C34" s="9"/>
      <c r="D34" s="69"/>
      <c r="E34" s="68">
        <v>30</v>
      </c>
      <c r="F34" s="9"/>
      <c r="G34" s="31">
        <f>SUM(I34,K34)</f>
        <v>11000</v>
      </c>
      <c r="H34" s="31"/>
      <c r="I34" s="55">
        <v>10000</v>
      </c>
      <c r="J34" s="55"/>
      <c r="K34" s="31">
        <v>1000</v>
      </c>
      <c r="L34" s="31"/>
      <c r="M34" s="10"/>
      <c r="N34" s="10"/>
    </row>
    <row r="35" spans="1:14" ht="12.75">
      <c r="A35" s="14">
        <v>22</v>
      </c>
      <c r="B35" s="9" t="s">
        <v>24</v>
      </c>
      <c r="C35" s="9"/>
      <c r="D35" s="69"/>
      <c r="E35" s="68">
        <v>30</v>
      </c>
      <c r="F35" s="9"/>
      <c r="G35" s="31">
        <f>SUM(I35,K35)</f>
        <v>11000</v>
      </c>
      <c r="H35" s="33"/>
      <c r="I35" s="55">
        <v>10000</v>
      </c>
      <c r="J35" s="55"/>
      <c r="K35" s="31">
        <v>1000</v>
      </c>
      <c r="L35" s="31"/>
      <c r="M35" s="10"/>
      <c r="N35" s="10"/>
    </row>
    <row r="36" spans="1:14" ht="12.75">
      <c r="A36" s="14">
        <v>23</v>
      </c>
      <c r="B36" s="9" t="s">
        <v>26</v>
      </c>
      <c r="C36" s="9"/>
      <c r="D36" s="69"/>
      <c r="E36" s="68">
        <v>30</v>
      </c>
      <c r="F36" s="27"/>
      <c r="G36" s="31">
        <f>SUM(I36,K36)</f>
        <v>11000</v>
      </c>
      <c r="H36" s="31"/>
      <c r="I36" s="55">
        <v>10000</v>
      </c>
      <c r="J36" s="57"/>
      <c r="K36" s="31">
        <v>1000</v>
      </c>
      <c r="L36" s="31"/>
      <c r="M36" s="10"/>
      <c r="N36" s="10"/>
    </row>
    <row r="37" spans="1:14" ht="12.75">
      <c r="A37" s="14">
        <v>24</v>
      </c>
      <c r="B37" s="186" t="s">
        <v>55</v>
      </c>
      <c r="C37" s="181"/>
      <c r="D37" s="69"/>
      <c r="E37" s="68">
        <v>30</v>
      </c>
      <c r="F37" s="182"/>
      <c r="G37" s="31">
        <f aca="true" t="shared" si="1" ref="G37:G89">SUM(I37,K37)</f>
        <v>11000</v>
      </c>
      <c r="H37" s="183"/>
      <c r="I37" s="55">
        <v>10000</v>
      </c>
      <c r="J37" s="184"/>
      <c r="K37" s="31">
        <v>1000</v>
      </c>
      <c r="L37" s="183"/>
      <c r="M37" s="185"/>
      <c r="N37" s="185"/>
    </row>
    <row r="38" spans="1:14" ht="12.75">
      <c r="A38" s="14">
        <v>25</v>
      </c>
      <c r="B38" s="186" t="s">
        <v>56</v>
      </c>
      <c r="C38" s="181"/>
      <c r="D38" s="69"/>
      <c r="E38" s="68">
        <v>30</v>
      </c>
      <c r="F38" s="182"/>
      <c r="G38" s="31">
        <f t="shared" si="1"/>
        <v>11000</v>
      </c>
      <c r="H38" s="183"/>
      <c r="I38" s="55">
        <v>10000</v>
      </c>
      <c r="J38" s="184"/>
      <c r="K38" s="31">
        <v>1000</v>
      </c>
      <c r="L38" s="183"/>
      <c r="M38" s="185"/>
      <c r="N38" s="185"/>
    </row>
    <row r="39" spans="1:14" ht="12.75">
      <c r="A39" s="14">
        <v>26</v>
      </c>
      <c r="B39" s="186" t="s">
        <v>57</v>
      </c>
      <c r="C39" s="181"/>
      <c r="D39" s="69"/>
      <c r="E39" s="68">
        <v>30</v>
      </c>
      <c r="F39" s="182"/>
      <c r="G39" s="31">
        <f t="shared" si="1"/>
        <v>11000</v>
      </c>
      <c r="H39" s="183"/>
      <c r="I39" s="55">
        <v>10000</v>
      </c>
      <c r="J39" s="184"/>
      <c r="K39" s="31">
        <v>1000</v>
      </c>
      <c r="L39" s="183"/>
      <c r="M39" s="185"/>
      <c r="N39" s="185"/>
    </row>
    <row r="40" spans="1:14" ht="12.75">
      <c r="A40" s="14">
        <v>27</v>
      </c>
      <c r="B40" s="186" t="s">
        <v>58</v>
      </c>
      <c r="C40" s="181"/>
      <c r="D40" s="69"/>
      <c r="E40" s="68">
        <v>30</v>
      </c>
      <c r="F40" s="182"/>
      <c r="G40" s="31">
        <f t="shared" si="1"/>
        <v>11000</v>
      </c>
      <c r="H40" s="183"/>
      <c r="I40" s="55">
        <v>10000</v>
      </c>
      <c r="J40" s="184"/>
      <c r="K40" s="31">
        <v>1000</v>
      </c>
      <c r="L40" s="183"/>
      <c r="M40" s="185"/>
      <c r="N40" s="185"/>
    </row>
    <row r="41" spans="1:14" ht="12.75">
      <c r="A41" s="14">
        <v>28</v>
      </c>
      <c r="B41" s="186" t="s">
        <v>59</v>
      </c>
      <c r="C41" s="181"/>
      <c r="D41" s="69"/>
      <c r="E41" s="68">
        <v>30</v>
      </c>
      <c r="F41" s="182"/>
      <c r="G41" s="31">
        <f t="shared" si="1"/>
        <v>11000</v>
      </c>
      <c r="H41" s="183"/>
      <c r="I41" s="55">
        <v>10000</v>
      </c>
      <c r="J41" s="184"/>
      <c r="K41" s="31">
        <v>1000</v>
      </c>
      <c r="L41" s="183"/>
      <c r="M41" s="185"/>
      <c r="N41" s="185"/>
    </row>
    <row r="42" spans="1:14" ht="12.75">
      <c r="A42" s="14">
        <v>29</v>
      </c>
      <c r="B42" s="186" t="s">
        <v>60</v>
      </c>
      <c r="C42" s="181"/>
      <c r="D42" s="69"/>
      <c r="E42" s="68">
        <v>30</v>
      </c>
      <c r="F42" s="182"/>
      <c r="G42" s="31">
        <f t="shared" si="1"/>
        <v>11000</v>
      </c>
      <c r="H42" s="183"/>
      <c r="I42" s="55">
        <v>10000</v>
      </c>
      <c r="J42" s="184"/>
      <c r="K42" s="31">
        <v>1000</v>
      </c>
      <c r="L42" s="183"/>
      <c r="M42" s="185"/>
      <c r="N42" s="185"/>
    </row>
    <row r="43" spans="1:14" ht="12.75">
      <c r="A43" s="46">
        <v>30</v>
      </c>
      <c r="B43" s="15" t="s">
        <v>61</v>
      </c>
      <c r="C43" s="15"/>
      <c r="D43" s="149"/>
      <c r="E43" s="148">
        <v>30</v>
      </c>
      <c r="F43" s="48"/>
      <c r="G43" s="49">
        <f t="shared" si="1"/>
        <v>11000</v>
      </c>
      <c r="H43" s="49"/>
      <c r="I43" s="59">
        <v>10000</v>
      </c>
      <c r="J43" s="58"/>
      <c r="K43" s="49">
        <v>1000</v>
      </c>
      <c r="L43" s="49"/>
      <c r="M43" s="16"/>
      <c r="N43" s="16"/>
    </row>
    <row r="44" spans="1:14" ht="12.75">
      <c r="A44" s="110">
        <v>31</v>
      </c>
      <c r="B44" s="190" t="s">
        <v>62</v>
      </c>
      <c r="C44" s="190"/>
      <c r="D44" s="71"/>
      <c r="E44" s="68">
        <v>30</v>
      </c>
      <c r="F44" s="191"/>
      <c r="G44" s="140">
        <f t="shared" si="1"/>
        <v>11000</v>
      </c>
      <c r="H44" s="192"/>
      <c r="I44" s="113">
        <v>10000</v>
      </c>
      <c r="J44" s="193"/>
      <c r="K44" s="140">
        <v>1000</v>
      </c>
      <c r="L44" s="192"/>
      <c r="M44" s="194"/>
      <c r="N44" s="194"/>
    </row>
    <row r="45" spans="1:14" ht="12.75">
      <c r="A45" s="14">
        <v>32</v>
      </c>
      <c r="B45" s="181" t="s">
        <v>63</v>
      </c>
      <c r="C45" s="181"/>
      <c r="D45" s="69"/>
      <c r="E45" s="68">
        <v>30</v>
      </c>
      <c r="F45" s="182"/>
      <c r="G45" s="31">
        <f t="shared" si="1"/>
        <v>11000</v>
      </c>
      <c r="H45" s="183"/>
      <c r="I45" s="55">
        <v>10000</v>
      </c>
      <c r="J45" s="184"/>
      <c r="K45" s="31">
        <v>1000</v>
      </c>
      <c r="L45" s="183"/>
      <c r="M45" s="185"/>
      <c r="N45" s="185"/>
    </row>
    <row r="46" spans="1:14" ht="12.75">
      <c r="A46" s="14">
        <v>33</v>
      </c>
      <c r="B46" s="181" t="s">
        <v>64</v>
      </c>
      <c r="C46" s="181"/>
      <c r="D46" s="69"/>
      <c r="E46" s="68">
        <v>30</v>
      </c>
      <c r="F46" s="182"/>
      <c r="G46" s="31">
        <f t="shared" si="1"/>
        <v>11000</v>
      </c>
      <c r="H46" s="183"/>
      <c r="I46" s="55">
        <v>10000</v>
      </c>
      <c r="J46" s="184"/>
      <c r="K46" s="31">
        <v>1000</v>
      </c>
      <c r="L46" s="183"/>
      <c r="M46" s="185"/>
      <c r="N46" s="185"/>
    </row>
    <row r="47" spans="1:14" ht="12.75">
      <c r="A47" s="14">
        <v>34</v>
      </c>
      <c r="B47" s="181" t="s">
        <v>65</v>
      </c>
      <c r="C47" s="181"/>
      <c r="D47" s="69"/>
      <c r="E47" s="68">
        <v>30</v>
      </c>
      <c r="F47" s="182"/>
      <c r="G47" s="31">
        <f t="shared" si="1"/>
        <v>11000</v>
      </c>
      <c r="H47" s="183"/>
      <c r="I47" s="55">
        <v>10000</v>
      </c>
      <c r="J47" s="184"/>
      <c r="K47" s="31">
        <v>1000</v>
      </c>
      <c r="L47" s="183"/>
      <c r="M47" s="185"/>
      <c r="N47" s="185"/>
    </row>
    <row r="48" spans="1:14" ht="12.75">
      <c r="A48" s="14">
        <v>35</v>
      </c>
      <c r="B48" s="181" t="s">
        <v>66</v>
      </c>
      <c r="C48" s="181"/>
      <c r="D48" s="69"/>
      <c r="E48" s="68">
        <v>30</v>
      </c>
      <c r="F48" s="182"/>
      <c r="G48" s="31">
        <f t="shared" si="1"/>
        <v>11000</v>
      </c>
      <c r="H48" s="183"/>
      <c r="I48" s="55">
        <v>10000</v>
      </c>
      <c r="J48" s="184"/>
      <c r="K48" s="31">
        <v>1000</v>
      </c>
      <c r="L48" s="183"/>
      <c r="M48" s="185"/>
      <c r="N48" s="185"/>
    </row>
    <row r="49" spans="1:14" ht="12.75">
      <c r="A49" s="14">
        <v>36</v>
      </c>
      <c r="B49" s="181" t="s">
        <v>67</v>
      </c>
      <c r="C49" s="181"/>
      <c r="D49" s="69"/>
      <c r="E49" s="68">
        <v>30</v>
      </c>
      <c r="F49" s="182"/>
      <c r="G49" s="31">
        <f t="shared" si="1"/>
        <v>11000</v>
      </c>
      <c r="H49" s="183"/>
      <c r="I49" s="55">
        <v>10000</v>
      </c>
      <c r="J49" s="184"/>
      <c r="K49" s="31">
        <v>1000</v>
      </c>
      <c r="L49" s="183"/>
      <c r="M49" s="185"/>
      <c r="N49" s="185"/>
    </row>
    <row r="50" spans="1:14" ht="12.75">
      <c r="A50" s="14">
        <v>37</v>
      </c>
      <c r="B50" s="181" t="s">
        <v>68</v>
      </c>
      <c r="C50" s="181"/>
      <c r="D50" s="69"/>
      <c r="E50" s="68">
        <v>30</v>
      </c>
      <c r="F50" s="182"/>
      <c r="G50" s="31">
        <f t="shared" si="1"/>
        <v>11000</v>
      </c>
      <c r="H50" s="183"/>
      <c r="I50" s="55">
        <v>10000</v>
      </c>
      <c r="J50" s="184"/>
      <c r="K50" s="31">
        <v>1000</v>
      </c>
      <c r="L50" s="183"/>
      <c r="M50" s="185"/>
      <c r="N50" s="185"/>
    </row>
    <row r="51" spans="1:14" ht="12.75">
      <c r="A51" s="14">
        <v>38</v>
      </c>
      <c r="B51" s="181" t="s">
        <v>69</v>
      </c>
      <c r="C51" s="181"/>
      <c r="D51" s="69"/>
      <c r="E51" s="68">
        <v>30</v>
      </c>
      <c r="F51" s="182"/>
      <c r="G51" s="31">
        <f t="shared" si="1"/>
        <v>11000</v>
      </c>
      <c r="H51" s="183"/>
      <c r="I51" s="55">
        <v>10000</v>
      </c>
      <c r="J51" s="184"/>
      <c r="K51" s="31">
        <v>1000</v>
      </c>
      <c r="L51" s="183"/>
      <c r="M51" s="185"/>
      <c r="N51" s="185"/>
    </row>
    <row r="52" spans="1:14" ht="12.75">
      <c r="A52" s="14">
        <v>39</v>
      </c>
      <c r="B52" s="181" t="s">
        <v>70</v>
      </c>
      <c r="C52" s="181"/>
      <c r="D52" s="69"/>
      <c r="E52" s="68">
        <v>30</v>
      </c>
      <c r="F52" s="182"/>
      <c r="G52" s="31">
        <f t="shared" si="1"/>
        <v>11000</v>
      </c>
      <c r="H52" s="183"/>
      <c r="I52" s="55">
        <v>10000</v>
      </c>
      <c r="J52" s="184"/>
      <c r="K52" s="31">
        <v>1000</v>
      </c>
      <c r="L52" s="183"/>
      <c r="M52" s="185"/>
      <c r="N52" s="185"/>
    </row>
    <row r="53" spans="1:14" ht="12.75">
      <c r="A53" s="14">
        <v>40</v>
      </c>
      <c r="B53" s="181" t="s">
        <v>71</v>
      </c>
      <c r="C53" s="181"/>
      <c r="D53" s="69"/>
      <c r="E53" s="68">
        <v>30</v>
      </c>
      <c r="F53" s="182"/>
      <c r="G53" s="31">
        <f t="shared" si="1"/>
        <v>11000</v>
      </c>
      <c r="H53" s="183"/>
      <c r="I53" s="55">
        <v>10000</v>
      </c>
      <c r="J53" s="184"/>
      <c r="K53" s="31">
        <v>1000</v>
      </c>
      <c r="L53" s="183"/>
      <c r="M53" s="185"/>
      <c r="N53" s="185"/>
    </row>
    <row r="54" spans="1:14" ht="12.75">
      <c r="A54" s="14">
        <v>41</v>
      </c>
      <c r="B54" s="181" t="s">
        <v>72</v>
      </c>
      <c r="C54" s="181"/>
      <c r="D54" s="69"/>
      <c r="E54" s="68">
        <v>30</v>
      </c>
      <c r="F54" s="182"/>
      <c r="G54" s="31">
        <f t="shared" si="1"/>
        <v>11000</v>
      </c>
      <c r="H54" s="183"/>
      <c r="I54" s="55">
        <v>10000</v>
      </c>
      <c r="J54" s="184"/>
      <c r="K54" s="31">
        <v>1000</v>
      </c>
      <c r="L54" s="183"/>
      <c r="M54" s="185"/>
      <c r="N54" s="185"/>
    </row>
    <row r="55" spans="1:14" ht="12.75">
      <c r="A55" s="14">
        <v>42</v>
      </c>
      <c r="B55" s="181" t="s">
        <v>73</v>
      </c>
      <c r="C55" s="181"/>
      <c r="D55" s="69"/>
      <c r="E55" s="68">
        <v>30</v>
      </c>
      <c r="F55" s="182"/>
      <c r="G55" s="31">
        <f t="shared" si="1"/>
        <v>11000</v>
      </c>
      <c r="H55" s="183"/>
      <c r="I55" s="55">
        <v>10000</v>
      </c>
      <c r="J55" s="184"/>
      <c r="K55" s="31">
        <v>1000</v>
      </c>
      <c r="L55" s="183"/>
      <c r="M55" s="185"/>
      <c r="N55" s="185"/>
    </row>
    <row r="56" spans="1:14" ht="12.75">
      <c r="A56" s="14">
        <v>43</v>
      </c>
      <c r="B56" s="181" t="s">
        <v>74</v>
      </c>
      <c r="C56" s="181"/>
      <c r="D56" s="69"/>
      <c r="E56" s="68">
        <v>30</v>
      </c>
      <c r="F56" s="182"/>
      <c r="G56" s="31">
        <f t="shared" si="1"/>
        <v>11000</v>
      </c>
      <c r="H56" s="183"/>
      <c r="I56" s="55">
        <v>10000</v>
      </c>
      <c r="J56" s="184"/>
      <c r="K56" s="31">
        <v>1000</v>
      </c>
      <c r="L56" s="183"/>
      <c r="M56" s="185"/>
      <c r="N56" s="185"/>
    </row>
    <row r="57" spans="1:14" ht="12.75">
      <c r="A57" s="14">
        <v>44</v>
      </c>
      <c r="B57" s="181" t="s">
        <v>75</v>
      </c>
      <c r="C57" s="181"/>
      <c r="D57" s="69"/>
      <c r="E57" s="68">
        <v>30</v>
      </c>
      <c r="F57" s="182"/>
      <c r="G57" s="31">
        <f t="shared" si="1"/>
        <v>11000</v>
      </c>
      <c r="H57" s="183"/>
      <c r="I57" s="55">
        <v>10000</v>
      </c>
      <c r="J57" s="184"/>
      <c r="K57" s="31">
        <v>1000</v>
      </c>
      <c r="L57" s="183"/>
      <c r="M57" s="185"/>
      <c r="N57" s="185"/>
    </row>
    <row r="58" spans="1:14" ht="12.75">
      <c r="A58" s="14">
        <v>45</v>
      </c>
      <c r="B58" s="181" t="s">
        <v>76</v>
      </c>
      <c r="C58" s="181"/>
      <c r="D58" s="69"/>
      <c r="E58" s="68">
        <v>30</v>
      </c>
      <c r="F58" s="182"/>
      <c r="G58" s="31">
        <f t="shared" si="1"/>
        <v>11000</v>
      </c>
      <c r="H58" s="183"/>
      <c r="I58" s="55">
        <v>10000</v>
      </c>
      <c r="J58" s="184"/>
      <c r="K58" s="31">
        <v>1000</v>
      </c>
      <c r="L58" s="183"/>
      <c r="M58" s="185"/>
      <c r="N58" s="185"/>
    </row>
    <row r="59" spans="1:14" ht="12.75">
      <c r="A59" s="14">
        <v>46</v>
      </c>
      <c r="B59" s="181" t="s">
        <v>77</v>
      </c>
      <c r="C59" s="181"/>
      <c r="D59" s="69"/>
      <c r="E59" s="68">
        <v>30</v>
      </c>
      <c r="F59" s="182"/>
      <c r="G59" s="31">
        <f t="shared" si="1"/>
        <v>11000</v>
      </c>
      <c r="H59" s="183"/>
      <c r="I59" s="55">
        <v>10000</v>
      </c>
      <c r="J59" s="184"/>
      <c r="K59" s="31">
        <v>1000</v>
      </c>
      <c r="L59" s="183"/>
      <c r="M59" s="185"/>
      <c r="N59" s="185"/>
    </row>
    <row r="60" spans="1:14" ht="12.75">
      <c r="A60" s="14">
        <v>47</v>
      </c>
      <c r="B60" s="181" t="s">
        <v>78</v>
      </c>
      <c r="C60" s="181"/>
      <c r="D60" s="69"/>
      <c r="E60" s="68">
        <v>30</v>
      </c>
      <c r="F60" s="182"/>
      <c r="G60" s="31">
        <f t="shared" si="1"/>
        <v>11000</v>
      </c>
      <c r="H60" s="183"/>
      <c r="I60" s="55">
        <v>10000</v>
      </c>
      <c r="J60" s="184"/>
      <c r="K60" s="31">
        <v>1000</v>
      </c>
      <c r="L60" s="183"/>
      <c r="M60" s="185"/>
      <c r="N60" s="185"/>
    </row>
    <row r="61" spans="1:14" ht="12.75">
      <c r="A61" s="14">
        <v>48</v>
      </c>
      <c r="B61" s="181" t="s">
        <v>79</v>
      </c>
      <c r="C61" s="181"/>
      <c r="D61" s="69"/>
      <c r="E61" s="68">
        <v>30</v>
      </c>
      <c r="F61" s="182"/>
      <c r="G61" s="31">
        <f t="shared" si="1"/>
        <v>11000</v>
      </c>
      <c r="H61" s="183"/>
      <c r="I61" s="55">
        <v>10000</v>
      </c>
      <c r="J61" s="184"/>
      <c r="K61" s="31">
        <v>1000</v>
      </c>
      <c r="L61" s="183"/>
      <c r="M61" s="185"/>
      <c r="N61" s="185"/>
    </row>
    <row r="62" spans="1:14" ht="12.75">
      <c r="A62" s="14">
        <v>49</v>
      </c>
      <c r="B62" s="181" t="s">
        <v>80</v>
      </c>
      <c r="C62" s="181"/>
      <c r="D62" s="69"/>
      <c r="E62" s="68">
        <v>30</v>
      </c>
      <c r="F62" s="182"/>
      <c r="G62" s="31">
        <f t="shared" si="1"/>
        <v>11000</v>
      </c>
      <c r="H62" s="183"/>
      <c r="I62" s="55">
        <v>10000</v>
      </c>
      <c r="J62" s="184"/>
      <c r="K62" s="31">
        <v>1000</v>
      </c>
      <c r="L62" s="183"/>
      <c r="M62" s="185"/>
      <c r="N62" s="185"/>
    </row>
    <row r="63" spans="1:14" ht="12.75">
      <c r="A63" s="46">
        <v>50</v>
      </c>
      <c r="B63" s="15" t="s">
        <v>81</v>
      </c>
      <c r="C63" s="15"/>
      <c r="D63" s="149"/>
      <c r="E63" s="148">
        <v>30</v>
      </c>
      <c r="F63" s="48"/>
      <c r="G63" s="49">
        <f t="shared" si="1"/>
        <v>11000</v>
      </c>
      <c r="H63" s="49"/>
      <c r="I63" s="59">
        <v>10000</v>
      </c>
      <c r="J63" s="58"/>
      <c r="K63" s="49">
        <v>1000</v>
      </c>
      <c r="L63" s="49"/>
      <c r="M63" s="16"/>
      <c r="N63" s="16"/>
    </row>
    <row r="64" spans="1:14" ht="12.75">
      <c r="A64" s="110">
        <v>51</v>
      </c>
      <c r="B64" s="190" t="s">
        <v>82</v>
      </c>
      <c r="C64" s="190"/>
      <c r="D64" s="71"/>
      <c r="E64" s="68">
        <v>30</v>
      </c>
      <c r="F64" s="191"/>
      <c r="G64" s="140">
        <f t="shared" si="1"/>
        <v>11000</v>
      </c>
      <c r="H64" s="192"/>
      <c r="I64" s="113">
        <v>10000</v>
      </c>
      <c r="J64" s="193"/>
      <c r="K64" s="140">
        <v>1000</v>
      </c>
      <c r="L64" s="192"/>
      <c r="M64" s="194"/>
      <c r="N64" s="194"/>
    </row>
    <row r="65" spans="1:14" ht="12.75">
      <c r="A65" s="14">
        <v>52</v>
      </c>
      <c r="B65" s="181" t="s">
        <v>83</v>
      </c>
      <c r="C65" s="181"/>
      <c r="D65" s="69"/>
      <c r="E65" s="68">
        <v>30</v>
      </c>
      <c r="F65" s="182"/>
      <c r="G65" s="31">
        <f t="shared" si="1"/>
        <v>11000</v>
      </c>
      <c r="H65" s="183"/>
      <c r="I65" s="55">
        <v>10000</v>
      </c>
      <c r="J65" s="184"/>
      <c r="K65" s="31">
        <v>1000</v>
      </c>
      <c r="L65" s="183"/>
      <c r="M65" s="185"/>
      <c r="N65" s="185"/>
    </row>
    <row r="66" spans="1:14" ht="12.75">
      <c r="A66" s="14">
        <v>53</v>
      </c>
      <c r="B66" s="181" t="s">
        <v>84</v>
      </c>
      <c r="C66" s="181"/>
      <c r="D66" s="69"/>
      <c r="E66" s="68">
        <v>30</v>
      </c>
      <c r="F66" s="182"/>
      <c r="G66" s="31">
        <f t="shared" si="1"/>
        <v>11000</v>
      </c>
      <c r="H66" s="183"/>
      <c r="I66" s="55">
        <v>10000</v>
      </c>
      <c r="J66" s="184"/>
      <c r="K66" s="31">
        <v>1000</v>
      </c>
      <c r="L66" s="183"/>
      <c r="M66" s="185"/>
      <c r="N66" s="185"/>
    </row>
    <row r="67" spans="1:14" ht="12.75">
      <c r="A67" s="14">
        <v>54</v>
      </c>
      <c r="B67" s="181" t="s">
        <v>85</v>
      </c>
      <c r="C67" s="181"/>
      <c r="D67" s="69"/>
      <c r="E67" s="68">
        <v>30</v>
      </c>
      <c r="F67" s="182"/>
      <c r="G67" s="31">
        <f t="shared" si="1"/>
        <v>11000</v>
      </c>
      <c r="H67" s="183"/>
      <c r="I67" s="55">
        <v>10000</v>
      </c>
      <c r="J67" s="184"/>
      <c r="K67" s="31">
        <v>1000</v>
      </c>
      <c r="L67" s="183"/>
      <c r="M67" s="185"/>
      <c r="N67" s="185"/>
    </row>
    <row r="68" spans="1:14" ht="12.75">
      <c r="A68" s="14">
        <v>55</v>
      </c>
      <c r="B68" s="181" t="s">
        <v>86</v>
      </c>
      <c r="C68" s="181"/>
      <c r="D68" s="69"/>
      <c r="E68" s="68">
        <v>30</v>
      </c>
      <c r="F68" s="182"/>
      <c r="G68" s="31">
        <f t="shared" si="1"/>
        <v>11000</v>
      </c>
      <c r="H68" s="183"/>
      <c r="I68" s="55">
        <v>10000</v>
      </c>
      <c r="J68" s="184"/>
      <c r="K68" s="31">
        <v>1000</v>
      </c>
      <c r="L68" s="183"/>
      <c r="M68" s="185"/>
      <c r="N68" s="185"/>
    </row>
    <row r="69" spans="1:14" ht="12.75">
      <c r="A69" s="14">
        <v>56</v>
      </c>
      <c r="B69" s="181" t="s">
        <v>87</v>
      </c>
      <c r="C69" s="181"/>
      <c r="D69" s="69"/>
      <c r="E69" s="68">
        <v>30</v>
      </c>
      <c r="F69" s="182"/>
      <c r="G69" s="31">
        <f t="shared" si="1"/>
        <v>11000</v>
      </c>
      <c r="H69" s="183"/>
      <c r="I69" s="55">
        <v>10000</v>
      </c>
      <c r="J69" s="184"/>
      <c r="K69" s="31">
        <v>1000</v>
      </c>
      <c r="L69" s="183"/>
      <c r="M69" s="185"/>
      <c r="N69" s="185"/>
    </row>
    <row r="70" spans="1:14" ht="12.75">
      <c r="A70" s="14">
        <v>57</v>
      </c>
      <c r="B70" s="181" t="s">
        <v>88</v>
      </c>
      <c r="C70" s="181"/>
      <c r="D70" s="69"/>
      <c r="E70" s="68">
        <v>30</v>
      </c>
      <c r="F70" s="182"/>
      <c r="G70" s="31">
        <f t="shared" si="1"/>
        <v>11000</v>
      </c>
      <c r="H70" s="183"/>
      <c r="I70" s="55">
        <v>10000</v>
      </c>
      <c r="J70" s="184"/>
      <c r="K70" s="31">
        <v>1000</v>
      </c>
      <c r="L70" s="183"/>
      <c r="M70" s="185"/>
      <c r="N70" s="185"/>
    </row>
    <row r="71" spans="1:14" ht="12.75">
      <c r="A71" s="14">
        <v>58</v>
      </c>
      <c r="B71" s="181" t="s">
        <v>89</v>
      </c>
      <c r="C71" s="181"/>
      <c r="D71" s="69"/>
      <c r="E71" s="68">
        <v>30</v>
      </c>
      <c r="F71" s="182"/>
      <c r="G71" s="31">
        <f t="shared" si="1"/>
        <v>11000</v>
      </c>
      <c r="H71" s="183"/>
      <c r="I71" s="55">
        <v>10000</v>
      </c>
      <c r="J71" s="184"/>
      <c r="K71" s="31">
        <v>1000</v>
      </c>
      <c r="L71" s="183"/>
      <c r="M71" s="185"/>
      <c r="N71" s="185"/>
    </row>
    <row r="72" spans="1:14" ht="12.75">
      <c r="A72" s="14">
        <v>59</v>
      </c>
      <c r="B72" s="181" t="s">
        <v>90</v>
      </c>
      <c r="C72" s="181"/>
      <c r="D72" s="69"/>
      <c r="E72" s="68">
        <v>30</v>
      </c>
      <c r="F72" s="182"/>
      <c r="G72" s="31">
        <f t="shared" si="1"/>
        <v>11000</v>
      </c>
      <c r="H72" s="183"/>
      <c r="I72" s="55">
        <v>10000</v>
      </c>
      <c r="J72" s="184"/>
      <c r="K72" s="31">
        <v>1000</v>
      </c>
      <c r="L72" s="183"/>
      <c r="M72" s="185"/>
      <c r="N72" s="185"/>
    </row>
    <row r="73" spans="1:14" ht="12.75">
      <c r="A73" s="14">
        <v>60</v>
      </c>
      <c r="B73" s="181" t="s">
        <v>91</v>
      </c>
      <c r="C73" s="181"/>
      <c r="D73" s="69"/>
      <c r="E73" s="68">
        <v>30</v>
      </c>
      <c r="F73" s="182"/>
      <c r="G73" s="31">
        <f t="shared" si="1"/>
        <v>11000</v>
      </c>
      <c r="H73" s="183"/>
      <c r="I73" s="55">
        <v>10000</v>
      </c>
      <c r="J73" s="184"/>
      <c r="K73" s="31">
        <v>1000</v>
      </c>
      <c r="L73" s="183"/>
      <c r="M73" s="185"/>
      <c r="N73" s="185"/>
    </row>
    <row r="74" spans="1:14" ht="12.75">
      <c r="A74" s="14">
        <v>61</v>
      </c>
      <c r="B74" s="181" t="s">
        <v>92</v>
      </c>
      <c r="C74" s="181"/>
      <c r="D74" s="69"/>
      <c r="E74" s="68">
        <v>30</v>
      </c>
      <c r="F74" s="182"/>
      <c r="G74" s="31">
        <f t="shared" si="1"/>
        <v>11000</v>
      </c>
      <c r="H74" s="183"/>
      <c r="I74" s="55">
        <v>10000</v>
      </c>
      <c r="J74" s="184"/>
      <c r="K74" s="31">
        <v>1000</v>
      </c>
      <c r="L74" s="183"/>
      <c r="M74" s="185"/>
      <c r="N74" s="185"/>
    </row>
    <row r="75" spans="1:14" ht="12.75">
      <c r="A75" s="14">
        <v>62</v>
      </c>
      <c r="B75" s="181" t="s">
        <v>93</v>
      </c>
      <c r="C75" s="181"/>
      <c r="D75" s="69"/>
      <c r="E75" s="68">
        <v>30</v>
      </c>
      <c r="F75" s="182"/>
      <c r="G75" s="31">
        <f t="shared" si="1"/>
        <v>11000</v>
      </c>
      <c r="H75" s="183"/>
      <c r="I75" s="55">
        <v>10000</v>
      </c>
      <c r="J75" s="184"/>
      <c r="K75" s="31">
        <v>1000</v>
      </c>
      <c r="L75" s="183"/>
      <c r="M75" s="185"/>
      <c r="N75" s="185"/>
    </row>
    <row r="76" spans="1:14" ht="12.75">
      <c r="A76" s="14">
        <v>63</v>
      </c>
      <c r="B76" s="181" t="s">
        <v>94</v>
      </c>
      <c r="C76" s="181"/>
      <c r="D76" s="69"/>
      <c r="E76" s="68">
        <v>30</v>
      </c>
      <c r="F76" s="182"/>
      <c r="G76" s="31">
        <f t="shared" si="1"/>
        <v>11000</v>
      </c>
      <c r="H76" s="183"/>
      <c r="I76" s="55">
        <v>10000</v>
      </c>
      <c r="J76" s="184"/>
      <c r="K76" s="31">
        <v>1000</v>
      </c>
      <c r="L76" s="183"/>
      <c r="M76" s="185"/>
      <c r="N76" s="185"/>
    </row>
    <row r="77" spans="1:14" ht="12.75">
      <c r="A77" s="14">
        <v>64</v>
      </c>
      <c r="B77" s="181" t="s">
        <v>95</v>
      </c>
      <c r="C77" s="181"/>
      <c r="D77" s="69"/>
      <c r="E77" s="68">
        <v>30</v>
      </c>
      <c r="F77" s="182"/>
      <c r="G77" s="31">
        <f t="shared" si="1"/>
        <v>11000</v>
      </c>
      <c r="H77" s="183"/>
      <c r="I77" s="55">
        <v>10000</v>
      </c>
      <c r="J77" s="184"/>
      <c r="K77" s="31">
        <v>1000</v>
      </c>
      <c r="L77" s="183"/>
      <c r="M77" s="185"/>
      <c r="N77" s="185"/>
    </row>
    <row r="78" spans="1:14" ht="12.75">
      <c r="A78" s="14">
        <v>65</v>
      </c>
      <c r="B78" s="181" t="s">
        <v>96</v>
      </c>
      <c r="C78" s="181"/>
      <c r="D78" s="69"/>
      <c r="E78" s="68">
        <v>30</v>
      </c>
      <c r="F78" s="182"/>
      <c r="G78" s="31">
        <f>SUM(I78,K78)</f>
        <v>11000</v>
      </c>
      <c r="H78" s="183"/>
      <c r="I78" s="55">
        <v>10000</v>
      </c>
      <c r="J78" s="184"/>
      <c r="K78" s="31">
        <v>1000</v>
      </c>
      <c r="L78" s="183"/>
      <c r="M78" s="185"/>
      <c r="N78" s="185"/>
    </row>
    <row r="79" spans="1:14" ht="12.75">
      <c r="A79" s="14">
        <v>66</v>
      </c>
      <c r="B79" s="181" t="s">
        <v>97</v>
      </c>
      <c r="C79" s="181"/>
      <c r="D79" s="69"/>
      <c r="E79" s="68">
        <v>30</v>
      </c>
      <c r="F79" s="182"/>
      <c r="G79" s="31">
        <f t="shared" si="1"/>
        <v>11000</v>
      </c>
      <c r="H79" s="183"/>
      <c r="I79" s="55">
        <v>10000</v>
      </c>
      <c r="J79" s="184"/>
      <c r="K79" s="31">
        <v>1000</v>
      </c>
      <c r="L79" s="183"/>
      <c r="M79" s="185"/>
      <c r="N79" s="185"/>
    </row>
    <row r="80" spans="1:14" ht="12.75">
      <c r="A80" s="14">
        <v>67</v>
      </c>
      <c r="B80" s="181" t="s">
        <v>98</v>
      </c>
      <c r="C80" s="181"/>
      <c r="D80" s="69"/>
      <c r="E80" s="68">
        <v>30</v>
      </c>
      <c r="F80" s="182"/>
      <c r="G80" s="31">
        <f t="shared" si="1"/>
        <v>11000</v>
      </c>
      <c r="H80" s="183"/>
      <c r="I80" s="55">
        <v>10000</v>
      </c>
      <c r="J80" s="184"/>
      <c r="K80" s="31">
        <v>1000</v>
      </c>
      <c r="L80" s="183"/>
      <c r="M80" s="185"/>
      <c r="N80" s="185"/>
    </row>
    <row r="81" spans="1:14" ht="12.75">
      <c r="A81" s="14">
        <v>68</v>
      </c>
      <c r="B81" s="181" t="s">
        <v>99</v>
      </c>
      <c r="C81" s="181"/>
      <c r="D81" s="69"/>
      <c r="E81" s="68">
        <v>30</v>
      </c>
      <c r="F81" s="182"/>
      <c r="G81" s="31">
        <f t="shared" si="1"/>
        <v>11000</v>
      </c>
      <c r="H81" s="183"/>
      <c r="I81" s="55">
        <v>10000</v>
      </c>
      <c r="J81" s="184"/>
      <c r="K81" s="31">
        <v>1000</v>
      </c>
      <c r="L81" s="183"/>
      <c r="M81" s="185"/>
      <c r="N81" s="185"/>
    </row>
    <row r="82" spans="1:14" ht="12.75">
      <c r="A82" s="14">
        <v>69</v>
      </c>
      <c r="B82" s="181" t="s">
        <v>100</v>
      </c>
      <c r="C82" s="181"/>
      <c r="D82" s="69"/>
      <c r="E82" s="68">
        <v>30</v>
      </c>
      <c r="F82" s="182"/>
      <c r="G82" s="31">
        <f t="shared" si="1"/>
        <v>11000</v>
      </c>
      <c r="H82" s="183"/>
      <c r="I82" s="55">
        <v>10000</v>
      </c>
      <c r="J82" s="184"/>
      <c r="K82" s="31">
        <v>1000</v>
      </c>
      <c r="L82" s="183"/>
      <c r="M82" s="185"/>
      <c r="N82" s="185"/>
    </row>
    <row r="83" spans="1:14" ht="12.75">
      <c r="A83" s="46">
        <v>70</v>
      </c>
      <c r="B83" s="15" t="s">
        <v>101</v>
      </c>
      <c r="C83" s="15"/>
      <c r="D83" s="149"/>
      <c r="E83" s="148">
        <v>30</v>
      </c>
      <c r="F83" s="48"/>
      <c r="G83" s="49">
        <f t="shared" si="1"/>
        <v>11000</v>
      </c>
      <c r="H83" s="49"/>
      <c r="I83" s="59">
        <v>10000</v>
      </c>
      <c r="J83" s="58"/>
      <c r="K83" s="49">
        <v>1000</v>
      </c>
      <c r="L83" s="49"/>
      <c r="M83" s="16"/>
      <c r="N83" s="16"/>
    </row>
    <row r="84" spans="1:14" ht="12.75">
      <c r="A84" s="110">
        <v>71</v>
      </c>
      <c r="B84" s="190" t="s">
        <v>102</v>
      </c>
      <c r="C84" s="190"/>
      <c r="D84" s="71"/>
      <c r="E84" s="68">
        <v>30</v>
      </c>
      <c r="F84" s="191"/>
      <c r="G84" s="140">
        <f t="shared" si="1"/>
        <v>11000</v>
      </c>
      <c r="H84" s="192"/>
      <c r="I84" s="113">
        <v>10000</v>
      </c>
      <c r="J84" s="193"/>
      <c r="K84" s="140">
        <v>1000</v>
      </c>
      <c r="L84" s="192"/>
      <c r="M84" s="194"/>
      <c r="N84" s="194"/>
    </row>
    <row r="85" spans="1:14" ht="12.75">
      <c r="A85" s="14">
        <v>72</v>
      </c>
      <c r="B85" s="181" t="s">
        <v>103</v>
      </c>
      <c r="C85" s="181"/>
      <c r="D85" s="69"/>
      <c r="E85" s="68">
        <v>30</v>
      </c>
      <c r="F85" s="182"/>
      <c r="G85" s="31">
        <f t="shared" si="1"/>
        <v>11000</v>
      </c>
      <c r="H85" s="183"/>
      <c r="I85" s="55">
        <v>10000</v>
      </c>
      <c r="J85" s="184"/>
      <c r="K85" s="31">
        <v>1000</v>
      </c>
      <c r="L85" s="183"/>
      <c r="M85" s="185"/>
      <c r="N85" s="185"/>
    </row>
    <row r="86" spans="1:14" ht="12.75">
      <c r="A86" s="14">
        <v>73</v>
      </c>
      <c r="B86" s="181" t="s">
        <v>104</v>
      </c>
      <c r="C86" s="181"/>
      <c r="D86" s="69"/>
      <c r="E86" s="68">
        <v>30</v>
      </c>
      <c r="F86" s="182"/>
      <c r="G86" s="31">
        <f t="shared" si="1"/>
        <v>11000</v>
      </c>
      <c r="H86" s="183"/>
      <c r="I86" s="55">
        <v>10000</v>
      </c>
      <c r="J86" s="184"/>
      <c r="K86" s="31">
        <v>1000</v>
      </c>
      <c r="L86" s="183"/>
      <c r="M86" s="185"/>
      <c r="N86" s="185"/>
    </row>
    <row r="87" spans="1:14" ht="12.75">
      <c r="A87" s="14">
        <v>74</v>
      </c>
      <c r="B87" s="181" t="s">
        <v>105</v>
      </c>
      <c r="C87" s="181"/>
      <c r="D87" s="69"/>
      <c r="E87" s="68">
        <v>30</v>
      </c>
      <c r="F87" s="182"/>
      <c r="G87" s="31">
        <f t="shared" si="1"/>
        <v>11000</v>
      </c>
      <c r="H87" s="183"/>
      <c r="I87" s="55">
        <v>10000</v>
      </c>
      <c r="J87" s="184"/>
      <c r="K87" s="31">
        <v>1000</v>
      </c>
      <c r="L87" s="183"/>
      <c r="M87" s="185"/>
      <c r="N87" s="185"/>
    </row>
    <row r="88" spans="1:14" ht="12.75">
      <c r="A88" s="14">
        <v>75</v>
      </c>
      <c r="B88" s="181" t="s">
        <v>106</v>
      </c>
      <c r="C88" s="181"/>
      <c r="D88" s="69"/>
      <c r="E88" s="68">
        <v>30</v>
      </c>
      <c r="F88" s="182"/>
      <c r="G88" s="31">
        <f t="shared" si="1"/>
        <v>11000</v>
      </c>
      <c r="H88" s="183"/>
      <c r="I88" s="55">
        <v>10000</v>
      </c>
      <c r="J88" s="184"/>
      <c r="K88" s="31">
        <v>1000</v>
      </c>
      <c r="L88" s="183"/>
      <c r="M88" s="185"/>
      <c r="N88" s="185"/>
    </row>
    <row r="89" spans="1:14" ht="12.75">
      <c r="A89" s="14">
        <v>76</v>
      </c>
      <c r="B89" s="181" t="s">
        <v>107</v>
      </c>
      <c r="C89" s="181"/>
      <c r="D89" s="69"/>
      <c r="E89" s="68">
        <v>30</v>
      </c>
      <c r="F89" s="182"/>
      <c r="G89" s="31">
        <f t="shared" si="1"/>
        <v>11000</v>
      </c>
      <c r="H89" s="183"/>
      <c r="I89" s="55">
        <v>10000</v>
      </c>
      <c r="J89" s="184"/>
      <c r="K89" s="31">
        <v>1000</v>
      </c>
      <c r="L89" s="183"/>
      <c r="M89" s="185"/>
      <c r="N89" s="185"/>
    </row>
    <row r="90" spans="1:14" ht="24.75">
      <c r="A90" s="46"/>
      <c r="B90" s="15"/>
      <c r="C90" s="47"/>
      <c r="D90" s="69"/>
      <c r="E90" s="73"/>
      <c r="F90" s="48"/>
      <c r="G90" s="49"/>
      <c r="H90" s="50"/>
      <c r="I90" s="58"/>
      <c r="J90" s="59"/>
      <c r="K90" s="15"/>
      <c r="L90" s="16"/>
      <c r="M90" s="16"/>
      <c r="N90" s="16"/>
    </row>
    <row r="91" spans="1:14" ht="24.75">
      <c r="A91" s="34"/>
      <c r="B91" s="18"/>
      <c r="C91" s="62"/>
      <c r="D91" s="36"/>
      <c r="E91" s="63"/>
      <c r="F91" s="64"/>
      <c r="G91" s="65"/>
      <c r="H91" s="35"/>
      <c r="I91" s="56"/>
      <c r="J91" s="66"/>
      <c r="K91" s="18"/>
      <c r="L91" s="36"/>
      <c r="M91" s="36"/>
      <c r="N91" s="36"/>
    </row>
    <row r="92" spans="1:14" ht="24.75">
      <c r="A92" s="34"/>
      <c r="B92" s="62"/>
      <c r="C92" s="62"/>
      <c r="D92" s="63"/>
      <c r="E92" s="64"/>
      <c r="F92" s="64"/>
      <c r="G92" s="65"/>
      <c r="H92" s="35"/>
      <c r="I92" s="56"/>
      <c r="J92" s="66"/>
      <c r="K92" s="18"/>
      <c r="L92" s="36"/>
      <c r="M92" s="36"/>
      <c r="N92" s="36"/>
    </row>
    <row r="93" spans="1:14" ht="24.75">
      <c r="A93" s="34"/>
      <c r="B93" s="166" t="s">
        <v>52</v>
      </c>
      <c r="C93" s="166"/>
      <c r="D93" s="166"/>
      <c r="E93" s="166"/>
      <c r="F93" s="166"/>
      <c r="G93" s="166"/>
      <c r="H93" s="35"/>
      <c r="I93" s="36"/>
      <c r="J93" s="35"/>
      <c r="K93" s="18"/>
      <c r="L93" s="36"/>
      <c r="M93" s="36"/>
      <c r="N93" s="36"/>
    </row>
    <row r="94" spans="1:14" ht="12.75">
      <c r="A94" s="34"/>
      <c r="B94" s="168" t="s">
        <v>41</v>
      </c>
      <c r="C94" s="168"/>
      <c r="D94" s="168"/>
      <c r="E94" s="168"/>
      <c r="F94" s="168"/>
      <c r="G94" s="168"/>
      <c r="H94" s="35"/>
      <c r="I94" s="36"/>
      <c r="J94" s="35"/>
      <c r="K94" s="18"/>
      <c r="L94" s="36"/>
      <c r="M94" s="36"/>
      <c r="N94" s="36"/>
    </row>
    <row r="95" spans="1:14" ht="24.75">
      <c r="A95" s="34"/>
      <c r="B95" s="166" t="s">
        <v>42</v>
      </c>
      <c r="C95" s="166"/>
      <c r="D95" s="166"/>
      <c r="E95" s="166"/>
      <c r="F95" s="166"/>
      <c r="G95" s="166"/>
      <c r="H95" s="35"/>
      <c r="I95" s="36"/>
      <c r="J95" s="35"/>
      <c r="K95" s="18"/>
      <c r="L95" s="36"/>
      <c r="M95" s="36"/>
      <c r="N95" s="36"/>
    </row>
    <row r="96" spans="1:14" ht="12.75">
      <c r="A96" s="17"/>
      <c r="B96" s="167"/>
      <c r="C96" s="167"/>
      <c r="D96" s="167"/>
      <c r="E96" s="167"/>
      <c r="F96" s="167"/>
      <c r="G96" s="167"/>
      <c r="H96" s="18"/>
      <c r="I96" s="36"/>
      <c r="J96" s="18"/>
      <c r="K96" s="18"/>
      <c r="L96" s="36"/>
      <c r="M96" s="36"/>
      <c r="N96" s="36"/>
    </row>
    <row r="97" spans="1:11" ht="12.75">
      <c r="A97" s="17"/>
      <c r="B97" s="19"/>
      <c r="C97" s="19"/>
      <c r="D97" s="19"/>
      <c r="E97" s="19"/>
      <c r="F97" s="19"/>
      <c r="G97" s="18"/>
      <c r="J97" s="2"/>
      <c r="K97" s="2"/>
    </row>
    <row r="98" spans="1:11" ht="12.75">
      <c r="A98" s="17"/>
      <c r="B98" s="20"/>
      <c r="C98" s="20"/>
      <c r="D98" s="20"/>
      <c r="E98" s="20"/>
      <c r="F98" s="20"/>
      <c r="G98" s="18"/>
      <c r="J98" s="2"/>
      <c r="K98" s="2"/>
    </row>
    <row r="99" spans="1:11" ht="12.75">
      <c r="A99" s="17"/>
      <c r="B99" s="19"/>
      <c r="C99" s="19"/>
      <c r="D99" s="19"/>
      <c r="E99" s="19"/>
      <c r="F99" s="19"/>
      <c r="G99" s="18"/>
      <c r="K99" s="2"/>
    </row>
    <row r="100" spans="1:7" ht="12.75">
      <c r="A100" s="17"/>
      <c r="B100" s="19"/>
      <c r="C100" s="19"/>
      <c r="D100" s="19"/>
      <c r="E100" s="19"/>
      <c r="F100" s="19"/>
      <c r="G100" s="18"/>
    </row>
    <row r="101" spans="1:7" ht="12.75">
      <c r="A101" s="17"/>
      <c r="B101" s="19"/>
      <c r="C101" s="19"/>
      <c r="D101" s="19"/>
      <c r="E101" s="19"/>
      <c r="F101" s="19"/>
      <c r="G101" s="18"/>
    </row>
    <row r="102" spans="1:7" ht="12.75">
      <c r="A102" s="17"/>
      <c r="B102" s="19"/>
      <c r="C102" s="19"/>
      <c r="D102" s="19"/>
      <c r="E102" s="19"/>
      <c r="F102" s="19"/>
      <c r="G102" s="18"/>
    </row>
    <row r="103" spans="1:7" ht="12.75">
      <c r="A103" s="17"/>
      <c r="B103" s="19"/>
      <c r="C103" s="19"/>
      <c r="D103" s="19"/>
      <c r="E103" s="19"/>
      <c r="F103" s="19"/>
      <c r="G103" s="18"/>
    </row>
    <row r="104" spans="1:7" ht="12.75">
      <c r="A104" s="17"/>
      <c r="B104" s="19"/>
      <c r="C104" s="19"/>
      <c r="D104" s="19"/>
      <c r="E104" s="19"/>
      <c r="F104" s="19"/>
      <c r="G104" s="18"/>
    </row>
    <row r="105" spans="1:7" ht="12.75">
      <c r="A105" s="17"/>
      <c r="B105" s="19"/>
      <c r="C105" s="19"/>
      <c r="D105" s="19"/>
      <c r="E105" s="19"/>
      <c r="F105" s="19"/>
      <c r="G105" s="18"/>
    </row>
    <row r="106" spans="1:7" ht="12.75">
      <c r="A106" s="17"/>
      <c r="B106" s="19"/>
      <c r="C106" s="19"/>
      <c r="D106" s="19"/>
      <c r="E106" s="19"/>
      <c r="F106" s="19"/>
      <c r="G106" s="18"/>
    </row>
    <row r="107" spans="1:7" ht="12.75">
      <c r="A107" s="17"/>
      <c r="B107" s="19"/>
      <c r="C107" s="19"/>
      <c r="D107" s="19"/>
      <c r="E107" s="19"/>
      <c r="F107" s="19"/>
      <c r="G107" s="18"/>
    </row>
    <row r="108" spans="1:7" ht="12.75">
      <c r="A108" s="17"/>
      <c r="B108" s="19"/>
      <c r="C108" s="19"/>
      <c r="D108" s="19"/>
      <c r="E108" s="19"/>
      <c r="F108" s="19"/>
      <c r="G108" s="18"/>
    </row>
    <row r="109" spans="1:7" ht="12.75">
      <c r="A109" s="17"/>
      <c r="B109" s="18"/>
      <c r="C109" s="18"/>
      <c r="D109" s="18"/>
      <c r="E109" s="18"/>
      <c r="F109" s="18"/>
      <c r="G109" s="18"/>
    </row>
    <row r="110" spans="1:7" ht="12.75">
      <c r="A110" s="17"/>
      <c r="B110" s="18"/>
      <c r="C110" s="18"/>
      <c r="D110" s="18"/>
      <c r="E110" s="18"/>
      <c r="F110" s="18"/>
      <c r="G110" s="18"/>
    </row>
  </sheetData>
  <mergeCells count="15">
    <mergeCell ref="B95:G95"/>
    <mergeCell ref="B96:G96"/>
    <mergeCell ref="I10:J10"/>
    <mergeCell ref="K10:L10"/>
    <mergeCell ref="M10:N10"/>
    <mergeCell ref="B93:G93"/>
    <mergeCell ref="B94:G94"/>
    <mergeCell ref="A1:N1"/>
    <mergeCell ref="A2:N2"/>
    <mergeCell ref="A8:A10"/>
    <mergeCell ref="C8:F9"/>
    <mergeCell ref="G8:N8"/>
    <mergeCell ref="G9:H10"/>
    <mergeCell ref="I9:L9"/>
    <mergeCell ref="M9:N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4" r:id="rId1"/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FCO</cp:lastModifiedBy>
  <cp:lastPrinted>2017-11-08T07:54:16Z</cp:lastPrinted>
  <dcterms:created xsi:type="dcterms:W3CDTF">2009-11-11T04:47:19Z</dcterms:created>
  <dcterms:modified xsi:type="dcterms:W3CDTF">2017-11-08T07:57:35Z</dcterms:modified>
  <cp:category/>
  <cp:version/>
  <cp:contentType/>
  <cp:contentStatus/>
</cp:coreProperties>
</file>