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1880" firstSheet="3" activeTab="3"/>
  </bookViews>
  <sheets>
    <sheet name="LIST" sheetId="1" state="hidden" r:id="rId1"/>
    <sheet name="สจป.ที่ 1 (ชม)" sheetId="2" state="hidden" r:id="rId2"/>
    <sheet name="สจป.ที่ 4 (ตก)" sheetId="3" state="hidden" r:id="rId3"/>
    <sheet name="สจป.ที่ 4 สข.พล" sheetId="4" r:id="rId4"/>
  </sheets>
  <definedNames>
    <definedName name="_xlnm.Print_Area" localSheetId="1">'สจป.ที่ 1 (ชม)'!$A$1:$Z$120</definedName>
    <definedName name="_xlnm.Print_Area" localSheetId="2">'สจป.ที่ 4 (ตก)'!$A$1:$Z$120</definedName>
    <definedName name="_xlnm.Print_Area" localSheetId="3">'สจป.ที่ 4 สข.พล'!$A$1:$Z$120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fullCalcOnLoad="1"/>
</workbook>
</file>

<file path=xl/sharedStrings.xml><?xml version="1.0" encoding="utf-8"?>
<sst xmlns="http://schemas.openxmlformats.org/spreadsheetml/2006/main" count="245" uniqueCount="92">
  <si>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</si>
  <si>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</si>
  <si>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</si>
  <si>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</si>
  <si>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</si>
  <si>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</si>
  <si>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</si>
  <si>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</si>
  <si>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</si>
  <si>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</si>
  <si>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</si>
  <si>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</si>
  <si>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</si>
  <si>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</si>
  <si>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</si>
  <si>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</si>
  <si>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t>สำนักจัดการทรัพยากรป่าไม้ที่ 1 (เชียงใหม่)</t>
  </si>
  <si>
    <t>1. แผน/ผลการดำเนินงาน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</si>
  <si>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</si>
  <si>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</si>
  <si>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</si>
  <si>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</si>
  <si>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</si>
  <si>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</si>
  <si>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</si>
  <si>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</si>
  <si>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</si>
  <si>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</si>
  <si>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</si>
  <si>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</si>
  <si>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</si>
  <si>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</si>
  <si>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</si>
  <si>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</si>
  <si>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</si>
  <si>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</si>
  <si>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</si>
  <si>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</si>
  <si>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</si>
  <si>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</si>
  <si>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</si>
  <si>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</si>
  <si>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</si>
  <si>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</si>
  <si>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</si>
  <si>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</si>
  <si>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</si>
  <si>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</si>
  <si>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</si>
  <si>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</si>
  <si>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</si>
  <si>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</si>
  <si>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</si>
  <si>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</si>
  <si>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</si>
  <si>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</si>
  <si>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</si>
  <si>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</si>
  <si>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</si>
  <si>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</si>
  <si>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</si>
  <si>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</si>
  <si>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</si>
  <si>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</si>
  <si>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</si>
  <si>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</si>
  <si>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</si>
  <si>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แบบติดตามผลการดำเนินงาน ประจำปีงบประมาณ พ.ศ. 2566</t>
  </si>
  <si>
    <t>ปลูกไม้ใช้สอย (ไร่)</t>
  </si>
  <si>
    <t>การสำรวจและรังวัดแนวเขต (ไร่)</t>
  </si>
  <si>
    <t>การสำรวจและรังวัดแนวเขตแปลงปลูกและทางตรวจการ (ไร่)</t>
  </si>
  <si>
    <t>การเตรียมพื้นที่ (ไร่)</t>
  </si>
  <si>
    <t>การทำทางตรวจการ (ไร่)</t>
  </si>
  <si>
    <t>การทำแนวกันไฟ (ไร่)</t>
  </si>
  <si>
    <t>การถาง เก็บ ริบ สุม (ไร่)</t>
  </si>
  <si>
    <t>การปลูกไม้ใช้สอย (ไร่)</t>
  </si>
  <si>
    <t>การทำหลักและปักหลักหมายแนวปลูก (ไร่)</t>
  </si>
  <si>
    <t>การขนกล้าไม้ (ไร่)</t>
  </si>
  <si>
    <t>การขุดหลุมและปลูก (ไร่)</t>
  </si>
  <si>
    <t>การบำรุงหลังปลูกและการปลูกซ่อม (ไร่)</t>
  </si>
  <si>
    <t>การดายวัชพืช ใส่ปุ๋ยและปลูกซ่อม (ไร่)</t>
  </si>
  <si>
    <t>การตรวจนับอัตราการรอดตาย (ไร่)</t>
  </si>
  <si>
    <t>กิจกรรมโครงการพัฒนาป่าไม้อันเนื่องมาจากพระราชดำริ (ปลูกไม้ใช้สอย)</t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</si>
  <si>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</si>
  <si>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r>
      <rPr>
        <b/>
        <sz val="16"/>
        <color indexed="8"/>
        <rFont val="TH SarabunPSK"/>
        <family val="2"/>
      </rPr>
      <t>2. ปัญหาอุปสรรคพื้นฐาน</t>
    </r>
    <r>
      <rPr>
        <sz val="16"/>
        <color indexed="8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</si>
  <si>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indexed="8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indexed="8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</si>
  <si>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indexed="8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indexed="8"/>
        <rFont val="TH SarabunPSK"/>
        <family val="2"/>
      </rPr>
      <t xml:space="preserve"> (โปรดระบุ)</t>
    </r>
  </si>
  <si>
    <r>
      <rPr>
        <b/>
        <sz val="16"/>
        <color indexed="8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indexed="8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</si>
  <si>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งานโครงการพัฒนาป่าไม้อันเนื่องมาจากพระราชดำริ (ปลูกไม้ใช้สอย)</t>
  </si>
  <si>
    <t>รอบ 6 เดือน</t>
  </si>
  <si>
    <t>สำนักจัดการทรัพยากรป่าไม้ที่ 4 สาขาพิษณุโลก</t>
  </si>
  <si>
    <t>รอบระหว่างปี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</si>
</sst>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_ ;\-#,##0\ "/>
    <numFmt numFmtId="192" formatCode="[$-187041E]d\ mmmm\ yyyy;@"/>
    <numFmt numFmtId="193" formatCode="0##\ \-\ ####\ \-\ ####"/>
    <numFmt numFmtId="194" formatCode="#,##0.00_ ;\-#,##0.00\ 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10"/>
      <name val="TH SarabunPSK"/>
      <family val="2"/>
    </font>
    <font>
      <b/>
      <sz val="20"/>
      <color indexed="10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i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i/>
      <sz val="16"/>
      <color theme="1"/>
      <name val="TH SarabunPSK"/>
      <family val="2"/>
    </font>
    <font>
      <b/>
      <i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 style="thin">
        <color rgb="FFCDDAE8"/>
      </right>
      <top/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 style="thin">
        <color rgb="FFCDDAE8"/>
      </right>
      <top/>
      <bottom/>
    </border>
    <border>
      <left style="thin">
        <color rgb="FFCDDAE8"/>
      </left>
      <right style="thin">
        <color rgb="FFCDDAE8"/>
      </right>
      <top/>
      <bottom/>
    </border>
    <border>
      <left/>
      <right style="thin"/>
      <top style="thin">
        <color rgb="FFCDDAE8"/>
      </top>
      <bottom/>
    </border>
    <border>
      <left style="thin"/>
      <right style="thin">
        <color rgb="FFCDDAE8"/>
      </right>
      <top style="thin">
        <color rgb="FFCDDAE8"/>
      </top>
      <bottom/>
    </border>
    <border>
      <left style="thin">
        <color rgb="FFCDDAE8"/>
      </left>
      <right style="thin"/>
      <top style="thin">
        <color rgb="FFCDDAE8"/>
      </top>
      <bottom/>
    </border>
    <border>
      <left style="thin">
        <color theme="3" tint="0.5999900102615356"/>
      </left>
      <right/>
      <top style="thin">
        <color rgb="FFCDDAE8"/>
      </top>
      <bottom style="thin">
        <color rgb="FFCDDAE8"/>
      </bottom>
    </border>
    <border>
      <left style="thin">
        <color theme="3" tint="0.5999900102615356"/>
      </left>
      <right/>
      <top/>
      <bottom/>
    </border>
    <border>
      <left style="thin">
        <color theme="3" tint="0.5999900102615356"/>
      </left>
      <right style="thin"/>
      <top style="thin">
        <color rgb="FFCDDAE8"/>
      </top>
      <bottom/>
    </border>
    <border>
      <left/>
      <right style="thin"/>
      <top style="thin">
        <color rgb="FFCDDAE8"/>
      </top>
      <bottom style="thin">
        <color rgb="FFCDDAE8"/>
      </bottom>
    </border>
    <border>
      <left style="thin"/>
      <right style="thin"/>
      <top style="thin">
        <color rgb="FFCDDAE8"/>
      </top>
      <bottom style="thin">
        <color rgb="FFCDDAE8"/>
      </bottom>
    </border>
    <border>
      <left style="thin"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rgb="FFCDDAE8"/>
      </left>
      <right style="thin"/>
      <top style="thin">
        <color rgb="FFCDDAE8"/>
      </top>
      <bottom style="thin">
        <color rgb="FFCDDAE8"/>
      </bottom>
    </border>
    <border>
      <left style="thin">
        <color rgb="FFCDDAE8"/>
      </left>
      <right style="thin">
        <color theme="3" tint="0.5999900102615356"/>
      </right>
      <top/>
      <bottom style="thin">
        <color rgb="FFCDDAE8"/>
      </bottom>
    </border>
    <border>
      <left style="thin">
        <color theme="3" tint="0.5999900102615356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 style="thin">
        <color rgb="FFCDDAE8"/>
      </right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 style="thin">
        <color rgb="FFCDDAE8"/>
      </left>
      <right/>
      <top/>
      <bottom/>
    </border>
    <border>
      <left style="thin">
        <color rgb="FFCDDAE8"/>
      </left>
      <right/>
      <top/>
      <bottom style="thin">
        <color rgb="FFCDDAE8"/>
      </bottom>
    </border>
    <border>
      <left style="thin">
        <color rgb="FFCDDAE8"/>
      </left>
      <right/>
      <top/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/>
      <right style="thin">
        <color rgb="FFCDDAE8"/>
      </right>
      <top/>
      <bottom style="thin">
        <color theme="4" tint="0.7999799847602844"/>
      </bottom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n">
        <color theme="3" tint="0.5999900102615356"/>
      </right>
      <top style="thin">
        <color rgb="FFCDDAE8"/>
      </top>
      <bottom style="thin">
        <color rgb="FFCDDAE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4" borderId="10" xfId="0" applyFont="1" applyFill="1" applyBorder="1" applyAlignment="1">
      <alignment horizontal="center" vertical="top"/>
    </xf>
    <xf numFmtId="0" fontId="47" fillId="34" borderId="0" xfId="0" applyFont="1" applyFill="1" applyAlignment="1">
      <alignment horizontal="left" vertical="top"/>
    </xf>
    <xf numFmtId="0" fontId="48" fillId="34" borderId="0" xfId="0" applyFont="1" applyFill="1" applyBorder="1" applyAlignment="1" applyProtection="1">
      <alignment vertical="center"/>
      <protection/>
    </xf>
    <xf numFmtId="0" fontId="47" fillId="34" borderId="0" xfId="0" applyFont="1" applyFill="1" applyAlignment="1">
      <alignment horizontal="center" vertical="top"/>
    </xf>
    <xf numFmtId="0" fontId="47" fillId="34" borderId="0" xfId="0" applyFont="1" applyFill="1" applyBorder="1" applyAlignment="1">
      <alignment horizontal="left" vertical="top"/>
    </xf>
    <xf numFmtId="0" fontId="48" fillId="34" borderId="0" xfId="0" applyFont="1" applyFill="1" applyAlignment="1">
      <alignment horizontal="left" vertical="top"/>
    </xf>
    <xf numFmtId="0" fontId="47" fillId="34" borderId="0" xfId="0" applyFont="1" applyFill="1" applyAlignment="1">
      <alignment horizontal="left" vertical="top" indent="3"/>
    </xf>
    <xf numFmtId="192" fontId="47" fillId="34" borderId="0" xfId="0" applyNumberFormat="1" applyFont="1" applyFill="1" applyBorder="1" applyAlignment="1">
      <alignment vertical="top"/>
    </xf>
    <xf numFmtId="0" fontId="47" fillId="34" borderId="0" xfId="0" applyFont="1" applyFill="1" applyAlignment="1">
      <alignment horizontal="left" vertical="top" indent="1"/>
    </xf>
    <xf numFmtId="0" fontId="49" fillId="34" borderId="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47" fillId="34" borderId="0" xfId="0" applyFont="1" applyFill="1" applyAlignment="1">
      <alignment horizontal="left" vertical="top" wrapText="1"/>
    </xf>
    <xf numFmtId="0" fontId="47" fillId="34" borderId="0" xfId="0" applyFont="1" applyFill="1" applyAlignment="1">
      <alignment vertical="top"/>
    </xf>
    <xf numFmtId="0" fontId="48" fillId="34" borderId="0" xfId="0" applyFont="1" applyFill="1" applyAlignment="1">
      <alignment horizontal="left" vertical="center"/>
    </xf>
    <xf numFmtId="0" fontId="47" fillId="34" borderId="0" xfId="0" applyFont="1" applyFill="1" applyAlignment="1">
      <alignment horizontal="right" vertical="top"/>
    </xf>
    <xf numFmtId="0" fontId="47" fillId="34" borderId="0" xfId="0" applyFont="1" applyFill="1" applyAlignment="1">
      <alignment horizontal="left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0" xfId="0" applyFont="1" applyFill="1" applyAlignment="1">
      <alignment horizontal="left" vertical="top"/>
    </xf>
    <xf numFmtId="0" fontId="47" fillId="34" borderId="10" xfId="0" applyFont="1" applyFill="1" applyBorder="1" applyAlignment="1" applyProtection="1">
      <alignment horizontal="center" vertical="top"/>
      <protection hidden="1"/>
    </xf>
    <xf numFmtId="0" fontId="48" fillId="36" borderId="12" xfId="0" applyFont="1" applyFill="1" applyBorder="1" applyAlignment="1" applyProtection="1">
      <alignment horizontal="center" vertical="center"/>
      <protection hidden="1"/>
    </xf>
    <xf numFmtId="0" fontId="47" fillId="34" borderId="10" xfId="0" applyFont="1" applyFill="1" applyBorder="1" applyAlignment="1" applyProtection="1">
      <alignment horizontal="center" vertical="center"/>
      <protection hidden="1"/>
    </xf>
    <xf numFmtId="0" fontId="48" fillId="36" borderId="10" xfId="0" applyFont="1" applyFill="1" applyBorder="1" applyAlignment="1" applyProtection="1">
      <alignment horizontal="center" vertical="center"/>
      <protection hidden="1"/>
    </xf>
    <xf numFmtId="0" fontId="47" fillId="34" borderId="13" xfId="0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Border="1" applyAlignment="1" applyProtection="1">
      <alignment vertical="center"/>
      <protection hidden="1"/>
    </xf>
    <xf numFmtId="0" fontId="47" fillId="34" borderId="10" xfId="0" applyFont="1" applyFill="1" applyBorder="1" applyAlignment="1" applyProtection="1">
      <alignment horizontal="left" vertical="top" wrapText="1"/>
      <protection locked="0"/>
    </xf>
    <xf numFmtId="0" fontId="47" fillId="34" borderId="14" xfId="0" applyFont="1" applyFill="1" applyBorder="1" applyAlignment="1" applyProtection="1">
      <alignment horizontal="left" vertical="top" wrapText="1"/>
      <protection locked="0"/>
    </xf>
    <xf numFmtId="0" fontId="47" fillId="34" borderId="15" xfId="0" applyFont="1" applyFill="1" applyBorder="1" applyAlignment="1" applyProtection="1">
      <alignment horizontal="left" vertical="top" wrapText="1"/>
      <protection locked="0"/>
    </xf>
    <xf numFmtId="0" fontId="47" fillId="34" borderId="16" xfId="0" applyFont="1" applyFill="1" applyBorder="1" applyAlignment="1" applyProtection="1">
      <alignment horizontal="left" vertical="top" wrapText="1"/>
      <protection locked="0"/>
    </xf>
    <xf numFmtId="0" fontId="47" fillId="34" borderId="14" xfId="0" applyFont="1" applyFill="1" applyBorder="1" applyAlignment="1" applyProtection="1">
      <alignment horizontal="center" vertical="top"/>
      <protection locked="0"/>
    </xf>
    <xf numFmtId="0" fontId="47" fillId="34" borderId="16" xfId="0" applyFont="1" applyFill="1" applyBorder="1" applyAlignment="1" applyProtection="1">
      <alignment horizontal="center" vertical="top"/>
      <protection locked="0"/>
    </xf>
    <xf numFmtId="0" fontId="48" fillId="3" borderId="14" xfId="0" applyFont="1" applyFill="1" applyBorder="1" applyAlignment="1">
      <alignment horizontal="left" vertical="top"/>
    </xf>
    <xf numFmtId="0" fontId="48" fillId="3" borderId="15" xfId="0" applyFont="1" applyFill="1" applyBorder="1" applyAlignment="1">
      <alignment horizontal="left" vertical="top"/>
    </xf>
    <xf numFmtId="0" fontId="48" fillId="3" borderId="16" xfId="0" applyFont="1" applyFill="1" applyBorder="1" applyAlignment="1">
      <alignment horizontal="left" vertical="top"/>
    </xf>
    <xf numFmtId="4" fontId="48" fillId="36" borderId="17" xfId="36" applyNumberFormat="1" applyFont="1" applyFill="1" applyBorder="1" applyAlignment="1" applyProtection="1">
      <alignment horizontal="center" vertical="center"/>
      <protection hidden="1"/>
    </xf>
    <xf numFmtId="4" fontId="48" fillId="36" borderId="18" xfId="36" applyNumberFormat="1" applyFont="1" applyFill="1" applyBorder="1" applyAlignment="1" applyProtection="1">
      <alignment horizontal="center" vertical="center"/>
      <protection hidden="1"/>
    </xf>
    <xf numFmtId="3" fontId="48" fillId="36" borderId="19" xfId="0" applyNumberFormat="1" applyFont="1" applyFill="1" applyBorder="1" applyAlignment="1" applyProtection="1">
      <alignment horizontal="center" vertical="center"/>
      <protection hidden="1"/>
    </xf>
    <xf numFmtId="3" fontId="48" fillId="36" borderId="20" xfId="0" applyNumberFormat="1" applyFont="1" applyFill="1" applyBorder="1" applyAlignment="1" applyProtection="1">
      <alignment horizontal="center" vertical="center"/>
      <protection hidden="1"/>
    </xf>
    <xf numFmtId="3" fontId="47" fillId="34" borderId="21" xfId="0" applyNumberFormat="1" applyFont="1" applyFill="1" applyBorder="1" applyAlignment="1" applyProtection="1">
      <alignment horizontal="center" vertical="center"/>
      <protection hidden="1"/>
    </xf>
    <xf numFmtId="3" fontId="47" fillId="34" borderId="20" xfId="0" applyNumberFormat="1" applyFont="1" applyFill="1" applyBorder="1" applyAlignment="1" applyProtection="1">
      <alignment horizontal="center" vertical="center"/>
      <protection hidden="1"/>
    </xf>
    <xf numFmtId="3" fontId="48" fillId="36" borderId="21" xfId="0" applyNumberFormat="1" applyFont="1" applyFill="1" applyBorder="1" applyAlignment="1" applyProtection="1">
      <alignment horizontal="center" vertical="center"/>
      <protection hidden="1"/>
    </xf>
    <xf numFmtId="191" fontId="48" fillId="3" borderId="14" xfId="36" applyNumberFormat="1" applyFont="1" applyFill="1" applyBorder="1" applyAlignment="1" applyProtection="1">
      <alignment horizontal="center" vertical="top"/>
      <protection hidden="1"/>
    </xf>
    <xf numFmtId="191" fontId="48" fillId="3" borderId="16" xfId="36" applyNumberFormat="1" applyFont="1" applyFill="1" applyBorder="1" applyAlignment="1" applyProtection="1">
      <alignment horizontal="center" vertical="top"/>
      <protection hidden="1"/>
    </xf>
    <xf numFmtId="4" fontId="48" fillId="3" borderId="10" xfId="36" applyNumberFormat="1" applyFont="1" applyFill="1" applyBorder="1" applyAlignment="1" applyProtection="1">
      <alignment horizontal="center" vertical="center"/>
      <protection hidden="1"/>
    </xf>
    <xf numFmtId="4" fontId="47" fillId="34" borderId="16" xfId="36" applyNumberFormat="1" applyFont="1" applyFill="1" applyBorder="1" applyAlignment="1" applyProtection="1">
      <alignment horizontal="center" vertical="center"/>
      <protection hidden="1"/>
    </xf>
    <xf numFmtId="4" fontId="47" fillId="34" borderId="10" xfId="36" applyNumberFormat="1" applyFont="1" applyFill="1" applyBorder="1" applyAlignment="1" applyProtection="1">
      <alignment horizontal="center" vertical="center"/>
      <protection hidden="1"/>
    </xf>
    <xf numFmtId="3" fontId="47" fillId="34" borderId="22" xfId="0" applyNumberFormat="1" applyFont="1" applyFill="1" applyBorder="1" applyAlignment="1" applyProtection="1">
      <alignment horizontal="center" vertical="center"/>
      <protection hidden="1"/>
    </xf>
    <xf numFmtId="3" fontId="47" fillId="34" borderId="16" xfId="0" applyNumberFormat="1" applyFont="1" applyFill="1" applyBorder="1" applyAlignment="1" applyProtection="1">
      <alignment horizontal="center" vertical="center"/>
      <protection hidden="1"/>
    </xf>
    <xf numFmtId="3" fontId="48" fillId="36" borderId="23" xfId="0" applyNumberFormat="1" applyFont="1" applyFill="1" applyBorder="1" applyAlignment="1" applyProtection="1">
      <alignment horizontal="center" vertical="center"/>
      <protection hidden="1"/>
    </xf>
    <xf numFmtId="3" fontId="48" fillId="36" borderId="17" xfId="0" applyNumberFormat="1" applyFont="1" applyFill="1" applyBorder="1" applyAlignment="1" applyProtection="1">
      <alignment horizontal="center" vertical="center"/>
      <protection hidden="1"/>
    </xf>
    <xf numFmtId="0" fontId="48" fillId="35" borderId="10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 applyProtection="1">
      <alignment horizontal="left" vertical="top"/>
      <protection hidden="1"/>
    </xf>
    <xf numFmtId="0" fontId="47" fillId="34" borderId="15" xfId="0" applyFont="1" applyFill="1" applyBorder="1" applyAlignment="1" applyProtection="1">
      <alignment horizontal="left" vertical="top"/>
      <protection hidden="1"/>
    </xf>
    <xf numFmtId="0" fontId="47" fillId="34" borderId="16" xfId="0" applyFont="1" applyFill="1" applyBorder="1" applyAlignment="1" applyProtection="1">
      <alignment horizontal="left" vertical="top"/>
      <protection hidden="1"/>
    </xf>
    <xf numFmtId="0" fontId="48" fillId="36" borderId="10" xfId="0" applyFont="1" applyFill="1" applyBorder="1" applyAlignment="1" applyProtection="1">
      <alignment horizontal="left" vertical="top"/>
      <protection hidden="1"/>
    </xf>
    <xf numFmtId="0" fontId="47" fillId="34" borderId="10" xfId="0" applyFont="1" applyFill="1" applyBorder="1" applyAlignment="1" applyProtection="1">
      <alignment horizontal="left" vertical="top" wrapText="1"/>
      <protection hidden="1"/>
    </xf>
    <xf numFmtId="3" fontId="48" fillId="36" borderId="10" xfId="36" applyNumberFormat="1" applyFont="1" applyFill="1" applyBorder="1" applyAlignment="1" applyProtection="1">
      <alignment horizontal="center" vertical="center"/>
      <protection hidden="1"/>
    </xf>
    <xf numFmtId="43" fontId="48" fillId="3" borderId="10" xfId="36" applyFont="1" applyFill="1" applyBorder="1" applyAlignment="1">
      <alignment horizontal="center" vertical="top"/>
    </xf>
    <xf numFmtId="3" fontId="47" fillId="34" borderId="24" xfId="0" applyNumberFormat="1" applyFont="1" applyFill="1" applyBorder="1" applyAlignment="1" applyProtection="1">
      <alignment horizontal="center" vertical="center"/>
      <protection hidden="1"/>
    </xf>
    <xf numFmtId="4" fontId="48" fillId="36" borderId="16" xfId="36" applyNumberFormat="1" applyFont="1" applyFill="1" applyBorder="1" applyAlignment="1" applyProtection="1">
      <alignment horizontal="center" vertical="center"/>
      <protection hidden="1"/>
    </xf>
    <xf numFmtId="4" fontId="48" fillId="36" borderId="10" xfId="36" applyNumberFormat="1" applyFont="1" applyFill="1" applyBorder="1" applyAlignment="1" applyProtection="1">
      <alignment horizontal="center" vertical="center"/>
      <protection hidden="1"/>
    </xf>
    <xf numFmtId="3" fontId="47" fillId="34" borderId="10" xfId="36" applyNumberFormat="1" applyFont="1" applyFill="1" applyBorder="1" applyAlignment="1" applyProtection="1">
      <alignment horizontal="center" vertical="center"/>
      <protection hidden="1"/>
    </xf>
    <xf numFmtId="3" fontId="47" fillId="34" borderId="14" xfId="36" applyNumberFormat="1" applyFont="1" applyFill="1" applyBorder="1" applyAlignment="1" applyProtection="1">
      <alignment horizontal="center" vertical="center"/>
      <protection hidden="1"/>
    </xf>
    <xf numFmtId="191" fontId="47" fillId="34" borderId="10" xfId="36" applyNumberFormat="1" applyFont="1" applyFill="1" applyBorder="1" applyAlignment="1" applyProtection="1">
      <alignment horizontal="center" vertical="center"/>
      <protection hidden="1"/>
    </xf>
    <xf numFmtId="3" fontId="47" fillId="34" borderId="15" xfId="36" applyNumberFormat="1" applyFont="1" applyFill="1" applyBorder="1" applyAlignment="1" applyProtection="1">
      <alignment horizontal="center" vertical="center"/>
      <protection hidden="1"/>
    </xf>
    <xf numFmtId="3" fontId="47" fillId="34" borderId="16" xfId="36" applyNumberFormat="1" applyFont="1" applyFill="1" applyBorder="1" applyAlignment="1" applyProtection="1">
      <alignment horizontal="center" vertical="center"/>
      <protection hidden="1"/>
    </xf>
    <xf numFmtId="0" fontId="48" fillId="35" borderId="10" xfId="0" applyFont="1" applyFill="1" applyBorder="1" applyAlignment="1">
      <alignment horizontal="center" vertical="center"/>
    </xf>
    <xf numFmtId="2" fontId="47" fillId="34" borderId="14" xfId="36" applyNumberFormat="1" applyFont="1" applyFill="1" applyBorder="1" applyAlignment="1" applyProtection="1">
      <alignment horizontal="center" vertical="center"/>
      <protection hidden="1"/>
    </xf>
    <xf numFmtId="2" fontId="47" fillId="34" borderId="16" xfId="36" applyNumberFormat="1" applyFont="1" applyFill="1" applyBorder="1" applyAlignment="1" applyProtection="1">
      <alignment horizontal="center" vertical="center"/>
      <protection hidden="1"/>
    </xf>
    <xf numFmtId="4" fontId="47" fillId="34" borderId="25" xfId="36" applyNumberFormat="1" applyFont="1" applyFill="1" applyBorder="1" applyAlignment="1" applyProtection="1">
      <alignment horizontal="center" vertical="center"/>
      <protection hidden="1"/>
    </xf>
    <xf numFmtId="4" fontId="47" fillId="34" borderId="26" xfId="36" applyNumberFormat="1" applyFont="1" applyFill="1" applyBorder="1" applyAlignment="1" applyProtection="1">
      <alignment horizontal="center" vertical="center"/>
      <protection hidden="1"/>
    </xf>
    <xf numFmtId="4" fontId="47" fillId="34" borderId="27" xfId="36" applyNumberFormat="1" applyFont="1" applyFill="1" applyBorder="1" applyAlignment="1" applyProtection="1">
      <alignment horizontal="center" vertical="center"/>
      <protection hidden="1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4" fontId="48" fillId="3" borderId="12" xfId="36" applyNumberFormat="1" applyFont="1" applyFill="1" applyBorder="1" applyAlignment="1" applyProtection="1">
      <alignment horizontal="center" vertical="top"/>
      <protection hidden="1"/>
    </xf>
    <xf numFmtId="2" fontId="48" fillId="3" borderId="12" xfId="36" applyNumberFormat="1" applyFont="1" applyFill="1" applyBorder="1" applyAlignment="1" applyProtection="1">
      <alignment horizontal="center" vertical="top"/>
      <protection hidden="1"/>
    </xf>
    <xf numFmtId="2" fontId="48" fillId="3" borderId="10" xfId="36" applyNumberFormat="1" applyFont="1" applyFill="1" applyBorder="1" applyAlignment="1" applyProtection="1">
      <alignment horizontal="center" vertical="top"/>
      <protection hidden="1"/>
    </xf>
    <xf numFmtId="4" fontId="48" fillId="3" borderId="10" xfId="36" applyNumberFormat="1" applyFont="1" applyFill="1" applyBorder="1" applyAlignment="1" applyProtection="1">
      <alignment horizontal="center" vertical="top"/>
      <protection hidden="1"/>
    </xf>
    <xf numFmtId="0" fontId="48" fillId="3" borderId="14" xfId="0" applyFont="1" applyFill="1" applyBorder="1" applyAlignment="1">
      <alignment horizontal="left" vertical="center"/>
    </xf>
    <xf numFmtId="0" fontId="48" fillId="3" borderId="15" xfId="0" applyFont="1" applyFill="1" applyBorder="1" applyAlignment="1">
      <alignment horizontal="left" vertical="center"/>
    </xf>
    <xf numFmtId="0" fontId="48" fillId="3" borderId="28" xfId="0" applyFont="1" applyFill="1" applyBorder="1" applyAlignment="1">
      <alignment horizontal="left" vertical="center"/>
    </xf>
    <xf numFmtId="0" fontId="48" fillId="3" borderId="16" xfId="0" applyFont="1" applyFill="1" applyBorder="1" applyAlignment="1">
      <alignment horizontal="left" vertical="center"/>
    </xf>
    <xf numFmtId="0" fontId="48" fillId="3" borderId="14" xfId="0" applyFont="1" applyFill="1" applyBorder="1" applyAlignment="1" applyProtection="1">
      <alignment horizontal="right" vertical="top"/>
      <protection hidden="1"/>
    </xf>
    <xf numFmtId="0" fontId="48" fillId="3" borderId="15" xfId="0" applyFont="1" applyFill="1" applyBorder="1" applyAlignment="1" applyProtection="1">
      <alignment horizontal="right" vertical="top"/>
      <protection hidden="1"/>
    </xf>
    <xf numFmtId="0" fontId="48" fillId="3" borderId="16" xfId="0" applyFont="1" applyFill="1" applyBorder="1" applyAlignment="1" applyProtection="1">
      <alignment horizontal="right" vertical="top"/>
      <protection hidden="1"/>
    </xf>
    <xf numFmtId="0" fontId="47" fillId="34" borderId="10" xfId="0" applyFont="1" applyFill="1" applyBorder="1" applyAlignment="1" applyProtection="1">
      <alignment horizontal="left" vertical="top"/>
      <protection hidden="1"/>
    </xf>
    <xf numFmtId="191" fontId="47" fillId="34" borderId="10" xfId="36" applyNumberFormat="1" applyFont="1" applyFill="1" applyBorder="1" applyAlignment="1" applyProtection="1">
      <alignment horizontal="center" vertical="top"/>
      <protection hidden="1"/>
    </xf>
    <xf numFmtId="194" fontId="47" fillId="34" borderId="10" xfId="36" applyNumberFormat="1" applyFont="1" applyFill="1" applyBorder="1" applyAlignment="1" applyProtection="1">
      <alignment horizontal="center" vertical="top"/>
      <protection hidden="1"/>
    </xf>
    <xf numFmtId="194" fontId="47" fillId="34" borderId="14" xfId="36" applyNumberFormat="1" applyFont="1" applyFill="1" applyBorder="1" applyAlignment="1" applyProtection="1">
      <alignment horizontal="center" vertical="top"/>
      <protection hidden="1"/>
    </xf>
    <xf numFmtId="2" fontId="47" fillId="34" borderId="29" xfId="36" applyNumberFormat="1" applyFont="1" applyFill="1" applyBorder="1" applyAlignment="1" applyProtection="1">
      <alignment horizontal="center" vertical="top"/>
      <protection hidden="1"/>
    </xf>
    <xf numFmtId="2" fontId="47" fillId="34" borderId="27" xfId="36" applyNumberFormat="1" applyFont="1" applyFill="1" applyBorder="1" applyAlignment="1" applyProtection="1">
      <alignment horizontal="center" vertical="top"/>
      <protection hidden="1"/>
    </xf>
    <xf numFmtId="0" fontId="48" fillId="34" borderId="0" xfId="0" applyFont="1" applyFill="1" applyBorder="1" applyAlignment="1" applyProtection="1">
      <alignment horizontal="center" vertical="center"/>
      <protection locked="0"/>
    </xf>
    <xf numFmtId="192" fontId="47" fillId="34" borderId="14" xfId="0" applyNumberFormat="1" applyFont="1" applyFill="1" applyBorder="1" applyAlignment="1" applyProtection="1">
      <alignment horizontal="center" vertical="top"/>
      <protection locked="0"/>
    </xf>
    <xf numFmtId="192" fontId="47" fillId="34" borderId="15" xfId="0" applyNumberFormat="1" applyFont="1" applyFill="1" applyBorder="1" applyAlignment="1" applyProtection="1">
      <alignment horizontal="center" vertical="top"/>
      <protection locked="0"/>
    </xf>
    <xf numFmtId="192" fontId="47" fillId="34" borderId="16" xfId="0" applyNumberFormat="1" applyFont="1" applyFill="1" applyBorder="1" applyAlignment="1" applyProtection="1">
      <alignment horizontal="center" vertical="top"/>
      <protection locked="0"/>
    </xf>
    <xf numFmtId="3" fontId="48" fillId="36" borderId="12" xfId="36" applyNumberFormat="1" applyFont="1" applyFill="1" applyBorder="1" applyAlignment="1" applyProtection="1">
      <alignment horizontal="center" vertical="center"/>
      <protection hidden="1"/>
    </xf>
    <xf numFmtId="3" fontId="48" fillId="36" borderId="30" xfId="36" applyNumberFormat="1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Border="1" applyAlignment="1">
      <alignment horizontal="center" vertical="center"/>
    </xf>
    <xf numFmtId="3" fontId="47" fillId="34" borderId="31" xfId="0" applyNumberFormat="1" applyFont="1" applyFill="1" applyBorder="1" applyAlignment="1" applyProtection="1">
      <alignment horizontal="center" vertical="center"/>
      <protection hidden="1"/>
    </xf>
    <xf numFmtId="3" fontId="47" fillId="34" borderId="32" xfId="0" applyNumberFormat="1" applyFont="1" applyFill="1" applyBorder="1" applyAlignment="1" applyProtection="1">
      <alignment horizontal="center" vertical="center"/>
      <protection hidden="1"/>
    </xf>
    <xf numFmtId="4" fontId="47" fillId="34" borderId="11" xfId="36" applyNumberFormat="1" applyFont="1" applyFill="1" applyBorder="1" applyAlignment="1" applyProtection="1">
      <alignment horizontal="center" vertical="center"/>
      <protection hidden="1"/>
    </xf>
    <xf numFmtId="4" fontId="47" fillId="34" borderId="33" xfId="36" applyNumberFormat="1" applyFont="1" applyFill="1" applyBorder="1" applyAlignment="1" applyProtection="1">
      <alignment horizontal="center" vertical="center"/>
      <protection hidden="1"/>
    </xf>
    <xf numFmtId="3" fontId="47" fillId="34" borderId="29" xfId="0" applyNumberFormat="1" applyFont="1" applyFill="1" applyBorder="1" applyAlignment="1" applyProtection="1">
      <alignment horizontal="center" vertical="center"/>
      <protection hidden="1"/>
    </xf>
    <xf numFmtId="3" fontId="47" fillId="34" borderId="27" xfId="0" applyNumberFormat="1" applyFont="1" applyFill="1" applyBorder="1" applyAlignment="1" applyProtection="1">
      <alignment horizontal="center" vertical="center"/>
      <protection hidden="1"/>
    </xf>
    <xf numFmtId="4" fontId="47" fillId="34" borderId="15" xfId="36" applyNumberFormat="1" applyFont="1" applyFill="1" applyBorder="1" applyAlignment="1" applyProtection="1">
      <alignment horizontal="center" vertical="center"/>
      <protection hidden="1"/>
    </xf>
    <xf numFmtId="4" fontId="48" fillId="36" borderId="15" xfId="36" applyNumberFormat="1" applyFont="1" applyFill="1" applyBorder="1" applyAlignment="1" applyProtection="1">
      <alignment horizontal="center" vertical="center"/>
      <protection hidden="1"/>
    </xf>
    <xf numFmtId="0" fontId="48" fillId="3" borderId="12" xfId="0" applyFont="1" applyFill="1" applyBorder="1" applyAlignment="1" applyProtection="1">
      <alignment horizontal="right" vertical="top"/>
      <protection hidden="1"/>
    </xf>
    <xf numFmtId="0" fontId="48" fillId="3" borderId="10" xfId="0" applyFont="1" applyFill="1" applyBorder="1" applyAlignment="1" applyProtection="1">
      <alignment horizontal="right" vertical="top"/>
      <protection hidden="1"/>
    </xf>
    <xf numFmtId="0" fontId="48" fillId="35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7" fillId="34" borderId="10" xfId="0" applyFont="1" applyFill="1" applyBorder="1" applyAlignment="1" applyProtection="1">
      <alignment horizontal="center" vertical="top"/>
      <protection locked="0"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0" fontId="47" fillId="34" borderId="34" xfId="0" applyFont="1" applyFill="1" applyBorder="1" applyAlignment="1" applyProtection="1">
      <alignment horizontal="center" vertical="center"/>
      <protection locked="0"/>
    </xf>
    <xf numFmtId="0" fontId="47" fillId="34" borderId="28" xfId="0" applyFont="1" applyFill="1" applyBorder="1" applyAlignment="1" applyProtection="1">
      <alignment horizontal="center" vertical="center"/>
      <protection locked="0"/>
    </xf>
    <xf numFmtId="0" fontId="47" fillId="34" borderId="32" xfId="0" applyFont="1" applyFill="1" applyBorder="1" applyAlignment="1" applyProtection="1">
      <alignment horizontal="center" vertical="center"/>
      <protection locked="0"/>
    </xf>
    <xf numFmtId="0" fontId="47" fillId="34" borderId="35" xfId="0" applyFont="1" applyFill="1" applyBorder="1" applyAlignment="1" applyProtection="1">
      <alignment horizontal="center" vertical="center"/>
      <protection locked="0"/>
    </xf>
    <xf numFmtId="0" fontId="47" fillId="34" borderId="0" xfId="0" applyFont="1" applyFill="1" applyBorder="1" applyAlignment="1" applyProtection="1">
      <alignment horizontal="center" vertical="center"/>
      <protection locked="0"/>
    </xf>
    <xf numFmtId="0" fontId="47" fillId="34" borderId="17" xfId="0" applyFont="1" applyFill="1" applyBorder="1" applyAlignment="1" applyProtection="1">
      <alignment horizontal="center" vertical="center"/>
      <protection locked="0"/>
    </xf>
    <xf numFmtId="0" fontId="47" fillId="34" borderId="36" xfId="0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0" fontId="47" fillId="34" borderId="33" xfId="0" applyFont="1" applyFill="1" applyBorder="1" applyAlignment="1" applyProtection="1">
      <alignment horizontal="center" vertical="center"/>
      <protection locked="0"/>
    </xf>
    <xf numFmtId="0" fontId="47" fillId="34" borderId="34" xfId="0" applyFont="1" applyFill="1" applyBorder="1" applyAlignment="1" applyProtection="1">
      <alignment horizontal="left" vertical="top" wrapText="1" indent="1"/>
      <protection locked="0"/>
    </xf>
    <xf numFmtId="0" fontId="47" fillId="34" borderId="28" xfId="0" applyFont="1" applyFill="1" applyBorder="1" applyAlignment="1" applyProtection="1">
      <alignment horizontal="left" vertical="top" wrapText="1" indent="1"/>
      <protection locked="0"/>
    </xf>
    <xf numFmtId="0" fontId="47" fillId="34" borderId="32" xfId="0" applyFont="1" applyFill="1" applyBorder="1" applyAlignment="1" applyProtection="1">
      <alignment horizontal="left" vertical="top" wrapText="1" indent="1"/>
      <protection locked="0"/>
    </xf>
    <xf numFmtId="0" fontId="47" fillId="34" borderId="35" xfId="0" applyFont="1" applyFill="1" applyBorder="1" applyAlignment="1" applyProtection="1">
      <alignment horizontal="left" vertical="top" wrapText="1" indent="1"/>
      <protection locked="0"/>
    </xf>
    <xf numFmtId="0" fontId="47" fillId="34" borderId="0" xfId="0" applyFont="1" applyFill="1" applyBorder="1" applyAlignment="1" applyProtection="1">
      <alignment horizontal="left" vertical="top" wrapText="1" indent="1"/>
      <protection locked="0"/>
    </xf>
    <xf numFmtId="0" fontId="47" fillId="34" borderId="17" xfId="0" applyFont="1" applyFill="1" applyBorder="1" applyAlignment="1" applyProtection="1">
      <alignment horizontal="left" vertical="top" wrapText="1" indent="1"/>
      <protection locked="0"/>
    </xf>
    <xf numFmtId="0" fontId="47" fillId="34" borderId="37" xfId="0" applyFont="1" applyFill="1" applyBorder="1" applyAlignment="1" applyProtection="1">
      <alignment horizontal="left" vertical="top" wrapText="1" indent="1"/>
      <protection locked="0"/>
    </xf>
    <xf numFmtId="0" fontId="47" fillId="34" borderId="38" xfId="0" applyFont="1" applyFill="1" applyBorder="1" applyAlignment="1" applyProtection="1">
      <alignment horizontal="left" vertical="top" wrapText="1" indent="1"/>
      <protection locked="0"/>
    </xf>
    <xf numFmtId="0" fontId="47" fillId="34" borderId="39" xfId="0" applyFont="1" applyFill="1" applyBorder="1" applyAlignment="1" applyProtection="1">
      <alignment horizontal="left" vertical="top" wrapText="1" indent="1"/>
      <protection locked="0"/>
    </xf>
    <xf numFmtId="0" fontId="47" fillId="34" borderId="34" xfId="0" applyFont="1" applyFill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horizontal="center" vertical="top"/>
      <protection locked="0"/>
    </xf>
    <xf numFmtId="0" fontId="47" fillId="34" borderId="32" xfId="0" applyFont="1" applyFill="1" applyBorder="1" applyAlignment="1" applyProtection="1">
      <alignment horizontal="center" vertical="top"/>
      <protection locked="0"/>
    </xf>
    <xf numFmtId="0" fontId="47" fillId="34" borderId="36" xfId="0" applyFont="1" applyFill="1" applyBorder="1" applyAlignment="1" applyProtection="1">
      <alignment horizontal="center" vertical="top"/>
      <protection locked="0"/>
    </xf>
    <xf numFmtId="0" fontId="47" fillId="34" borderId="11" xfId="0" applyFont="1" applyFill="1" applyBorder="1" applyAlignment="1" applyProtection="1">
      <alignment horizontal="center" vertical="top"/>
      <protection locked="0"/>
    </xf>
    <xf numFmtId="0" fontId="47" fillId="34" borderId="33" xfId="0" applyFont="1" applyFill="1" applyBorder="1" applyAlignment="1" applyProtection="1">
      <alignment horizontal="center" vertical="top"/>
      <protection locked="0"/>
    </xf>
    <xf numFmtId="0" fontId="51" fillId="34" borderId="34" xfId="0" applyFont="1" applyFill="1" applyBorder="1" applyAlignment="1" applyProtection="1">
      <alignment horizontal="center" vertical="top"/>
      <protection locked="0"/>
    </xf>
    <xf numFmtId="0" fontId="51" fillId="34" borderId="28" xfId="0" applyFont="1" applyFill="1" applyBorder="1" applyAlignment="1" applyProtection="1">
      <alignment horizontal="center" vertical="top"/>
      <protection locked="0"/>
    </xf>
    <xf numFmtId="0" fontId="51" fillId="34" borderId="32" xfId="0" applyFont="1" applyFill="1" applyBorder="1" applyAlignment="1" applyProtection="1">
      <alignment horizontal="center" vertical="top"/>
      <protection locked="0"/>
    </xf>
    <xf numFmtId="0" fontId="51" fillId="34" borderId="36" xfId="0" applyFont="1" applyFill="1" applyBorder="1" applyAlignment="1" applyProtection="1">
      <alignment horizontal="center" vertical="top"/>
      <protection locked="0"/>
    </xf>
    <xf numFmtId="0" fontId="51" fillId="34" borderId="11" xfId="0" applyFont="1" applyFill="1" applyBorder="1" applyAlignment="1" applyProtection="1">
      <alignment horizontal="center" vertical="top"/>
      <protection locked="0"/>
    </xf>
    <xf numFmtId="0" fontId="51" fillId="34" borderId="33" xfId="0" applyFont="1" applyFill="1" applyBorder="1" applyAlignment="1" applyProtection="1">
      <alignment horizontal="center" vertical="top"/>
      <protection locked="0"/>
    </xf>
    <xf numFmtId="192" fontId="52" fillId="34" borderId="40" xfId="0" applyNumberFormat="1" applyFont="1" applyFill="1" applyBorder="1" applyAlignment="1" applyProtection="1">
      <alignment horizontal="center" vertical="top"/>
      <protection locked="0"/>
    </xf>
    <xf numFmtId="193" fontId="52" fillId="34" borderId="40" xfId="0" applyNumberFormat="1" applyFont="1" applyFill="1" applyBorder="1" applyAlignment="1" applyProtection="1">
      <alignment horizontal="center" vertical="top"/>
      <protection locked="0"/>
    </xf>
    <xf numFmtId="0" fontId="47" fillId="34" borderId="41" xfId="0" applyFont="1" applyFill="1" applyBorder="1" applyAlignment="1" applyProtection="1">
      <alignment horizontal="center"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192" fontId="47" fillId="34" borderId="41" xfId="0" applyNumberFormat="1" applyFont="1" applyFill="1" applyBorder="1" applyAlignment="1" applyProtection="1">
      <alignment horizontal="center" vertical="top"/>
      <protection locked="0"/>
    </xf>
    <xf numFmtId="0" fontId="52" fillId="34" borderId="40" xfId="0" applyFont="1" applyFill="1" applyBorder="1" applyAlignment="1" applyProtection="1">
      <alignment horizontal="center" vertical="top"/>
      <protection locked="0"/>
    </xf>
    <xf numFmtId="0" fontId="47" fillId="34" borderId="10" xfId="0" applyFont="1" applyFill="1" applyBorder="1" applyAlignment="1" applyProtection="1">
      <alignment horizontal="center" vertical="top" wrapText="1"/>
      <protection locked="0"/>
    </xf>
    <xf numFmtId="0" fontId="47" fillId="34" borderId="34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2" xfId="0" applyFont="1" applyFill="1" applyBorder="1" applyAlignment="1" applyProtection="1">
      <alignment horizontal="center" vertical="top" wrapText="1"/>
      <protection locked="0"/>
    </xf>
    <xf numFmtId="0" fontId="47" fillId="34" borderId="36" xfId="0" applyFont="1" applyFill="1" applyBorder="1" applyAlignment="1" applyProtection="1">
      <alignment horizontal="center" vertical="top" wrapText="1"/>
      <protection locked="0"/>
    </xf>
    <xf numFmtId="0" fontId="47" fillId="34" borderId="11" xfId="0" applyFont="1" applyFill="1" applyBorder="1" applyAlignment="1" applyProtection="1">
      <alignment horizontal="center" vertical="top" wrapText="1"/>
      <protection locked="0"/>
    </xf>
    <xf numFmtId="0" fontId="47" fillId="34" borderId="33" xfId="0" applyFont="1" applyFill="1" applyBorder="1" applyAlignment="1" applyProtection="1">
      <alignment horizontal="center" vertical="top" wrapText="1"/>
      <protection locked="0"/>
    </xf>
    <xf numFmtId="0" fontId="47" fillId="34" borderId="14" xfId="0" applyFont="1" applyFill="1" applyBorder="1" applyAlignment="1" applyProtection="1">
      <alignment horizontal="left" vertical="top" wrapText="1"/>
      <protection hidden="1"/>
    </xf>
    <xf numFmtId="0" fontId="47" fillId="34" borderId="15" xfId="0" applyFont="1" applyFill="1" applyBorder="1" applyAlignment="1" applyProtection="1">
      <alignment horizontal="left" vertical="top" wrapText="1"/>
      <protection hidden="1"/>
    </xf>
    <xf numFmtId="0" fontId="47" fillId="34" borderId="16" xfId="0" applyFont="1" applyFill="1" applyBorder="1" applyAlignment="1" applyProtection="1">
      <alignment horizontal="left" vertical="top" wrapText="1"/>
      <protection hidden="1"/>
    </xf>
    <xf numFmtId="3" fontId="47" fillId="34" borderId="14" xfId="36" applyNumberFormat="1" applyFont="1" applyFill="1" applyBorder="1" applyAlignment="1" applyProtection="1">
      <alignment horizontal="center" vertical="top"/>
      <protection hidden="1"/>
    </xf>
    <xf numFmtId="3" fontId="47" fillId="34" borderId="15" xfId="36" applyNumberFormat="1" applyFont="1" applyFill="1" applyBorder="1" applyAlignment="1" applyProtection="1">
      <alignment horizontal="center" vertical="top"/>
      <protection hidden="1"/>
    </xf>
    <xf numFmtId="3" fontId="47" fillId="34" borderId="16" xfId="36" applyNumberFormat="1" applyFont="1" applyFill="1" applyBorder="1" applyAlignment="1" applyProtection="1">
      <alignment horizontal="center" vertical="top"/>
      <protection hidden="1"/>
    </xf>
    <xf numFmtId="191" fontId="48" fillId="36" borderId="10" xfId="36" applyNumberFormat="1" applyFont="1" applyFill="1" applyBorder="1" applyAlignment="1" applyProtection="1">
      <alignment horizontal="center" vertical="center"/>
      <protection hidden="1"/>
    </xf>
    <xf numFmtId="0" fontId="48" fillId="36" borderId="14" xfId="0" applyFont="1" applyFill="1" applyBorder="1" applyAlignment="1" applyProtection="1">
      <alignment horizontal="left" vertical="top" wrapText="1"/>
      <protection hidden="1"/>
    </xf>
    <xf numFmtId="0" fontId="48" fillId="36" borderId="15" xfId="0" applyFont="1" applyFill="1" applyBorder="1" applyAlignment="1" applyProtection="1">
      <alignment horizontal="left" vertical="top" wrapText="1"/>
      <protection hidden="1"/>
    </xf>
    <xf numFmtId="0" fontId="48" fillId="36" borderId="16" xfId="0" applyFont="1" applyFill="1" applyBorder="1" applyAlignment="1" applyProtection="1">
      <alignment horizontal="left" vertical="top" wrapText="1"/>
      <protection hidden="1"/>
    </xf>
    <xf numFmtId="3" fontId="48" fillId="36" borderId="14" xfId="36" applyNumberFormat="1" applyFont="1" applyFill="1" applyBorder="1" applyAlignment="1" applyProtection="1">
      <alignment horizontal="center" vertical="center"/>
      <protection hidden="1"/>
    </xf>
    <xf numFmtId="3" fontId="48" fillId="36" borderId="15" xfId="36" applyNumberFormat="1" applyFont="1" applyFill="1" applyBorder="1" applyAlignment="1" applyProtection="1">
      <alignment horizontal="center" vertical="center"/>
      <protection hidden="1"/>
    </xf>
    <xf numFmtId="3" fontId="48" fillId="36" borderId="16" xfId="36" applyNumberFormat="1" applyFont="1" applyFill="1" applyBorder="1" applyAlignment="1" applyProtection="1">
      <alignment horizontal="center" vertical="center"/>
      <protection hidden="1"/>
    </xf>
    <xf numFmtId="0" fontId="48" fillId="36" borderId="12" xfId="0" applyFont="1" applyFill="1" applyBorder="1" applyAlignment="1" applyProtection="1">
      <alignment horizontal="left" vertical="top"/>
      <protection hidden="1"/>
    </xf>
    <xf numFmtId="191" fontId="48" fillId="36" borderId="12" xfId="36" applyNumberFormat="1" applyFont="1" applyFill="1" applyBorder="1" applyAlignment="1" applyProtection="1">
      <alignment horizontal="center" vertical="center"/>
      <protection hidden="1"/>
    </xf>
    <xf numFmtId="3" fontId="47" fillId="34" borderId="42" xfId="36" applyNumberFormat="1" applyFont="1" applyFill="1" applyBorder="1" applyAlignment="1" applyProtection="1">
      <alignment horizontal="center" vertical="center"/>
      <protection hidden="1"/>
    </xf>
    <xf numFmtId="0" fontId="47" fillId="34" borderId="34" xfId="0" applyFont="1" applyFill="1" applyBorder="1" applyAlignment="1" applyProtection="1">
      <alignment horizontal="left" vertical="top" wrapText="1"/>
      <protection locked="0"/>
    </xf>
    <xf numFmtId="0" fontId="47" fillId="34" borderId="32" xfId="0" applyFont="1" applyFill="1" applyBorder="1" applyAlignment="1" applyProtection="1">
      <alignment horizontal="left" vertical="top" wrapText="1"/>
      <protection locked="0"/>
    </xf>
    <xf numFmtId="0" fontId="47" fillId="34" borderId="35" xfId="0" applyFont="1" applyFill="1" applyBorder="1" applyAlignment="1" applyProtection="1">
      <alignment horizontal="left" vertical="top" wrapText="1"/>
      <protection locked="0"/>
    </xf>
    <xf numFmtId="0" fontId="47" fillId="34" borderId="0" xfId="0" applyFont="1" applyFill="1" applyBorder="1" applyAlignment="1" applyProtection="1">
      <alignment horizontal="left" vertical="top" wrapText="1"/>
      <protection locked="0"/>
    </xf>
    <xf numFmtId="0" fontId="47" fillId="34" borderId="17" xfId="0" applyFont="1" applyFill="1" applyBorder="1" applyAlignment="1" applyProtection="1">
      <alignment horizontal="left" vertical="top" wrapText="1"/>
      <protection locked="0"/>
    </xf>
    <xf numFmtId="0" fontId="47" fillId="34" borderId="36" xfId="0" applyFont="1" applyFill="1" applyBorder="1" applyAlignment="1" applyProtection="1">
      <alignment horizontal="left" vertical="top" wrapText="1"/>
      <protection locked="0"/>
    </xf>
    <xf numFmtId="0" fontId="47" fillId="34" borderId="11" xfId="0" applyFont="1" applyFill="1" applyBorder="1" applyAlignment="1" applyProtection="1">
      <alignment horizontal="left" vertical="top" wrapText="1"/>
      <protection locked="0"/>
    </xf>
    <xf numFmtId="0" fontId="47" fillId="34" borderId="33" xfId="0" applyFont="1" applyFill="1" applyBorder="1" applyAlignment="1" applyProtection="1">
      <alignment horizontal="left" vertical="top" wrapText="1"/>
      <protection locked="0"/>
    </xf>
    <xf numFmtId="4" fontId="47" fillId="36" borderId="15" xfId="36" applyNumberFormat="1" applyFont="1" applyFill="1" applyBorder="1" applyAlignment="1" applyProtection="1">
      <alignment horizontal="center" vertical="center"/>
      <protection hidden="1"/>
    </xf>
    <xf numFmtId="4" fontId="47" fillId="36" borderId="16" xfId="36" applyNumberFormat="1" applyFont="1" applyFill="1" applyBorder="1" applyAlignment="1" applyProtection="1">
      <alignment horizontal="center" vertical="center"/>
      <protection hidden="1"/>
    </xf>
    <xf numFmtId="43" fontId="53" fillId="34" borderId="15" xfId="36" applyFont="1" applyFill="1" applyBorder="1" applyAlignment="1" applyProtection="1">
      <alignment horizontal="center" vertical="top"/>
      <protection hidden="1"/>
    </xf>
    <xf numFmtId="43" fontId="53" fillId="34" borderId="16" xfId="36" applyFont="1" applyFill="1" applyBorder="1" applyAlignment="1" applyProtection="1">
      <alignment horizontal="center" vertical="top"/>
      <protection hidden="1"/>
    </xf>
    <xf numFmtId="3" fontId="47" fillId="34" borderId="10" xfId="36" applyNumberFormat="1" applyFont="1" applyFill="1" applyBorder="1" applyAlignment="1" applyProtection="1">
      <alignment horizontal="center" vertical="top"/>
      <protection hidden="1"/>
    </xf>
    <xf numFmtId="43" fontId="53" fillId="34" borderId="16" xfId="36" applyFont="1" applyFill="1" applyBorder="1" applyAlignment="1" applyProtection="1">
      <alignment horizontal="right" vertical="top"/>
      <protection hidden="1"/>
    </xf>
    <xf numFmtId="43" fontId="53" fillId="34" borderId="10" xfId="36" applyFont="1" applyFill="1" applyBorder="1" applyAlignment="1" applyProtection="1">
      <alignment horizontal="right" vertical="top"/>
      <protection hidden="1"/>
    </xf>
    <xf numFmtId="43" fontId="48" fillId="3" borderId="10" xfId="36" applyFont="1" applyFill="1" applyBorder="1" applyAlignment="1" applyProtection="1">
      <alignment horizontal="right" vertical="top"/>
      <protection hidden="1"/>
    </xf>
    <xf numFmtId="3" fontId="47" fillId="34" borderId="42" xfId="36" applyNumberFormat="1" applyFont="1" applyFill="1" applyBorder="1" applyAlignment="1" applyProtection="1">
      <alignment horizontal="center" vertical="top"/>
      <protection hidden="1"/>
    </xf>
    <xf numFmtId="3" fontId="48" fillId="36" borderId="14" xfId="36" applyNumberFormat="1" applyFont="1" applyFill="1" applyBorder="1" applyAlignment="1" applyProtection="1">
      <alignment horizontal="center" vertical="top"/>
      <protection hidden="1"/>
    </xf>
    <xf numFmtId="3" fontId="48" fillId="36" borderId="15" xfId="36" applyNumberFormat="1" applyFont="1" applyFill="1" applyBorder="1" applyAlignment="1" applyProtection="1">
      <alignment horizontal="center" vertical="top"/>
      <protection hidden="1"/>
    </xf>
    <xf numFmtId="3" fontId="48" fillId="36" borderId="16" xfId="36" applyNumberFormat="1" applyFont="1" applyFill="1" applyBorder="1" applyAlignment="1" applyProtection="1">
      <alignment horizontal="center" vertical="top"/>
      <protection hidden="1"/>
    </xf>
    <xf numFmtId="43" fontId="53" fillId="36" borderId="15" xfId="36" applyFont="1" applyFill="1" applyBorder="1" applyAlignment="1" applyProtection="1">
      <alignment horizontal="center" vertical="top"/>
      <protection hidden="1"/>
    </xf>
    <xf numFmtId="43" fontId="53" fillId="36" borderId="16" xfId="36" applyFont="1" applyFill="1" applyBorder="1" applyAlignment="1" applyProtection="1">
      <alignment horizontal="center" vertical="top"/>
      <protection hidden="1"/>
    </xf>
    <xf numFmtId="43" fontId="53" fillId="34" borderId="11" xfId="36" applyFont="1" applyFill="1" applyBorder="1" applyAlignment="1" applyProtection="1">
      <alignment horizontal="center" vertical="top"/>
      <protection hidden="1"/>
    </xf>
    <xf numFmtId="43" fontId="53" fillId="34" borderId="33" xfId="36" applyFont="1" applyFill="1" applyBorder="1" applyAlignment="1" applyProtection="1">
      <alignment horizontal="center" vertical="top"/>
      <protection hidden="1"/>
    </xf>
    <xf numFmtId="43" fontId="54" fillId="36" borderId="15" xfId="36" applyFont="1" applyFill="1" applyBorder="1" applyAlignment="1" applyProtection="1">
      <alignment horizontal="center" vertical="top"/>
      <protection hidden="1"/>
    </xf>
    <xf numFmtId="43" fontId="54" fillId="36" borderId="16" xfId="36" applyFont="1" applyFill="1" applyBorder="1" applyAlignment="1" applyProtection="1">
      <alignment horizontal="center" vertical="top"/>
      <protection hidden="1"/>
    </xf>
    <xf numFmtId="43" fontId="47" fillId="34" borderId="16" xfId="36" applyFont="1" applyFill="1" applyBorder="1" applyAlignment="1" applyProtection="1">
      <alignment horizontal="right" vertical="top"/>
      <protection hidden="1"/>
    </xf>
    <xf numFmtId="43" fontId="47" fillId="34" borderId="10" xfId="36" applyFont="1" applyFill="1" applyBorder="1" applyAlignment="1" applyProtection="1">
      <alignment horizontal="right" vertical="top"/>
      <protection hidden="1"/>
    </xf>
    <xf numFmtId="3" fontId="48" fillId="36" borderId="10" xfId="36" applyNumberFormat="1" applyFont="1" applyFill="1" applyBorder="1" applyAlignment="1" applyProtection="1">
      <alignment horizontal="center" vertical="top"/>
      <protection hidden="1"/>
    </xf>
    <xf numFmtId="43" fontId="48" fillId="36" borderId="16" xfId="36" applyFont="1" applyFill="1" applyBorder="1" applyAlignment="1" applyProtection="1">
      <alignment horizontal="right" vertical="top"/>
      <protection hidden="1"/>
    </xf>
    <xf numFmtId="43" fontId="48" fillId="36" borderId="10" xfId="36" applyFont="1" applyFill="1" applyBorder="1" applyAlignment="1" applyProtection="1">
      <alignment horizontal="right" vertical="top"/>
      <protection hidden="1"/>
    </xf>
    <xf numFmtId="3" fontId="48" fillId="36" borderId="12" xfId="36" applyNumberFormat="1" applyFont="1" applyFill="1" applyBorder="1" applyAlignment="1" applyProtection="1">
      <alignment horizontal="center" vertical="top"/>
      <protection hidden="1"/>
    </xf>
    <xf numFmtId="3" fontId="48" fillId="36" borderId="30" xfId="36" applyNumberFormat="1" applyFont="1" applyFill="1" applyBorder="1" applyAlignment="1" applyProtection="1">
      <alignment horizontal="center" vertical="top"/>
      <protection hidden="1"/>
    </xf>
    <xf numFmtId="43" fontId="48" fillId="36" borderId="17" xfId="36" applyFont="1" applyFill="1" applyBorder="1" applyAlignment="1" applyProtection="1">
      <alignment horizontal="right" vertical="top"/>
      <protection hidden="1"/>
    </xf>
    <xf numFmtId="43" fontId="48" fillId="36" borderId="18" xfId="36" applyFont="1" applyFill="1" applyBorder="1" applyAlignment="1" applyProtection="1">
      <alignment horizontal="right" vertical="top"/>
      <protection hidden="1"/>
    </xf>
    <xf numFmtId="4" fontId="47" fillId="34" borderId="15" xfId="36" applyNumberFormat="1" applyFont="1" applyFill="1" applyBorder="1" applyAlignment="1" applyProtection="1">
      <alignment horizontal="center" vertical="center" wrapText="1"/>
      <protection hidden="1"/>
    </xf>
    <xf numFmtId="4" fontId="47" fillId="34" borderId="16" xfId="36" applyNumberFormat="1" applyFont="1" applyFill="1" applyBorder="1" applyAlignment="1" applyProtection="1">
      <alignment horizontal="center" vertical="center" wrapText="1"/>
      <protection hidden="1"/>
    </xf>
    <xf numFmtId="43" fontId="47" fillId="34" borderId="14" xfId="36" applyFont="1" applyFill="1" applyBorder="1" applyAlignment="1" applyProtection="1">
      <alignment horizontal="center" vertical="center"/>
      <protection hidden="1"/>
    </xf>
    <xf numFmtId="43" fontId="47" fillId="34" borderId="16" xfId="36" applyFont="1" applyFill="1" applyBorder="1" applyAlignment="1" applyProtection="1">
      <alignment horizontal="center" vertical="center"/>
      <protection hidden="1"/>
    </xf>
    <xf numFmtId="0" fontId="47" fillId="34" borderId="10" xfId="0" applyFont="1" applyFill="1" applyBorder="1" applyAlignment="1" applyProtection="1">
      <alignment horizontal="center" vertical="top" wrapText="1"/>
      <protection/>
    </xf>
    <xf numFmtId="0" fontId="47" fillId="34" borderId="34" xfId="0" applyFont="1" applyFill="1" applyBorder="1" applyAlignment="1" applyProtection="1">
      <alignment horizontal="center" vertical="top" wrapText="1"/>
      <protection/>
    </xf>
    <xf numFmtId="0" fontId="47" fillId="34" borderId="28" xfId="0" applyFont="1" applyFill="1" applyBorder="1" applyAlignment="1" applyProtection="1">
      <alignment horizontal="center" vertical="top" wrapText="1"/>
      <protection/>
    </xf>
    <xf numFmtId="0" fontId="47" fillId="34" borderId="32" xfId="0" applyFont="1" applyFill="1" applyBorder="1" applyAlignment="1" applyProtection="1">
      <alignment horizontal="center" vertical="top" wrapText="1"/>
      <protection/>
    </xf>
    <xf numFmtId="0" fontId="47" fillId="34" borderId="36" xfId="0" applyFont="1" applyFill="1" applyBorder="1" applyAlignment="1" applyProtection="1">
      <alignment horizontal="center" vertical="top" wrapText="1"/>
      <protection/>
    </xf>
    <xf numFmtId="0" fontId="47" fillId="34" borderId="11" xfId="0" applyFont="1" applyFill="1" applyBorder="1" applyAlignment="1" applyProtection="1">
      <alignment horizontal="center" vertical="top" wrapText="1"/>
      <protection/>
    </xf>
    <xf numFmtId="0" fontId="47" fillId="34" borderId="33" xfId="0" applyFont="1" applyFill="1" applyBorder="1" applyAlignment="1" applyProtection="1">
      <alignment horizontal="center" vertical="top" wrapText="1"/>
      <protection/>
    </xf>
    <xf numFmtId="0" fontId="51" fillId="34" borderId="34" xfId="0" applyFont="1" applyFill="1" applyBorder="1" applyAlignment="1" applyProtection="1">
      <alignment horizontal="center" vertical="top" wrapText="1"/>
      <protection/>
    </xf>
    <xf numFmtId="0" fontId="51" fillId="34" borderId="28" xfId="0" applyFont="1" applyFill="1" applyBorder="1" applyAlignment="1" applyProtection="1">
      <alignment horizontal="center" vertical="top" wrapText="1"/>
      <protection/>
    </xf>
    <xf numFmtId="0" fontId="51" fillId="34" borderId="32" xfId="0" applyFont="1" applyFill="1" applyBorder="1" applyAlignment="1" applyProtection="1">
      <alignment horizontal="center" vertical="top" wrapText="1"/>
      <protection/>
    </xf>
    <xf numFmtId="0" fontId="51" fillId="34" borderId="36" xfId="0" applyFont="1" applyFill="1" applyBorder="1" applyAlignment="1" applyProtection="1">
      <alignment horizontal="center" vertical="top" wrapText="1"/>
      <protection/>
    </xf>
    <xf numFmtId="0" fontId="51" fillId="34" borderId="11" xfId="0" applyFont="1" applyFill="1" applyBorder="1" applyAlignment="1" applyProtection="1">
      <alignment horizontal="center" vertical="top" wrapText="1"/>
      <protection/>
    </xf>
    <xf numFmtId="0" fontId="51" fillId="34" borderId="33" xfId="0" applyFont="1" applyFill="1" applyBorder="1" applyAlignment="1" applyProtection="1">
      <alignment horizontal="center" vertical="top" wrapText="1"/>
      <protection/>
    </xf>
    <xf numFmtId="0" fontId="47" fillId="34" borderId="10" xfId="0" applyFont="1" applyFill="1" applyBorder="1" applyAlignment="1" applyProtection="1">
      <alignment horizontal="left" vertical="top" wrapText="1"/>
      <protection/>
    </xf>
    <xf numFmtId="0" fontId="47" fillId="34" borderId="14" xfId="0" applyFont="1" applyFill="1" applyBorder="1" applyAlignment="1" applyProtection="1">
      <alignment horizontal="left" vertical="top" wrapText="1"/>
      <protection/>
    </xf>
    <xf numFmtId="0" fontId="47" fillId="34" borderId="15" xfId="0" applyFont="1" applyFill="1" applyBorder="1" applyAlignment="1" applyProtection="1">
      <alignment horizontal="left" vertical="top" wrapText="1"/>
      <protection/>
    </xf>
    <xf numFmtId="0" fontId="47" fillId="34" borderId="16" xfId="0" applyFont="1" applyFill="1" applyBorder="1" applyAlignment="1" applyProtection="1">
      <alignment horizontal="left" vertical="top" wrapText="1"/>
      <protection/>
    </xf>
    <xf numFmtId="0" fontId="47" fillId="34" borderId="34" xfId="0" applyFont="1" applyFill="1" applyBorder="1" applyAlignment="1" applyProtection="1">
      <alignment horizontal="left" vertical="top" wrapText="1"/>
      <protection/>
    </xf>
    <xf numFmtId="0" fontId="47" fillId="34" borderId="28" xfId="0" applyFont="1" applyFill="1" applyBorder="1" applyAlignment="1" applyProtection="1">
      <alignment horizontal="left" vertical="top" wrapText="1"/>
      <protection/>
    </xf>
    <xf numFmtId="0" fontId="47" fillId="34" borderId="32" xfId="0" applyFont="1" applyFill="1" applyBorder="1" applyAlignment="1" applyProtection="1">
      <alignment horizontal="left" vertical="top" wrapText="1"/>
      <protection/>
    </xf>
    <xf numFmtId="0" fontId="47" fillId="34" borderId="35" xfId="0" applyFont="1" applyFill="1" applyBorder="1" applyAlignment="1" applyProtection="1">
      <alignment horizontal="left" vertical="top" wrapText="1"/>
      <protection/>
    </xf>
    <xf numFmtId="0" fontId="47" fillId="34" borderId="0" xfId="0" applyFont="1" applyFill="1" applyBorder="1" applyAlignment="1" applyProtection="1">
      <alignment horizontal="left" vertical="top" wrapText="1"/>
      <protection/>
    </xf>
    <xf numFmtId="0" fontId="47" fillId="34" borderId="17" xfId="0" applyFont="1" applyFill="1" applyBorder="1" applyAlignment="1" applyProtection="1">
      <alignment horizontal="left" vertical="top" wrapText="1"/>
      <protection/>
    </xf>
    <xf numFmtId="0" fontId="47" fillId="34" borderId="37" xfId="0" applyFont="1" applyFill="1" applyBorder="1" applyAlignment="1" applyProtection="1">
      <alignment horizontal="left" vertical="top" wrapText="1"/>
      <protection/>
    </xf>
    <xf numFmtId="0" fontId="47" fillId="34" borderId="38" xfId="0" applyFont="1" applyFill="1" applyBorder="1" applyAlignment="1" applyProtection="1">
      <alignment horizontal="left" vertical="top" wrapText="1"/>
      <protection/>
    </xf>
    <xf numFmtId="0" fontId="47" fillId="34" borderId="39" xfId="0" applyFont="1" applyFill="1" applyBorder="1" applyAlignment="1" applyProtection="1">
      <alignment horizontal="left" vertical="top" wrapText="1"/>
      <protection/>
    </xf>
    <xf numFmtId="2" fontId="47" fillId="34" borderId="15" xfId="36" applyNumberFormat="1" applyFont="1" applyFill="1" applyBorder="1" applyAlignment="1" applyProtection="1">
      <alignment horizontal="center" vertical="top"/>
      <protection hidden="1"/>
    </xf>
    <xf numFmtId="2" fontId="47" fillId="34" borderId="16" xfId="36" applyNumberFormat="1" applyFont="1" applyFill="1" applyBorder="1" applyAlignment="1" applyProtection="1">
      <alignment horizontal="center" vertical="top"/>
      <protection hidden="1"/>
    </xf>
    <xf numFmtId="2" fontId="47" fillId="34" borderId="10" xfId="36" applyNumberFormat="1" applyFont="1" applyFill="1" applyBorder="1" applyAlignment="1" applyProtection="1">
      <alignment horizontal="center" vertical="top"/>
      <protection hidden="1"/>
    </xf>
    <xf numFmtId="0" fontId="48" fillId="36" borderId="14" xfId="0" applyFont="1" applyFill="1" applyBorder="1" applyAlignment="1" applyProtection="1">
      <alignment horizontal="left" vertical="top" wrapText="1"/>
      <protection/>
    </xf>
    <xf numFmtId="0" fontId="48" fillId="36" borderId="15" xfId="0" applyFont="1" applyFill="1" applyBorder="1" applyAlignment="1" applyProtection="1">
      <alignment horizontal="left" vertical="top" wrapText="1"/>
      <protection/>
    </xf>
    <xf numFmtId="0" fontId="48" fillId="36" borderId="16" xfId="0" applyFont="1" applyFill="1" applyBorder="1" applyAlignment="1" applyProtection="1">
      <alignment horizontal="left" vertical="top" wrapText="1"/>
      <protection/>
    </xf>
    <xf numFmtId="2" fontId="47" fillId="36" borderId="15" xfId="36" applyNumberFormat="1" applyFont="1" applyFill="1" applyBorder="1" applyAlignment="1" applyProtection="1">
      <alignment horizontal="center" vertical="top"/>
      <protection hidden="1"/>
    </xf>
    <xf numFmtId="2" fontId="47" fillId="36" borderId="16" xfId="36" applyNumberFormat="1" applyFont="1" applyFill="1" applyBorder="1" applyAlignment="1" applyProtection="1">
      <alignment horizontal="center" vertical="top"/>
      <protection hidden="1"/>
    </xf>
    <xf numFmtId="2" fontId="47" fillId="34" borderId="11" xfId="36" applyNumberFormat="1" applyFont="1" applyFill="1" applyBorder="1" applyAlignment="1" applyProtection="1">
      <alignment horizontal="center" vertical="top"/>
      <protection hidden="1"/>
    </xf>
    <xf numFmtId="2" fontId="47" fillId="34" borderId="33" xfId="36" applyNumberFormat="1" applyFont="1" applyFill="1" applyBorder="1" applyAlignment="1" applyProtection="1">
      <alignment horizontal="center" vertical="top"/>
      <protection hidden="1"/>
    </xf>
    <xf numFmtId="2" fontId="48" fillId="36" borderId="15" xfId="36" applyNumberFormat="1" applyFont="1" applyFill="1" applyBorder="1" applyAlignment="1" applyProtection="1">
      <alignment horizontal="center" vertical="top"/>
      <protection hidden="1"/>
    </xf>
    <xf numFmtId="2" fontId="48" fillId="36" borderId="16" xfId="36" applyNumberFormat="1" applyFont="1" applyFill="1" applyBorder="1" applyAlignment="1" applyProtection="1">
      <alignment horizontal="center" vertical="top"/>
      <protection hidden="1"/>
    </xf>
    <xf numFmtId="0" fontId="48" fillId="36" borderId="10" xfId="0" applyFont="1" applyFill="1" applyBorder="1" applyAlignment="1" applyProtection="1">
      <alignment horizontal="left" vertical="top" wrapText="1"/>
      <protection/>
    </xf>
    <xf numFmtId="2" fontId="48" fillId="36" borderId="10" xfId="36" applyNumberFormat="1" applyFont="1" applyFill="1" applyBorder="1" applyAlignment="1" applyProtection="1">
      <alignment horizontal="center" vertical="top"/>
      <protection hidden="1"/>
    </xf>
    <xf numFmtId="0" fontId="48" fillId="36" borderId="12" xfId="0" applyFont="1" applyFill="1" applyBorder="1" applyAlignment="1" applyProtection="1">
      <alignment horizontal="left" vertical="top" wrapText="1"/>
      <protection/>
    </xf>
    <xf numFmtId="2" fontId="48" fillId="36" borderId="17" xfId="36" applyNumberFormat="1" applyFont="1" applyFill="1" applyBorder="1" applyAlignment="1" applyProtection="1">
      <alignment horizontal="center" vertical="top"/>
      <protection hidden="1"/>
    </xf>
    <xf numFmtId="2" fontId="48" fillId="36" borderId="18" xfId="36" applyNumberFormat="1" applyFont="1" applyFill="1" applyBorder="1" applyAlignment="1" applyProtection="1">
      <alignment horizontal="center" vertical="top"/>
      <protection hidden="1"/>
    </xf>
    <xf numFmtId="4" fontId="47" fillId="34" borderId="25" xfId="36" applyNumberFormat="1" applyFont="1" applyFill="1" applyBorder="1" applyAlignment="1" applyProtection="1">
      <alignment horizontal="right" vertical="center"/>
      <protection hidden="1"/>
    </xf>
    <xf numFmtId="4" fontId="47" fillId="34" borderId="26" xfId="36" applyNumberFormat="1" applyFont="1" applyFill="1" applyBorder="1" applyAlignment="1" applyProtection="1">
      <alignment horizontal="right" vertical="center"/>
      <protection hidden="1"/>
    </xf>
    <xf numFmtId="4" fontId="47" fillId="34" borderId="27" xfId="36" applyNumberFormat="1" applyFont="1" applyFill="1" applyBorder="1" applyAlignment="1" applyProtection="1">
      <alignment horizontal="right" vertical="center"/>
      <protection hidden="1"/>
    </xf>
    <xf numFmtId="4" fontId="47" fillId="0" borderId="14" xfId="0" applyNumberFormat="1" applyFont="1" applyBorder="1" applyAlignment="1">
      <alignment horizontal="right" vertical="center"/>
    </xf>
    <xf numFmtId="4" fontId="47" fillId="0" borderId="15" xfId="0" applyNumberFormat="1" applyFont="1" applyBorder="1" applyAlignment="1">
      <alignment horizontal="right" vertical="center"/>
    </xf>
    <xf numFmtId="4" fontId="47" fillId="0" borderId="16" xfId="0" applyNumberFormat="1" applyFont="1" applyBorder="1" applyAlignment="1">
      <alignment horizontal="right" vertical="center"/>
    </xf>
    <xf numFmtId="4" fontId="48" fillId="3" borderId="12" xfId="36" applyNumberFormat="1" applyFont="1" applyFill="1" applyBorder="1" applyAlignment="1" applyProtection="1">
      <alignment horizontal="right" vertical="top"/>
      <protection hidden="1"/>
    </xf>
    <xf numFmtId="4" fontId="48" fillId="3" borderId="10" xfId="36" applyNumberFormat="1" applyFont="1" applyFill="1" applyBorder="1" applyAlignment="1" applyProtection="1">
      <alignment horizontal="right" vertical="top"/>
      <protection hidden="1"/>
    </xf>
    <xf numFmtId="0" fontId="48" fillId="3" borderId="14" xfId="0" applyFont="1" applyFill="1" applyBorder="1" applyAlignment="1" applyProtection="1">
      <alignment horizontal="left" vertical="center"/>
      <protection hidden="1"/>
    </xf>
    <xf numFmtId="0" fontId="48" fillId="3" borderId="15" xfId="0" applyFont="1" applyFill="1" applyBorder="1" applyAlignment="1" applyProtection="1">
      <alignment horizontal="left" vertical="center"/>
      <protection hidden="1"/>
    </xf>
    <xf numFmtId="0" fontId="48" fillId="3" borderId="28" xfId="0" applyFont="1" applyFill="1" applyBorder="1" applyAlignment="1" applyProtection="1">
      <alignment horizontal="left" vertical="center"/>
      <protection hidden="1"/>
    </xf>
    <xf numFmtId="0" fontId="48" fillId="3" borderId="16" xfId="0" applyFont="1" applyFill="1" applyBorder="1" applyAlignment="1" applyProtection="1">
      <alignment horizontal="left" vertical="center"/>
      <protection hidden="1"/>
    </xf>
    <xf numFmtId="0" fontId="48" fillId="34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2.421875" style="1" bestFit="1" customWidth="1"/>
    <col min="2" max="2" width="6.57421875" style="2" customWidth="1"/>
    <col min="3" max="3" width="115.8515625" style="1" bestFit="1" customWidth="1"/>
    <col min="4" max="4" width="6.57421875" style="2" customWidth="1"/>
    <col min="5" max="5" width="72.421875" style="1" bestFit="1" customWidth="1"/>
    <col min="6" max="6" width="6.57421875" style="2" customWidth="1"/>
    <col min="7" max="7" width="135.140625" style="1" bestFit="1" customWidth="1"/>
    <col min="8" max="16384" width="8.8515625" style="1" customWidth="1"/>
  </cols>
  <sheetData>
    <row r="1" spans="1:7" ht="20.25">
      <c r="A1" s="3" t="s">
        <v>36</v>
      </c>
      <c r="C1" s="3" t="s">
        <v>37</v>
      </c>
      <c r="E1" s="3" t="s">
        <v>38</v>
      </c>
      <c r="G1" s="3" t="s">
        <v>8</v>
      </c>
    </row>
    <row r="2" spans="1:7" ht="20.25">
      <c r="A2" s="1" t="s">
        <v>39</v>
      </c>
      <c r="C2" s="1" t="s">
        <v>40</v>
      </c>
      <c r="E2" s="1" t="s">
        <v>41</v>
      </c>
      <c r="G2" s="1" t="s">
        <v>42</v>
      </c>
    </row>
    <row r="3" spans="1:7" ht="20.25">
      <c r="A3" s="1" t="s">
        <v>43</v>
      </c>
      <c r="C3" s="1" t="s">
        <v>44</v>
      </c>
      <c r="E3" s="1" t="s">
        <v>45</v>
      </c>
      <c r="G3" s="1" t="s">
        <v>46</v>
      </c>
    </row>
    <row r="4" spans="1:7" ht="20.25">
      <c r="A4" s="1" t="s">
        <v>47</v>
      </c>
      <c r="C4" s="1" t="s">
        <v>48</v>
      </c>
      <c r="E4" s="1" t="s">
        <v>49</v>
      </c>
      <c r="G4" s="1" t="s">
        <v>50</v>
      </c>
    </row>
    <row r="5" spans="1:7" ht="20.25">
      <c r="A5" s="1" t="s">
        <v>51</v>
      </c>
      <c r="C5" s="1" t="s">
        <v>52</v>
      </c>
      <c r="E5" s="1" t="s">
        <v>53</v>
      </c>
      <c r="G5" s="1" t="s">
        <v>54</v>
      </c>
    </row>
    <row r="6" spans="1:7" ht="20.25">
      <c r="A6" s="1" t="s">
        <v>55</v>
      </c>
      <c r="C6" s="1" t="s">
        <v>56</v>
      </c>
      <c r="E6" s="1" t="s">
        <v>57</v>
      </c>
      <c r="G6" s="1" t="s">
        <v>58</v>
      </c>
    </row>
    <row r="7" spans="3:7" ht="20.25">
      <c r="C7" s="1" t="s">
        <v>59</v>
      </c>
      <c r="E7" s="1" t="s">
        <v>60</v>
      </c>
      <c r="G7" s="1" t="s">
        <v>61</v>
      </c>
    </row>
    <row r="8" spans="3:7" ht="20.25">
      <c r="C8" s="1" t="s">
        <v>62</v>
      </c>
      <c r="E8" s="1" t="s">
        <v>63</v>
      </c>
      <c r="G8" s="1" t="s">
        <v>64</v>
      </c>
    </row>
    <row r="9" spans="3:7" ht="20.25">
      <c r="C9" s="1" t="s">
        <v>65</v>
      </c>
      <c r="E9" s="1" t="s">
        <v>55</v>
      </c>
      <c r="G9" s="1" t="s">
        <v>66</v>
      </c>
    </row>
    <row r="10" spans="3:7" ht="20.25">
      <c r="C10" s="1" t="s">
        <v>55</v>
      </c>
      <c r="G10" s="1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119"/>
  <sheetViews>
    <sheetView view="pageBreakPreview" zoomScaleSheetLayoutView="100" zoomScalePageLayoutView="0" workbookViewId="0" topLeftCell="A93">
      <selection activeCell="B101" sqref="B101:H110"/>
    </sheetView>
  </sheetViews>
  <sheetFormatPr defaultColWidth="8.7109375" defaultRowHeight="21" customHeight="1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0.8515625" style="5" bestFit="1" customWidth="1"/>
    <col min="21" max="25" width="8.7109375" style="5" customWidth="1"/>
    <col min="26" max="26" width="8.7109375" style="8" customWidth="1"/>
    <col min="27" max="16384" width="8.7109375" style="5" customWidth="1"/>
  </cols>
  <sheetData>
    <row r="1" spans="1:26" ht="21" customHeight="1">
      <c r="A1" s="100" t="s">
        <v>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4" t="s">
        <v>89</v>
      </c>
      <c r="K2" s="94"/>
      <c r="L2" s="94"/>
      <c r="M2" s="94"/>
      <c r="N2" s="94"/>
      <c r="O2" s="94"/>
      <c r="P2" s="94"/>
      <c r="Q2" s="94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00" t="s">
        <v>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21" customHeight="1">
      <c r="A4" s="100" t="s">
        <v>82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9.75" customHeight="1"/>
    <row r="6" ht="21" customHeight="1">
      <c r="A6" s="9" t="s">
        <v>17</v>
      </c>
    </row>
    <row r="7" spans="1:16" ht="21" customHeight="1">
      <c r="A7" s="10" t="s">
        <v>83</v>
      </c>
      <c r="L7" s="11"/>
      <c r="M7" s="95"/>
      <c r="N7" s="96"/>
      <c r="O7" s="96"/>
      <c r="P7" s="97"/>
    </row>
    <row r="8" spans="1:10" ht="21" customHeight="1">
      <c r="A8" s="10" t="s">
        <v>18</v>
      </c>
      <c r="G8" s="11"/>
      <c r="H8" s="95"/>
      <c r="I8" s="96"/>
      <c r="J8" s="97"/>
    </row>
    <row r="9" ht="9.75" customHeight="1">
      <c r="G9" s="5">
        <v>4</v>
      </c>
    </row>
    <row r="10" spans="1:26" s="9" customFormat="1" ht="30" customHeight="1">
      <c r="A10" s="70" t="s">
        <v>7</v>
      </c>
      <c r="B10" s="70" t="s">
        <v>19</v>
      </c>
      <c r="C10" s="70"/>
      <c r="D10" s="70"/>
      <c r="E10" s="70"/>
      <c r="F10" s="70"/>
      <c r="G10" s="70"/>
      <c r="H10" s="70"/>
      <c r="I10" s="70"/>
      <c r="J10" s="70"/>
      <c r="K10" s="70" t="s">
        <v>33</v>
      </c>
      <c r="L10" s="70"/>
      <c r="M10" s="70"/>
      <c r="N10" s="70"/>
      <c r="O10" s="70"/>
      <c r="P10" s="70"/>
      <c r="Q10" s="70"/>
      <c r="R10" s="70"/>
      <c r="S10" s="70" t="s">
        <v>34</v>
      </c>
      <c r="T10" s="70"/>
      <c r="U10" s="70"/>
      <c r="V10" s="70"/>
      <c r="W10" s="70"/>
      <c r="X10" s="70"/>
      <c r="Y10" s="70"/>
      <c r="Z10" s="70"/>
    </row>
    <row r="11" spans="1:26" s="9" customFormat="1" ht="30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 t="s">
        <v>30</v>
      </c>
      <c r="L11" s="70"/>
      <c r="M11" s="70"/>
      <c r="N11" s="70" t="s">
        <v>31</v>
      </c>
      <c r="O11" s="70"/>
      <c r="P11" s="70"/>
      <c r="Q11" s="70" t="s">
        <v>32</v>
      </c>
      <c r="R11" s="70"/>
      <c r="S11" s="70" t="s">
        <v>30</v>
      </c>
      <c r="T11" s="70"/>
      <c r="U11" s="70"/>
      <c r="V11" s="70" t="s">
        <v>31</v>
      </c>
      <c r="W11" s="70"/>
      <c r="X11" s="70"/>
      <c r="Y11" s="70" t="s">
        <v>32</v>
      </c>
      <c r="Z11" s="70"/>
    </row>
    <row r="12" spans="1:26" ht="24" customHeight="1">
      <c r="A12" s="81" t="s">
        <v>88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2"/>
      <c r="W12" s="82"/>
      <c r="X12" s="82"/>
      <c r="Y12" s="82"/>
      <c r="Z12" s="84"/>
    </row>
    <row r="13" spans="1:26" ht="24" customHeight="1">
      <c r="A13" s="23">
        <v>1</v>
      </c>
      <c r="B13" s="88" t="s">
        <v>68</v>
      </c>
      <c r="C13" s="88"/>
      <c r="D13" s="88"/>
      <c r="E13" s="88"/>
      <c r="F13" s="88"/>
      <c r="G13" s="88"/>
      <c r="H13" s="88"/>
      <c r="I13" s="88"/>
      <c r="J13" s="88"/>
      <c r="K13" s="89">
        <v>100</v>
      </c>
      <c r="L13" s="89"/>
      <c r="M13" s="89"/>
      <c r="N13" s="90">
        <f>Q31</f>
        <v>0</v>
      </c>
      <c r="O13" s="90"/>
      <c r="P13" s="91"/>
      <c r="Q13" s="92">
        <f>V32</f>
        <v>0</v>
      </c>
      <c r="R13" s="93"/>
      <c r="S13" s="73">
        <v>534000</v>
      </c>
      <c r="T13" s="74"/>
      <c r="U13" s="75"/>
      <c r="V13" s="73"/>
      <c r="W13" s="74"/>
      <c r="X13" s="75"/>
      <c r="Y13" s="71">
        <f>V13/S13*100</f>
        <v>0</v>
      </c>
      <c r="Z13" s="72"/>
    </row>
    <row r="14" spans="1:26" ht="24" customHeight="1">
      <c r="A14" s="85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  <c r="Q14" s="78">
        <f>V32</f>
        <v>0</v>
      </c>
      <c r="R14" s="78"/>
      <c r="S14" s="77">
        <f>SUM(S13)</f>
        <v>534000</v>
      </c>
      <c r="T14" s="77"/>
      <c r="U14" s="77"/>
      <c r="V14" s="80">
        <f>SUM(V13)</f>
        <v>0</v>
      </c>
      <c r="W14" s="80"/>
      <c r="X14" s="80"/>
      <c r="Y14" s="79">
        <f>SUM(Y13)</f>
        <v>0</v>
      </c>
      <c r="Z14" s="79"/>
    </row>
    <row r="15" spans="1:26" ht="9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13" ht="24" customHeight="1">
      <c r="A16" s="12" t="s">
        <v>20</v>
      </c>
      <c r="H16" s="13"/>
      <c r="I16" s="14"/>
      <c r="J16" s="14"/>
      <c r="K16" s="14"/>
      <c r="L16" s="14"/>
      <c r="M16" s="14"/>
    </row>
    <row r="17" spans="1:26" s="16" customFormat="1" ht="9.7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s="22" customFormat="1" ht="72" customHeight="1">
      <c r="A18" s="21" t="s">
        <v>7</v>
      </c>
      <c r="B18" s="70" t="s">
        <v>22</v>
      </c>
      <c r="C18" s="70"/>
      <c r="D18" s="70"/>
      <c r="E18" s="70"/>
      <c r="F18" s="70"/>
      <c r="G18" s="70"/>
      <c r="H18" s="70" t="s">
        <v>23</v>
      </c>
      <c r="I18" s="70"/>
      <c r="J18" s="70"/>
      <c r="K18" s="70" t="s">
        <v>24</v>
      </c>
      <c r="L18" s="70"/>
      <c r="M18" s="70"/>
      <c r="N18" s="70" t="s">
        <v>25</v>
      </c>
      <c r="O18" s="70"/>
      <c r="P18" s="70"/>
      <c r="Q18" s="70" t="s">
        <v>26</v>
      </c>
      <c r="R18" s="70"/>
      <c r="S18" s="70"/>
      <c r="T18" s="70" t="s">
        <v>27</v>
      </c>
      <c r="U18" s="70"/>
      <c r="V18" s="54" t="s">
        <v>29</v>
      </c>
      <c r="W18" s="54"/>
      <c r="X18" s="70" t="s">
        <v>28</v>
      </c>
      <c r="Y18" s="70"/>
      <c r="Z18" s="70"/>
    </row>
    <row r="19" spans="1:26" ht="24" customHeight="1">
      <c r="A19" s="24">
        <v>1</v>
      </c>
      <c r="B19" s="172" t="s">
        <v>69</v>
      </c>
      <c r="C19" s="172"/>
      <c r="D19" s="172"/>
      <c r="E19" s="172"/>
      <c r="F19" s="172"/>
      <c r="G19" s="172"/>
      <c r="H19" s="173">
        <v>100</v>
      </c>
      <c r="I19" s="173"/>
      <c r="J19" s="173"/>
      <c r="K19" s="98">
        <f>K20</f>
        <v>0</v>
      </c>
      <c r="L19" s="98"/>
      <c r="M19" s="99"/>
      <c r="N19" s="98">
        <f>N20</f>
        <v>0</v>
      </c>
      <c r="O19" s="98"/>
      <c r="P19" s="99"/>
      <c r="Q19" s="98">
        <f>Q20</f>
        <v>0</v>
      </c>
      <c r="R19" s="98"/>
      <c r="S19" s="99"/>
      <c r="T19" s="40">
        <v>10</v>
      </c>
      <c r="U19" s="41"/>
      <c r="V19" s="38">
        <f>SUM(V20)</f>
        <v>0</v>
      </c>
      <c r="W19" s="39"/>
      <c r="X19" s="175"/>
      <c r="Y19" s="76"/>
      <c r="Z19" s="176"/>
    </row>
    <row r="20" spans="1:26" ht="24" customHeight="1">
      <c r="A20" s="25">
        <v>1.1</v>
      </c>
      <c r="B20" s="55" t="s">
        <v>70</v>
      </c>
      <c r="C20" s="56"/>
      <c r="D20" s="56"/>
      <c r="E20" s="56"/>
      <c r="F20" s="56"/>
      <c r="G20" s="57"/>
      <c r="H20" s="67">
        <v>100</v>
      </c>
      <c r="I20" s="67"/>
      <c r="J20" s="67"/>
      <c r="K20" s="66"/>
      <c r="L20" s="68"/>
      <c r="M20" s="69"/>
      <c r="N20" s="65"/>
      <c r="O20" s="65"/>
      <c r="P20" s="65"/>
      <c r="Q20" s="65"/>
      <c r="R20" s="65"/>
      <c r="S20" s="66"/>
      <c r="T20" s="42">
        <v>10</v>
      </c>
      <c r="U20" s="43"/>
      <c r="V20" s="48">
        <f>(T20*((K20*0)+(N20*50)+(Q20*100)))/(H20*100)</f>
        <v>0</v>
      </c>
      <c r="W20" s="49"/>
      <c r="X20" s="177"/>
      <c r="Y20" s="178"/>
      <c r="Z20" s="179"/>
    </row>
    <row r="21" spans="1:26" ht="24" customHeight="1">
      <c r="A21" s="26">
        <v>2</v>
      </c>
      <c r="B21" s="58" t="s">
        <v>71</v>
      </c>
      <c r="C21" s="58"/>
      <c r="D21" s="58"/>
      <c r="E21" s="58"/>
      <c r="F21" s="58"/>
      <c r="G21" s="58"/>
      <c r="H21" s="165">
        <v>100</v>
      </c>
      <c r="I21" s="165"/>
      <c r="J21" s="165"/>
      <c r="K21" s="60">
        <f>SUM(K22:M24)</f>
        <v>0</v>
      </c>
      <c r="L21" s="60"/>
      <c r="M21" s="60"/>
      <c r="N21" s="60">
        <f>SUM(N22:P24)</f>
        <v>0</v>
      </c>
      <c r="O21" s="60"/>
      <c r="P21" s="60"/>
      <c r="Q21" s="60">
        <f>SUM(Q22:S24)</f>
        <v>0</v>
      </c>
      <c r="R21" s="60"/>
      <c r="S21" s="60"/>
      <c r="T21" s="44">
        <v>30</v>
      </c>
      <c r="U21" s="41"/>
      <c r="V21" s="63">
        <f>SUM(V22:W24)</f>
        <v>0</v>
      </c>
      <c r="W21" s="64"/>
      <c r="X21" s="177"/>
      <c r="Y21" s="178"/>
      <c r="Z21" s="179"/>
    </row>
    <row r="22" spans="1:26" ht="24" customHeight="1">
      <c r="A22" s="25">
        <v>2.1</v>
      </c>
      <c r="B22" s="159" t="s">
        <v>72</v>
      </c>
      <c r="C22" s="160"/>
      <c r="D22" s="160"/>
      <c r="E22" s="160"/>
      <c r="F22" s="160"/>
      <c r="G22" s="161"/>
      <c r="H22" s="67">
        <v>100</v>
      </c>
      <c r="I22" s="67"/>
      <c r="J22" s="67"/>
      <c r="K22" s="162"/>
      <c r="L22" s="163"/>
      <c r="M22" s="164"/>
      <c r="N22" s="66"/>
      <c r="O22" s="68"/>
      <c r="P22" s="69"/>
      <c r="Q22" s="66"/>
      <c r="R22" s="68"/>
      <c r="S22" s="68"/>
      <c r="T22" s="105">
        <v>10</v>
      </c>
      <c r="U22" s="106"/>
      <c r="V22" s="48">
        <f>(T22*((K22*0)+(N22*50)+(Q22*100)))/(H22*100)</f>
        <v>0</v>
      </c>
      <c r="W22" s="49"/>
      <c r="X22" s="177"/>
      <c r="Y22" s="178"/>
      <c r="Z22" s="179"/>
    </row>
    <row r="23" spans="1:26" ht="24" customHeight="1">
      <c r="A23" s="25">
        <v>2.2</v>
      </c>
      <c r="B23" s="59" t="s">
        <v>73</v>
      </c>
      <c r="C23" s="59"/>
      <c r="D23" s="59"/>
      <c r="E23" s="59"/>
      <c r="F23" s="59"/>
      <c r="G23" s="59"/>
      <c r="H23" s="67">
        <v>100</v>
      </c>
      <c r="I23" s="67"/>
      <c r="J23" s="67"/>
      <c r="K23" s="65"/>
      <c r="L23" s="65"/>
      <c r="M23" s="65"/>
      <c r="N23" s="65"/>
      <c r="O23" s="65"/>
      <c r="P23" s="65"/>
      <c r="Q23" s="65"/>
      <c r="R23" s="65"/>
      <c r="S23" s="66"/>
      <c r="T23" s="105">
        <v>10</v>
      </c>
      <c r="U23" s="106"/>
      <c r="V23" s="48">
        <f>(T23*((K23*0)+(N23*50)+(Q23*100)))/(H23*100)</f>
        <v>0</v>
      </c>
      <c r="W23" s="49"/>
      <c r="X23" s="177"/>
      <c r="Y23" s="178"/>
      <c r="Z23" s="179"/>
    </row>
    <row r="24" spans="1:26" ht="24" customHeight="1">
      <c r="A24" s="25">
        <v>2.3</v>
      </c>
      <c r="B24" s="59" t="s">
        <v>74</v>
      </c>
      <c r="C24" s="59"/>
      <c r="D24" s="59"/>
      <c r="E24" s="59"/>
      <c r="F24" s="59"/>
      <c r="G24" s="59"/>
      <c r="H24" s="67">
        <v>100</v>
      </c>
      <c r="I24" s="67"/>
      <c r="J24" s="67"/>
      <c r="K24" s="66"/>
      <c r="L24" s="68"/>
      <c r="M24" s="69"/>
      <c r="N24" s="66"/>
      <c r="O24" s="68"/>
      <c r="P24" s="69"/>
      <c r="Q24" s="66"/>
      <c r="R24" s="68"/>
      <c r="S24" s="174"/>
      <c r="T24" s="50">
        <v>10</v>
      </c>
      <c r="U24" s="51"/>
      <c r="V24" s="103">
        <f>(T24*((K24*0)+(N24*50)+(Q24*100)))/(H24*100)</f>
        <v>0</v>
      </c>
      <c r="W24" s="104"/>
      <c r="X24" s="177"/>
      <c r="Y24" s="178"/>
      <c r="Z24" s="179"/>
    </row>
    <row r="25" spans="1:26" ht="24" customHeight="1">
      <c r="A25" s="26">
        <v>3</v>
      </c>
      <c r="B25" s="166" t="s">
        <v>75</v>
      </c>
      <c r="C25" s="167"/>
      <c r="D25" s="167"/>
      <c r="E25" s="167"/>
      <c r="F25" s="167"/>
      <c r="G25" s="168"/>
      <c r="H25" s="165">
        <v>100</v>
      </c>
      <c r="I25" s="165"/>
      <c r="J25" s="165"/>
      <c r="K25" s="169">
        <f>SUM(K26:M28)</f>
        <v>0</v>
      </c>
      <c r="L25" s="170"/>
      <c r="M25" s="171"/>
      <c r="N25" s="169">
        <f>SUM(N26:P28)</f>
        <v>0</v>
      </c>
      <c r="O25" s="170"/>
      <c r="P25" s="171"/>
      <c r="Q25" s="169">
        <f>SUM(Q26:S28)</f>
        <v>0</v>
      </c>
      <c r="R25" s="170"/>
      <c r="S25" s="171"/>
      <c r="T25" s="52">
        <v>40</v>
      </c>
      <c r="U25" s="53"/>
      <c r="V25" s="108">
        <f>SUM(V26:W28)</f>
        <v>0</v>
      </c>
      <c r="W25" s="63"/>
      <c r="X25" s="177"/>
      <c r="Y25" s="178"/>
      <c r="Z25" s="179"/>
    </row>
    <row r="26" spans="1:26" ht="24" customHeight="1">
      <c r="A26" s="25">
        <v>3.1</v>
      </c>
      <c r="B26" s="159" t="s">
        <v>76</v>
      </c>
      <c r="C26" s="160"/>
      <c r="D26" s="160"/>
      <c r="E26" s="160"/>
      <c r="F26" s="160"/>
      <c r="G26" s="161"/>
      <c r="H26" s="67">
        <v>100</v>
      </c>
      <c r="I26" s="67"/>
      <c r="J26" s="67"/>
      <c r="K26" s="66"/>
      <c r="L26" s="68"/>
      <c r="M26" s="69"/>
      <c r="N26" s="66"/>
      <c r="O26" s="68"/>
      <c r="P26" s="69"/>
      <c r="Q26" s="66"/>
      <c r="R26" s="68"/>
      <c r="S26" s="174"/>
      <c r="T26" s="101">
        <v>10</v>
      </c>
      <c r="U26" s="102"/>
      <c r="V26" s="107">
        <f>(T26*((K26*0)+(N26*50)+(Q26*100)))/(H26*100)</f>
        <v>0</v>
      </c>
      <c r="W26" s="48"/>
      <c r="X26" s="177"/>
      <c r="Y26" s="178"/>
      <c r="Z26" s="179"/>
    </row>
    <row r="27" spans="1:26" ht="24" customHeight="1">
      <c r="A27" s="25">
        <v>3.2</v>
      </c>
      <c r="B27" s="159" t="s">
        <v>77</v>
      </c>
      <c r="C27" s="160"/>
      <c r="D27" s="160"/>
      <c r="E27" s="160"/>
      <c r="F27" s="160"/>
      <c r="G27" s="161"/>
      <c r="H27" s="67">
        <v>100</v>
      </c>
      <c r="I27" s="67"/>
      <c r="J27" s="67"/>
      <c r="K27" s="66"/>
      <c r="L27" s="68"/>
      <c r="M27" s="69"/>
      <c r="N27" s="66"/>
      <c r="O27" s="68"/>
      <c r="P27" s="69"/>
      <c r="Q27" s="66"/>
      <c r="R27" s="68"/>
      <c r="S27" s="174"/>
      <c r="T27" s="101">
        <v>10</v>
      </c>
      <c r="U27" s="102"/>
      <c r="V27" s="107">
        <f>(T27*((K27*0)+(N27*50)+(Q27*100)))/(H27*100)</f>
        <v>0</v>
      </c>
      <c r="W27" s="48"/>
      <c r="X27" s="177"/>
      <c r="Y27" s="178"/>
      <c r="Z27" s="179"/>
    </row>
    <row r="28" spans="1:26" ht="24" customHeight="1">
      <c r="A28" s="25">
        <v>3.3</v>
      </c>
      <c r="B28" s="159" t="s">
        <v>78</v>
      </c>
      <c r="C28" s="160"/>
      <c r="D28" s="160"/>
      <c r="E28" s="160"/>
      <c r="F28" s="160"/>
      <c r="G28" s="161"/>
      <c r="H28" s="67">
        <v>100</v>
      </c>
      <c r="I28" s="67"/>
      <c r="J28" s="67"/>
      <c r="K28" s="66"/>
      <c r="L28" s="68"/>
      <c r="M28" s="69"/>
      <c r="N28" s="66"/>
      <c r="O28" s="68"/>
      <c r="P28" s="69"/>
      <c r="Q28" s="66"/>
      <c r="R28" s="68"/>
      <c r="S28" s="174"/>
      <c r="T28" s="50">
        <v>20</v>
      </c>
      <c r="U28" s="51"/>
      <c r="V28" s="107">
        <f>(T28*((K28*0)+(N28*50)+(Q28*100)))/(H28*100)</f>
        <v>0</v>
      </c>
      <c r="W28" s="48"/>
      <c r="X28" s="177"/>
      <c r="Y28" s="178"/>
      <c r="Z28" s="179"/>
    </row>
    <row r="29" spans="1:26" ht="24" customHeight="1">
      <c r="A29" s="26">
        <v>4</v>
      </c>
      <c r="B29" s="166" t="s">
        <v>79</v>
      </c>
      <c r="C29" s="167"/>
      <c r="D29" s="167"/>
      <c r="E29" s="167"/>
      <c r="F29" s="167"/>
      <c r="G29" s="168"/>
      <c r="H29" s="165">
        <v>100</v>
      </c>
      <c r="I29" s="165"/>
      <c r="J29" s="165"/>
      <c r="K29" s="169">
        <f>SUM(K30:M31)</f>
        <v>0</v>
      </c>
      <c r="L29" s="170"/>
      <c r="M29" s="171"/>
      <c r="N29" s="169">
        <f>SUM(N30:P31)</f>
        <v>0</v>
      </c>
      <c r="O29" s="170"/>
      <c r="P29" s="171"/>
      <c r="Q29" s="169">
        <f>SUM(Q30:S31)</f>
        <v>0</v>
      </c>
      <c r="R29" s="170"/>
      <c r="S29" s="171"/>
      <c r="T29" s="52">
        <v>20</v>
      </c>
      <c r="U29" s="53"/>
      <c r="V29" s="183">
        <f>SUM(V30:W31)</f>
        <v>0</v>
      </c>
      <c r="W29" s="184"/>
      <c r="X29" s="177"/>
      <c r="Y29" s="178"/>
      <c r="Z29" s="179"/>
    </row>
    <row r="30" spans="1:26" ht="24" customHeight="1">
      <c r="A30" s="27">
        <v>4.1</v>
      </c>
      <c r="B30" s="159" t="s">
        <v>80</v>
      </c>
      <c r="C30" s="160"/>
      <c r="D30" s="160"/>
      <c r="E30" s="160"/>
      <c r="F30" s="160"/>
      <c r="G30" s="161"/>
      <c r="H30" s="67">
        <v>100</v>
      </c>
      <c r="I30" s="67"/>
      <c r="J30" s="67"/>
      <c r="K30" s="66"/>
      <c r="L30" s="68"/>
      <c r="M30" s="69"/>
      <c r="N30" s="66"/>
      <c r="O30" s="68"/>
      <c r="P30" s="69"/>
      <c r="Q30" s="66"/>
      <c r="R30" s="68"/>
      <c r="S30" s="174"/>
      <c r="T30" s="101">
        <v>10</v>
      </c>
      <c r="U30" s="102"/>
      <c r="V30" s="107">
        <f>(T30*((K30*0)+(N30*50)+(Q30*100)))/(H30*100)</f>
        <v>0</v>
      </c>
      <c r="W30" s="48"/>
      <c r="X30" s="177"/>
      <c r="Y30" s="178"/>
      <c r="Z30" s="179"/>
    </row>
    <row r="31" spans="1:26" ht="24" customHeight="1">
      <c r="A31" s="23">
        <v>4.2</v>
      </c>
      <c r="B31" s="55" t="s">
        <v>81</v>
      </c>
      <c r="C31" s="56"/>
      <c r="D31" s="56"/>
      <c r="E31" s="56"/>
      <c r="F31" s="56"/>
      <c r="G31" s="57"/>
      <c r="H31" s="67">
        <v>100</v>
      </c>
      <c r="I31" s="67"/>
      <c r="J31" s="67"/>
      <c r="K31" s="65"/>
      <c r="L31" s="65"/>
      <c r="M31" s="65"/>
      <c r="N31" s="65"/>
      <c r="O31" s="65"/>
      <c r="P31" s="65"/>
      <c r="Q31" s="65"/>
      <c r="R31" s="65"/>
      <c r="S31" s="66"/>
      <c r="T31" s="62">
        <v>10</v>
      </c>
      <c r="U31" s="43"/>
      <c r="V31" s="48">
        <f>(T31*((K31*0)+(N31*50)+(Q31*100)))/(H31*100)</f>
        <v>0</v>
      </c>
      <c r="W31" s="49"/>
      <c r="X31" s="180"/>
      <c r="Y31" s="181"/>
      <c r="Z31" s="182"/>
    </row>
    <row r="32" spans="1:26" ht="24" customHeight="1">
      <c r="A32" s="109" t="s">
        <v>35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45">
        <f>SUM(T19,T21,T25,T29)</f>
        <v>100</v>
      </c>
      <c r="U32" s="46"/>
      <c r="V32" s="47">
        <f>SUM(V19,V21,V25,V29)</f>
        <v>0</v>
      </c>
      <c r="W32" s="47"/>
      <c r="X32" s="61"/>
      <c r="Y32" s="61"/>
      <c r="Z32" s="61"/>
    </row>
    <row r="33" spans="1:26" ht="9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ht="24" customHeight="1">
      <c r="A34" s="17" t="s">
        <v>84</v>
      </c>
    </row>
    <row r="35" spans="1:26" s="20" customFormat="1" ht="60" customHeight="1">
      <c r="A35" s="21" t="s">
        <v>7</v>
      </c>
      <c r="B35" s="70" t="s">
        <v>15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11" t="s">
        <v>9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3"/>
      <c r="Y35" s="54" t="s">
        <v>11</v>
      </c>
      <c r="Z35" s="54"/>
    </row>
    <row r="36" spans="1:26" ht="24" customHeight="1">
      <c r="A36" s="81" t="s">
        <v>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4"/>
    </row>
    <row r="37" spans="1:26" ht="48" customHeight="1">
      <c r="A37" s="4">
        <f>IF(B37&lt;&gt;"","2.1.1","")</f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114"/>
      <c r="Z37" s="114"/>
    </row>
    <row r="38" spans="1:26" ht="48" customHeight="1">
      <c r="A38" s="4">
        <f>IF(B38&lt;&gt;"","2.1.2","")</f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114"/>
      <c r="Z38" s="114"/>
    </row>
    <row r="39" spans="1:26" ht="48" customHeight="1">
      <c r="A39" s="4">
        <f>IF(B39&lt;&gt;"","2.1.3","")</f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114"/>
      <c r="Z39" s="114"/>
    </row>
    <row r="40" spans="1:26" ht="48" customHeight="1">
      <c r="A40" s="4">
        <f>IF(B40&lt;&gt;"","2.1.4","")</f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  <c r="Y40" s="114"/>
      <c r="Z40" s="114"/>
    </row>
    <row r="41" spans="1:26" ht="48" customHeight="1">
      <c r="A41" s="4">
        <f>IF(B41&lt;&gt;"","2.1.5","")</f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3"/>
      <c r="Z41" s="34"/>
    </row>
    <row r="42" spans="1:26" ht="24" customHeight="1">
      <c r="A42" s="35" t="s">
        <v>13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48" customHeight="1">
      <c r="A43" s="4">
        <f>IF(B43&lt;&gt;"","2.2.1","")</f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  <c r="Y43" s="114"/>
      <c r="Z43" s="114"/>
    </row>
    <row r="44" spans="1:26" ht="48" customHeight="1">
      <c r="A44" s="4">
        <f>IF(B44&lt;&gt;"","2.2.2","")</f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/>
      <c r="Y44" s="114"/>
      <c r="Z44" s="114"/>
    </row>
    <row r="45" spans="1:26" ht="48" customHeight="1">
      <c r="A45" s="4">
        <f>IF(B45&lt;&gt;"","2.2.3","")</f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114"/>
      <c r="Z45" s="114"/>
    </row>
    <row r="46" spans="1:26" ht="48" customHeight="1">
      <c r="A46" s="4">
        <f>IF(B46&lt;&gt;"","2.2.4","")</f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/>
      <c r="Y46" s="114"/>
      <c r="Z46" s="114"/>
    </row>
    <row r="47" spans="1:26" s="20" customFormat="1" ht="48" customHeight="1">
      <c r="A47" s="4">
        <f>IF(B47&lt;&gt;"","2.2.5","")</f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2"/>
      <c r="Y47" s="114"/>
      <c r="Z47" s="114"/>
    </row>
    <row r="48" spans="1:26" ht="24" customHeight="1">
      <c r="A48" s="81" t="s">
        <v>12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4"/>
    </row>
    <row r="49" spans="1:26" ht="48" customHeight="1">
      <c r="A49" s="4">
        <f>IF(B49&lt;&gt;"","2.3.1","")</f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/>
      <c r="Y49" s="114"/>
      <c r="Z49" s="114"/>
    </row>
    <row r="50" spans="1:26" ht="48" customHeight="1">
      <c r="A50" s="4">
        <f>IF(B50&lt;&gt;"","2.3.2","")</f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114"/>
      <c r="Z50" s="114"/>
    </row>
    <row r="51" spans="1:26" ht="48" customHeight="1">
      <c r="A51" s="4">
        <f>IF(B51&lt;&gt;"","2.3.3","")</f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114"/>
      <c r="Z51" s="114"/>
    </row>
    <row r="52" spans="1:26" ht="48" customHeight="1">
      <c r="A52" s="4">
        <f>IF(B52&lt;&gt;"","2.3.4","")</f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114"/>
      <c r="Z52" s="114"/>
    </row>
    <row r="53" spans="1:26" ht="48" customHeight="1">
      <c r="A53" s="4">
        <f>IF(B53&lt;&gt;"","2.3.5","")</f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/>
      <c r="Y53" s="114"/>
      <c r="Z53" s="114"/>
    </row>
    <row r="54" ht="9.75" customHeight="1"/>
    <row r="55" ht="24" customHeight="1">
      <c r="A55" s="5" t="s">
        <v>85</v>
      </c>
    </row>
    <row r="56" ht="9.75" customHeight="1"/>
    <row r="57" spans="1:26" ht="60" customHeight="1">
      <c r="A57" s="21" t="s">
        <v>7</v>
      </c>
      <c r="B57" s="70" t="s">
        <v>8</v>
      </c>
      <c r="C57" s="70"/>
      <c r="D57" s="70"/>
      <c r="E57" s="70"/>
      <c r="F57" s="70"/>
      <c r="G57" s="70"/>
      <c r="H57" s="70" t="s">
        <v>9</v>
      </c>
      <c r="I57" s="70"/>
      <c r="J57" s="70"/>
      <c r="K57" s="70"/>
      <c r="L57" s="70"/>
      <c r="M57" s="70"/>
      <c r="N57" s="70"/>
      <c r="O57" s="70"/>
      <c r="P57" s="70"/>
      <c r="Q57" s="111" t="s">
        <v>10</v>
      </c>
      <c r="R57" s="112"/>
      <c r="S57" s="112"/>
      <c r="T57" s="112"/>
      <c r="U57" s="112"/>
      <c r="V57" s="112"/>
      <c r="W57" s="112"/>
      <c r="X57" s="113"/>
      <c r="Y57" s="54" t="s">
        <v>11</v>
      </c>
      <c r="Z57" s="54"/>
    </row>
    <row r="58" spans="1:26" ht="72" customHeight="1">
      <c r="A58" s="4">
        <f>IF(B58&lt;&gt;"","3.1","")</f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0"/>
      <c r="R58" s="31"/>
      <c r="S58" s="31"/>
      <c r="T58" s="31"/>
      <c r="U58" s="31"/>
      <c r="V58" s="31"/>
      <c r="W58" s="31"/>
      <c r="X58" s="32"/>
      <c r="Y58" s="114"/>
      <c r="Z58" s="114"/>
    </row>
    <row r="59" spans="1:26" ht="72" customHeight="1">
      <c r="A59" s="4">
        <f>IF(B59&lt;&gt;"","3.2","")</f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31"/>
      <c r="S59" s="31"/>
      <c r="T59" s="31"/>
      <c r="U59" s="31"/>
      <c r="V59" s="31"/>
      <c r="W59" s="31"/>
      <c r="X59" s="32"/>
      <c r="Y59" s="114"/>
      <c r="Z59" s="114"/>
    </row>
    <row r="60" spans="1:26" ht="72" customHeight="1">
      <c r="A60" s="4">
        <f>IF(B60&lt;&gt;"","3.3","")</f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31"/>
      <c r="S60" s="31"/>
      <c r="T60" s="31"/>
      <c r="U60" s="31"/>
      <c r="V60" s="31"/>
      <c r="W60" s="31"/>
      <c r="X60" s="32"/>
      <c r="Y60" s="114"/>
      <c r="Z60" s="114"/>
    </row>
    <row r="61" spans="1:26" s="18" customFormat="1" ht="72" customHeight="1">
      <c r="A61" s="4">
        <f>IF(B61&lt;&gt;"","3.4","")</f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1"/>
      <c r="S61" s="31"/>
      <c r="T61" s="31"/>
      <c r="U61" s="31"/>
      <c r="V61" s="31"/>
      <c r="W61" s="31"/>
      <c r="X61" s="32"/>
      <c r="Y61" s="114"/>
      <c r="Z61" s="114"/>
    </row>
    <row r="62" spans="1:26" ht="72" customHeight="1">
      <c r="A62" s="4">
        <f>IF(B62&lt;&gt;"","3.5","")</f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31"/>
      <c r="S62" s="31"/>
      <c r="T62" s="31"/>
      <c r="U62" s="31"/>
      <c r="V62" s="31"/>
      <c r="W62" s="31"/>
      <c r="X62" s="32"/>
      <c r="Y62" s="114"/>
      <c r="Z62" s="114"/>
    </row>
    <row r="63" spans="1:26" ht="72" customHeight="1">
      <c r="A63" s="4">
        <f>IF(B63&lt;&gt;"","3.6","")</f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31"/>
      <c r="S63" s="31"/>
      <c r="T63" s="31"/>
      <c r="U63" s="31"/>
      <c r="V63" s="31"/>
      <c r="W63" s="31"/>
      <c r="X63" s="32"/>
      <c r="Y63" s="114"/>
      <c r="Z63" s="114"/>
    </row>
    <row r="64" ht="9.75" customHeight="1">
      <c r="A64" s="5"/>
    </row>
    <row r="65" ht="24" customHeight="1">
      <c r="A65" s="5" t="s">
        <v>86</v>
      </c>
    </row>
    <row r="66" spans="1:26" s="18" customFormat="1" ht="9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2:25" ht="42" customHeight="1"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</row>
    <row r="68" spans="2:25" ht="42" customHeight="1"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</row>
    <row r="69" spans="2:25" ht="42" customHeight="1"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</row>
    <row r="70" spans="2:25" ht="42" customHeight="1"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</row>
    <row r="71" spans="2:25" ht="42" customHeight="1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</row>
    <row r="72" ht="24" customHeight="1">
      <c r="A72" s="5"/>
    </row>
    <row r="73" ht="24" customHeight="1">
      <c r="A73" s="5" t="s">
        <v>87</v>
      </c>
    </row>
    <row r="74" ht="9.75" customHeight="1"/>
    <row r="75" spans="2:25" ht="21" customHeight="1">
      <c r="B75" s="115"/>
      <c r="C75" s="115"/>
      <c r="D75" s="115"/>
      <c r="E75" s="115"/>
      <c r="F75" s="115"/>
      <c r="G75" s="115"/>
      <c r="H75" s="115"/>
      <c r="J75" s="115"/>
      <c r="K75" s="115"/>
      <c r="L75" s="115"/>
      <c r="M75" s="115"/>
      <c r="N75" s="115"/>
      <c r="O75" s="115"/>
      <c r="P75" s="115"/>
      <c r="Q75" s="115"/>
      <c r="S75" s="116"/>
      <c r="T75" s="117"/>
      <c r="U75" s="117"/>
      <c r="V75" s="117"/>
      <c r="W75" s="117"/>
      <c r="X75" s="117"/>
      <c r="Y75" s="118"/>
    </row>
    <row r="76" spans="2:25" ht="21" customHeight="1">
      <c r="B76" s="115"/>
      <c r="C76" s="115"/>
      <c r="D76" s="115"/>
      <c r="E76" s="115"/>
      <c r="F76" s="115"/>
      <c r="G76" s="115"/>
      <c r="H76" s="115"/>
      <c r="J76" s="115"/>
      <c r="K76" s="115"/>
      <c r="L76" s="115"/>
      <c r="M76" s="115"/>
      <c r="N76" s="115"/>
      <c r="O76" s="115"/>
      <c r="P76" s="115"/>
      <c r="Q76" s="115"/>
      <c r="S76" s="119"/>
      <c r="T76" s="120"/>
      <c r="U76" s="120"/>
      <c r="V76" s="120"/>
      <c r="W76" s="120"/>
      <c r="X76" s="120"/>
      <c r="Y76" s="121"/>
    </row>
    <row r="77" spans="2:25" ht="21" customHeight="1">
      <c r="B77" s="115"/>
      <c r="C77" s="115"/>
      <c r="D77" s="115"/>
      <c r="E77" s="115"/>
      <c r="F77" s="115"/>
      <c r="G77" s="115"/>
      <c r="H77" s="115"/>
      <c r="J77" s="115"/>
      <c r="K77" s="115"/>
      <c r="L77" s="115"/>
      <c r="M77" s="115"/>
      <c r="N77" s="115"/>
      <c r="O77" s="115"/>
      <c r="P77" s="115"/>
      <c r="Q77" s="115"/>
      <c r="S77" s="119"/>
      <c r="T77" s="120"/>
      <c r="U77" s="120"/>
      <c r="V77" s="120"/>
      <c r="W77" s="120"/>
      <c r="X77" s="120"/>
      <c r="Y77" s="121"/>
    </row>
    <row r="78" spans="2:25" ht="9.75" customHeight="1">
      <c r="B78" s="115"/>
      <c r="C78" s="115"/>
      <c r="D78" s="115"/>
      <c r="E78" s="115"/>
      <c r="F78" s="115"/>
      <c r="G78" s="115"/>
      <c r="H78" s="115"/>
      <c r="J78" s="115"/>
      <c r="K78" s="115"/>
      <c r="L78" s="115"/>
      <c r="M78" s="115"/>
      <c r="N78" s="115"/>
      <c r="O78" s="115"/>
      <c r="P78" s="115"/>
      <c r="Q78" s="115"/>
      <c r="S78" s="119"/>
      <c r="T78" s="120"/>
      <c r="U78" s="120"/>
      <c r="V78" s="120"/>
      <c r="W78" s="120"/>
      <c r="X78" s="120"/>
      <c r="Y78" s="121"/>
    </row>
    <row r="79" spans="2:25" ht="9.75" customHeight="1">
      <c r="B79" s="115"/>
      <c r="C79" s="115"/>
      <c r="D79" s="115"/>
      <c r="E79" s="115"/>
      <c r="F79" s="115"/>
      <c r="G79" s="115"/>
      <c r="H79" s="115"/>
      <c r="J79" s="115"/>
      <c r="K79" s="115"/>
      <c r="L79" s="115"/>
      <c r="M79" s="115"/>
      <c r="N79" s="115"/>
      <c r="O79" s="115"/>
      <c r="P79" s="115"/>
      <c r="Q79" s="115"/>
      <c r="S79" s="119"/>
      <c r="T79" s="120"/>
      <c r="U79" s="120"/>
      <c r="V79" s="120"/>
      <c r="W79" s="120"/>
      <c r="X79" s="120"/>
      <c r="Y79" s="121"/>
    </row>
    <row r="80" spans="2:25" ht="21" customHeight="1">
      <c r="B80" s="115"/>
      <c r="C80" s="115"/>
      <c r="D80" s="115"/>
      <c r="E80" s="115"/>
      <c r="F80" s="115"/>
      <c r="G80" s="115"/>
      <c r="H80" s="115"/>
      <c r="J80" s="115"/>
      <c r="K80" s="115"/>
      <c r="L80" s="115"/>
      <c r="M80" s="115"/>
      <c r="N80" s="115"/>
      <c r="O80" s="115"/>
      <c r="P80" s="115"/>
      <c r="Q80" s="115"/>
      <c r="S80" s="119"/>
      <c r="T80" s="120"/>
      <c r="U80" s="120"/>
      <c r="V80" s="120"/>
      <c r="W80" s="120"/>
      <c r="X80" s="120"/>
      <c r="Y80" s="121"/>
    </row>
    <row r="81" spans="2:25" ht="35.25" customHeight="1">
      <c r="B81" s="115"/>
      <c r="C81" s="115"/>
      <c r="D81" s="115"/>
      <c r="E81" s="115"/>
      <c r="F81" s="115"/>
      <c r="G81" s="115"/>
      <c r="H81" s="115"/>
      <c r="J81" s="115"/>
      <c r="K81" s="115"/>
      <c r="L81" s="115"/>
      <c r="M81" s="115"/>
      <c r="N81" s="115"/>
      <c r="O81" s="115"/>
      <c r="P81" s="115"/>
      <c r="Q81" s="115"/>
      <c r="S81" s="119"/>
      <c r="T81" s="120"/>
      <c r="U81" s="120"/>
      <c r="V81" s="120"/>
      <c r="W81" s="120"/>
      <c r="X81" s="120"/>
      <c r="Y81" s="121"/>
    </row>
    <row r="82" spans="2:25" ht="21" customHeight="1">
      <c r="B82" s="115"/>
      <c r="C82" s="115"/>
      <c r="D82" s="115"/>
      <c r="E82" s="115"/>
      <c r="F82" s="115"/>
      <c r="G82" s="115"/>
      <c r="H82" s="115"/>
      <c r="J82" s="115"/>
      <c r="K82" s="115"/>
      <c r="L82" s="115"/>
      <c r="M82" s="115"/>
      <c r="N82" s="115"/>
      <c r="O82" s="115"/>
      <c r="P82" s="115"/>
      <c r="Q82" s="115"/>
      <c r="S82" s="119"/>
      <c r="T82" s="120"/>
      <c r="U82" s="120"/>
      <c r="V82" s="120"/>
      <c r="W82" s="120"/>
      <c r="X82" s="120"/>
      <c r="Y82" s="121"/>
    </row>
    <row r="83" spans="2:25" ht="21" customHeight="1">
      <c r="B83" s="115"/>
      <c r="C83" s="115"/>
      <c r="D83" s="115"/>
      <c r="E83" s="115"/>
      <c r="F83" s="115"/>
      <c r="G83" s="115"/>
      <c r="H83" s="115"/>
      <c r="J83" s="115"/>
      <c r="K83" s="115"/>
      <c r="L83" s="115"/>
      <c r="M83" s="115"/>
      <c r="N83" s="115"/>
      <c r="O83" s="115"/>
      <c r="P83" s="115"/>
      <c r="Q83" s="115"/>
      <c r="S83" s="119"/>
      <c r="T83" s="120"/>
      <c r="U83" s="120"/>
      <c r="V83" s="120"/>
      <c r="W83" s="120"/>
      <c r="X83" s="120"/>
      <c r="Y83" s="121"/>
    </row>
    <row r="84" spans="2:25" ht="21" customHeight="1">
      <c r="B84" s="115"/>
      <c r="C84" s="115"/>
      <c r="D84" s="115"/>
      <c r="E84" s="115"/>
      <c r="F84" s="115"/>
      <c r="G84" s="115"/>
      <c r="H84" s="115"/>
      <c r="J84" s="115"/>
      <c r="K84" s="115"/>
      <c r="L84" s="115"/>
      <c r="M84" s="115"/>
      <c r="N84" s="115"/>
      <c r="O84" s="115"/>
      <c r="P84" s="115"/>
      <c r="Q84" s="115"/>
      <c r="S84" s="122"/>
      <c r="T84" s="123"/>
      <c r="U84" s="123"/>
      <c r="V84" s="123"/>
      <c r="W84" s="123"/>
      <c r="X84" s="123"/>
      <c r="Y84" s="124"/>
    </row>
    <row r="85" spans="2:25" ht="48" customHeight="1">
      <c r="B85" s="152"/>
      <c r="C85" s="152"/>
      <c r="D85" s="152"/>
      <c r="E85" s="152"/>
      <c r="F85" s="152"/>
      <c r="G85" s="152"/>
      <c r="H85" s="152"/>
      <c r="J85" s="153"/>
      <c r="K85" s="154"/>
      <c r="L85" s="154"/>
      <c r="M85" s="154"/>
      <c r="N85" s="154"/>
      <c r="O85" s="154"/>
      <c r="P85" s="154"/>
      <c r="Q85" s="155"/>
      <c r="S85" s="153"/>
      <c r="T85" s="154"/>
      <c r="U85" s="154"/>
      <c r="V85" s="154"/>
      <c r="W85" s="154"/>
      <c r="X85" s="154"/>
      <c r="Y85" s="155"/>
    </row>
    <row r="86" spans="2:25" ht="48" customHeight="1">
      <c r="B86" s="152"/>
      <c r="C86" s="152"/>
      <c r="D86" s="152"/>
      <c r="E86" s="152"/>
      <c r="F86" s="152"/>
      <c r="G86" s="152"/>
      <c r="H86" s="152"/>
      <c r="J86" s="156"/>
      <c r="K86" s="157"/>
      <c r="L86" s="157"/>
      <c r="M86" s="157"/>
      <c r="N86" s="157"/>
      <c r="O86" s="157"/>
      <c r="P86" s="157"/>
      <c r="Q86" s="158"/>
      <c r="S86" s="156"/>
      <c r="T86" s="157"/>
      <c r="U86" s="157"/>
      <c r="V86" s="157"/>
      <c r="W86" s="157"/>
      <c r="X86" s="157"/>
      <c r="Y86" s="158"/>
    </row>
    <row r="88" spans="2:25" ht="21" customHeight="1">
      <c r="B88" s="115"/>
      <c r="C88" s="115"/>
      <c r="D88" s="115"/>
      <c r="E88" s="115"/>
      <c r="F88" s="115"/>
      <c r="G88" s="115"/>
      <c r="H88" s="115"/>
      <c r="J88" s="115"/>
      <c r="K88" s="115"/>
      <c r="L88" s="115"/>
      <c r="M88" s="115"/>
      <c r="N88" s="115"/>
      <c r="O88" s="115"/>
      <c r="P88" s="115"/>
      <c r="Q88" s="115"/>
      <c r="S88" s="116"/>
      <c r="T88" s="117"/>
      <c r="U88" s="117"/>
      <c r="V88" s="117"/>
      <c r="W88" s="117"/>
      <c r="X88" s="117"/>
      <c r="Y88" s="118"/>
    </row>
    <row r="89" spans="2:25" ht="21" customHeight="1">
      <c r="B89" s="115"/>
      <c r="C89" s="115"/>
      <c r="D89" s="115"/>
      <c r="E89" s="115"/>
      <c r="F89" s="115"/>
      <c r="G89" s="115"/>
      <c r="H89" s="115"/>
      <c r="J89" s="115"/>
      <c r="K89" s="115"/>
      <c r="L89" s="115"/>
      <c r="M89" s="115"/>
      <c r="N89" s="115"/>
      <c r="O89" s="115"/>
      <c r="P89" s="115"/>
      <c r="Q89" s="115"/>
      <c r="S89" s="119"/>
      <c r="T89" s="120"/>
      <c r="U89" s="120"/>
      <c r="V89" s="120"/>
      <c r="W89" s="120"/>
      <c r="X89" s="120"/>
      <c r="Y89" s="121"/>
    </row>
    <row r="90" spans="2:25" ht="21" customHeight="1">
      <c r="B90" s="115"/>
      <c r="C90" s="115"/>
      <c r="D90" s="115"/>
      <c r="E90" s="115"/>
      <c r="F90" s="115"/>
      <c r="G90" s="115"/>
      <c r="H90" s="115"/>
      <c r="J90" s="115"/>
      <c r="K90" s="115"/>
      <c r="L90" s="115"/>
      <c r="M90" s="115"/>
      <c r="N90" s="115"/>
      <c r="O90" s="115"/>
      <c r="P90" s="115"/>
      <c r="Q90" s="115"/>
      <c r="S90" s="119"/>
      <c r="T90" s="120"/>
      <c r="U90" s="120"/>
      <c r="V90" s="120"/>
      <c r="W90" s="120"/>
      <c r="X90" s="120"/>
      <c r="Y90" s="121"/>
    </row>
    <row r="91" spans="2:25" ht="21" customHeight="1">
      <c r="B91" s="115"/>
      <c r="C91" s="115"/>
      <c r="D91" s="115"/>
      <c r="E91" s="115"/>
      <c r="F91" s="115"/>
      <c r="G91" s="115"/>
      <c r="H91" s="115"/>
      <c r="J91" s="115"/>
      <c r="K91" s="115"/>
      <c r="L91" s="115"/>
      <c r="M91" s="115"/>
      <c r="N91" s="115"/>
      <c r="O91" s="115"/>
      <c r="P91" s="115"/>
      <c r="Q91" s="115"/>
      <c r="S91" s="119"/>
      <c r="T91" s="120"/>
      <c r="U91" s="120"/>
      <c r="V91" s="120"/>
      <c r="W91" s="120"/>
      <c r="X91" s="120"/>
      <c r="Y91" s="121"/>
    </row>
    <row r="92" spans="2:25" ht="21" customHeight="1">
      <c r="B92" s="115"/>
      <c r="C92" s="115"/>
      <c r="D92" s="115"/>
      <c r="E92" s="115"/>
      <c r="F92" s="115"/>
      <c r="G92" s="115"/>
      <c r="H92" s="115"/>
      <c r="J92" s="115"/>
      <c r="K92" s="115"/>
      <c r="L92" s="115"/>
      <c r="M92" s="115"/>
      <c r="N92" s="115"/>
      <c r="O92" s="115"/>
      <c r="P92" s="115"/>
      <c r="Q92" s="115"/>
      <c r="S92" s="119"/>
      <c r="T92" s="120"/>
      <c r="U92" s="120"/>
      <c r="V92" s="120"/>
      <c r="W92" s="120"/>
      <c r="X92" s="120"/>
      <c r="Y92" s="121"/>
    </row>
    <row r="93" spans="2:25" ht="21" customHeight="1">
      <c r="B93" s="115"/>
      <c r="C93" s="115"/>
      <c r="D93" s="115"/>
      <c r="E93" s="115"/>
      <c r="F93" s="115"/>
      <c r="G93" s="115"/>
      <c r="H93" s="115"/>
      <c r="J93" s="115"/>
      <c r="K93" s="115"/>
      <c r="L93" s="115"/>
      <c r="M93" s="115"/>
      <c r="N93" s="115"/>
      <c r="O93" s="115"/>
      <c r="P93" s="115"/>
      <c r="Q93" s="115"/>
      <c r="S93" s="119"/>
      <c r="T93" s="120"/>
      <c r="U93" s="120"/>
      <c r="V93" s="120"/>
      <c r="W93" s="120"/>
      <c r="X93" s="120"/>
      <c r="Y93" s="121"/>
    </row>
    <row r="94" spans="2:25" ht="21" customHeight="1">
      <c r="B94" s="115"/>
      <c r="C94" s="115"/>
      <c r="D94" s="115"/>
      <c r="E94" s="115"/>
      <c r="F94" s="115"/>
      <c r="G94" s="115"/>
      <c r="H94" s="115"/>
      <c r="J94" s="115"/>
      <c r="K94" s="115"/>
      <c r="L94" s="115"/>
      <c r="M94" s="115"/>
      <c r="N94" s="115"/>
      <c r="O94" s="115"/>
      <c r="P94" s="115"/>
      <c r="Q94" s="115"/>
      <c r="S94" s="119"/>
      <c r="T94" s="120"/>
      <c r="U94" s="120"/>
      <c r="V94" s="120"/>
      <c r="W94" s="120"/>
      <c r="X94" s="120"/>
      <c r="Y94" s="121"/>
    </row>
    <row r="95" spans="2:25" ht="21" customHeight="1">
      <c r="B95" s="115"/>
      <c r="C95" s="115"/>
      <c r="D95" s="115"/>
      <c r="E95" s="115"/>
      <c r="F95" s="115"/>
      <c r="G95" s="115"/>
      <c r="H95" s="115"/>
      <c r="J95" s="115"/>
      <c r="K95" s="115"/>
      <c r="L95" s="115"/>
      <c r="M95" s="115"/>
      <c r="N95" s="115"/>
      <c r="O95" s="115"/>
      <c r="P95" s="115"/>
      <c r="Q95" s="115"/>
      <c r="S95" s="119"/>
      <c r="T95" s="120"/>
      <c r="U95" s="120"/>
      <c r="V95" s="120"/>
      <c r="W95" s="120"/>
      <c r="X95" s="120"/>
      <c r="Y95" s="121"/>
    </row>
    <row r="96" spans="2:25" ht="21" customHeight="1">
      <c r="B96" s="115"/>
      <c r="C96" s="115"/>
      <c r="D96" s="115"/>
      <c r="E96" s="115"/>
      <c r="F96" s="115"/>
      <c r="G96" s="115"/>
      <c r="H96" s="115"/>
      <c r="J96" s="115"/>
      <c r="K96" s="115"/>
      <c r="L96" s="115"/>
      <c r="M96" s="115"/>
      <c r="N96" s="115"/>
      <c r="O96" s="115"/>
      <c r="P96" s="115"/>
      <c r="Q96" s="115"/>
      <c r="S96" s="119"/>
      <c r="T96" s="120"/>
      <c r="U96" s="120"/>
      <c r="V96" s="120"/>
      <c r="W96" s="120"/>
      <c r="X96" s="120"/>
      <c r="Y96" s="121"/>
    </row>
    <row r="97" spans="2:25" ht="21" customHeight="1">
      <c r="B97" s="115"/>
      <c r="C97" s="115"/>
      <c r="D97" s="115"/>
      <c r="E97" s="115"/>
      <c r="F97" s="115"/>
      <c r="G97" s="115"/>
      <c r="H97" s="115"/>
      <c r="J97" s="115"/>
      <c r="K97" s="115"/>
      <c r="L97" s="115"/>
      <c r="M97" s="115"/>
      <c r="N97" s="115"/>
      <c r="O97" s="115"/>
      <c r="P97" s="115"/>
      <c r="Q97" s="115"/>
      <c r="S97" s="122"/>
      <c r="T97" s="123"/>
      <c r="U97" s="123"/>
      <c r="V97" s="123"/>
      <c r="W97" s="123"/>
      <c r="X97" s="123"/>
      <c r="Y97" s="124"/>
    </row>
    <row r="98" spans="2:25" ht="48" customHeight="1">
      <c r="B98" s="114"/>
      <c r="C98" s="114"/>
      <c r="D98" s="114"/>
      <c r="E98" s="114"/>
      <c r="F98" s="114"/>
      <c r="G98" s="114"/>
      <c r="H98" s="114"/>
      <c r="J98" s="153"/>
      <c r="K98" s="154"/>
      <c r="L98" s="154"/>
      <c r="M98" s="154"/>
      <c r="N98" s="154"/>
      <c r="O98" s="154"/>
      <c r="P98" s="154"/>
      <c r="Q98" s="155"/>
      <c r="S98" s="134"/>
      <c r="T98" s="135"/>
      <c r="U98" s="135"/>
      <c r="V98" s="135"/>
      <c r="W98" s="135"/>
      <c r="X98" s="135"/>
      <c r="Y98" s="136"/>
    </row>
    <row r="99" spans="2:25" ht="48" customHeight="1">
      <c r="B99" s="114"/>
      <c r="C99" s="114"/>
      <c r="D99" s="114"/>
      <c r="E99" s="114"/>
      <c r="F99" s="114"/>
      <c r="G99" s="114"/>
      <c r="H99" s="114"/>
      <c r="J99" s="156"/>
      <c r="K99" s="157"/>
      <c r="L99" s="157"/>
      <c r="M99" s="157"/>
      <c r="N99" s="157"/>
      <c r="O99" s="157"/>
      <c r="P99" s="157"/>
      <c r="Q99" s="158"/>
      <c r="S99" s="137"/>
      <c r="T99" s="138"/>
      <c r="U99" s="138"/>
      <c r="V99" s="138"/>
      <c r="W99" s="138"/>
      <c r="X99" s="138"/>
      <c r="Y99" s="139"/>
    </row>
    <row r="101" spans="2:25" ht="21" customHeight="1">
      <c r="B101" s="116"/>
      <c r="C101" s="117"/>
      <c r="D101" s="117"/>
      <c r="E101" s="117"/>
      <c r="F101" s="117"/>
      <c r="G101" s="117"/>
      <c r="H101" s="118"/>
      <c r="J101" s="116"/>
      <c r="K101" s="117"/>
      <c r="L101" s="117"/>
      <c r="M101" s="117"/>
      <c r="N101" s="117"/>
      <c r="O101" s="117"/>
      <c r="P101" s="117"/>
      <c r="Q101" s="118"/>
      <c r="S101" s="116"/>
      <c r="T101" s="117"/>
      <c r="U101" s="117"/>
      <c r="V101" s="117"/>
      <c r="W101" s="117"/>
      <c r="X101" s="117"/>
      <c r="Y101" s="118"/>
    </row>
    <row r="102" spans="2:25" ht="21" customHeight="1">
      <c r="B102" s="119"/>
      <c r="C102" s="120"/>
      <c r="D102" s="120"/>
      <c r="E102" s="120"/>
      <c r="F102" s="120"/>
      <c r="G102" s="120"/>
      <c r="H102" s="121"/>
      <c r="J102" s="119"/>
      <c r="K102" s="120"/>
      <c r="L102" s="120"/>
      <c r="M102" s="120"/>
      <c r="N102" s="120"/>
      <c r="O102" s="120"/>
      <c r="P102" s="120"/>
      <c r="Q102" s="121"/>
      <c r="S102" s="119"/>
      <c r="T102" s="120"/>
      <c r="U102" s="120"/>
      <c r="V102" s="120"/>
      <c r="W102" s="120"/>
      <c r="X102" s="120"/>
      <c r="Y102" s="121"/>
    </row>
    <row r="103" spans="2:25" ht="21" customHeight="1">
      <c r="B103" s="119"/>
      <c r="C103" s="120"/>
      <c r="D103" s="120"/>
      <c r="E103" s="120"/>
      <c r="F103" s="120"/>
      <c r="G103" s="120"/>
      <c r="H103" s="121"/>
      <c r="J103" s="119"/>
      <c r="K103" s="120"/>
      <c r="L103" s="120"/>
      <c r="M103" s="120"/>
      <c r="N103" s="120"/>
      <c r="O103" s="120"/>
      <c r="P103" s="120"/>
      <c r="Q103" s="121"/>
      <c r="S103" s="119"/>
      <c r="T103" s="120"/>
      <c r="U103" s="120"/>
      <c r="V103" s="120"/>
      <c r="W103" s="120"/>
      <c r="X103" s="120"/>
      <c r="Y103" s="121"/>
    </row>
    <row r="104" spans="2:25" ht="21" customHeight="1">
      <c r="B104" s="119"/>
      <c r="C104" s="120"/>
      <c r="D104" s="120"/>
      <c r="E104" s="120"/>
      <c r="F104" s="120"/>
      <c r="G104" s="120"/>
      <c r="H104" s="121"/>
      <c r="J104" s="119"/>
      <c r="K104" s="120"/>
      <c r="L104" s="120"/>
      <c r="M104" s="120"/>
      <c r="N104" s="120"/>
      <c r="O104" s="120"/>
      <c r="P104" s="120"/>
      <c r="Q104" s="121"/>
      <c r="S104" s="119"/>
      <c r="T104" s="120"/>
      <c r="U104" s="120"/>
      <c r="V104" s="120"/>
      <c r="W104" s="120"/>
      <c r="X104" s="120"/>
      <c r="Y104" s="121"/>
    </row>
    <row r="105" spans="2:25" ht="21" customHeight="1">
      <c r="B105" s="119"/>
      <c r="C105" s="120"/>
      <c r="D105" s="120"/>
      <c r="E105" s="120"/>
      <c r="F105" s="120"/>
      <c r="G105" s="120"/>
      <c r="H105" s="121"/>
      <c r="J105" s="119"/>
      <c r="K105" s="120"/>
      <c r="L105" s="120"/>
      <c r="M105" s="120"/>
      <c r="N105" s="120"/>
      <c r="O105" s="120"/>
      <c r="P105" s="120"/>
      <c r="Q105" s="121"/>
      <c r="S105" s="119"/>
      <c r="T105" s="120"/>
      <c r="U105" s="120"/>
      <c r="V105" s="120"/>
      <c r="W105" s="120"/>
      <c r="X105" s="120"/>
      <c r="Y105" s="121"/>
    </row>
    <row r="106" spans="2:25" ht="21" customHeight="1">
      <c r="B106" s="119"/>
      <c r="C106" s="120"/>
      <c r="D106" s="120"/>
      <c r="E106" s="120"/>
      <c r="F106" s="120"/>
      <c r="G106" s="120"/>
      <c r="H106" s="121"/>
      <c r="J106" s="119"/>
      <c r="K106" s="120"/>
      <c r="L106" s="120"/>
      <c r="M106" s="120"/>
      <c r="N106" s="120"/>
      <c r="O106" s="120"/>
      <c r="P106" s="120"/>
      <c r="Q106" s="121"/>
      <c r="S106" s="119"/>
      <c r="T106" s="120"/>
      <c r="U106" s="120"/>
      <c r="V106" s="120"/>
      <c r="W106" s="120"/>
      <c r="X106" s="120"/>
      <c r="Y106" s="121"/>
    </row>
    <row r="107" spans="2:25" ht="21" customHeight="1">
      <c r="B107" s="119"/>
      <c r="C107" s="120"/>
      <c r="D107" s="120"/>
      <c r="E107" s="120"/>
      <c r="F107" s="120"/>
      <c r="G107" s="120"/>
      <c r="H107" s="121"/>
      <c r="J107" s="119"/>
      <c r="K107" s="120"/>
      <c r="L107" s="120"/>
      <c r="M107" s="120"/>
      <c r="N107" s="120"/>
      <c r="O107" s="120"/>
      <c r="P107" s="120"/>
      <c r="Q107" s="121"/>
      <c r="S107" s="119"/>
      <c r="T107" s="120"/>
      <c r="U107" s="120"/>
      <c r="V107" s="120"/>
      <c r="W107" s="120"/>
      <c r="X107" s="120"/>
      <c r="Y107" s="121"/>
    </row>
    <row r="108" spans="2:25" ht="21" customHeight="1">
      <c r="B108" s="119"/>
      <c r="C108" s="120"/>
      <c r="D108" s="120"/>
      <c r="E108" s="120"/>
      <c r="F108" s="120"/>
      <c r="G108" s="120"/>
      <c r="H108" s="121"/>
      <c r="J108" s="119"/>
      <c r="K108" s="120"/>
      <c r="L108" s="120"/>
      <c r="M108" s="120"/>
      <c r="N108" s="120"/>
      <c r="O108" s="120"/>
      <c r="P108" s="120"/>
      <c r="Q108" s="121"/>
      <c r="S108" s="119"/>
      <c r="T108" s="120"/>
      <c r="U108" s="120"/>
      <c r="V108" s="120"/>
      <c r="W108" s="120"/>
      <c r="X108" s="120"/>
      <c r="Y108" s="121"/>
    </row>
    <row r="109" spans="2:25" ht="21" customHeight="1">
      <c r="B109" s="119"/>
      <c r="C109" s="120"/>
      <c r="D109" s="120"/>
      <c r="E109" s="120"/>
      <c r="F109" s="120"/>
      <c r="G109" s="120"/>
      <c r="H109" s="121"/>
      <c r="J109" s="119"/>
      <c r="K109" s="120"/>
      <c r="L109" s="120"/>
      <c r="M109" s="120"/>
      <c r="N109" s="120"/>
      <c r="O109" s="120"/>
      <c r="P109" s="120"/>
      <c r="Q109" s="121"/>
      <c r="S109" s="119"/>
      <c r="T109" s="120"/>
      <c r="U109" s="120"/>
      <c r="V109" s="120"/>
      <c r="W109" s="120"/>
      <c r="X109" s="120"/>
      <c r="Y109" s="121"/>
    </row>
    <row r="110" spans="2:25" ht="21" customHeight="1">
      <c r="B110" s="122"/>
      <c r="C110" s="123"/>
      <c r="D110" s="123"/>
      <c r="E110" s="123"/>
      <c r="F110" s="123"/>
      <c r="G110" s="123"/>
      <c r="H110" s="124"/>
      <c r="J110" s="122"/>
      <c r="K110" s="123"/>
      <c r="L110" s="123"/>
      <c r="M110" s="123"/>
      <c r="N110" s="123"/>
      <c r="O110" s="123"/>
      <c r="P110" s="123"/>
      <c r="Q110" s="124"/>
      <c r="S110" s="122"/>
      <c r="T110" s="123"/>
      <c r="U110" s="123"/>
      <c r="V110" s="123"/>
      <c r="W110" s="123"/>
      <c r="X110" s="123"/>
      <c r="Y110" s="124"/>
    </row>
    <row r="111" spans="2:25" ht="48" customHeight="1">
      <c r="B111" s="134"/>
      <c r="C111" s="135"/>
      <c r="D111" s="135"/>
      <c r="E111" s="135"/>
      <c r="F111" s="135"/>
      <c r="G111" s="135"/>
      <c r="H111" s="136"/>
      <c r="J111" s="140"/>
      <c r="K111" s="141"/>
      <c r="L111" s="141"/>
      <c r="M111" s="141"/>
      <c r="N111" s="141"/>
      <c r="O111" s="141"/>
      <c r="P111" s="141"/>
      <c r="Q111" s="142"/>
      <c r="S111" s="134"/>
      <c r="T111" s="135"/>
      <c r="U111" s="135"/>
      <c r="V111" s="135"/>
      <c r="W111" s="135"/>
      <c r="X111" s="135"/>
      <c r="Y111" s="136"/>
    </row>
    <row r="112" spans="2:25" ht="48" customHeight="1">
      <c r="B112" s="137"/>
      <c r="C112" s="138"/>
      <c r="D112" s="138"/>
      <c r="E112" s="138"/>
      <c r="F112" s="138"/>
      <c r="G112" s="138"/>
      <c r="H112" s="139"/>
      <c r="J112" s="143"/>
      <c r="K112" s="144"/>
      <c r="L112" s="144"/>
      <c r="M112" s="144"/>
      <c r="N112" s="144"/>
      <c r="O112" s="144"/>
      <c r="P112" s="144"/>
      <c r="Q112" s="145"/>
      <c r="S112" s="137"/>
      <c r="T112" s="138"/>
      <c r="U112" s="138"/>
      <c r="V112" s="138"/>
      <c r="W112" s="138"/>
      <c r="X112" s="138"/>
      <c r="Y112" s="139"/>
    </row>
    <row r="115" spans="5:23" ht="21" customHeight="1">
      <c r="E115" s="19" t="s">
        <v>0</v>
      </c>
      <c r="F115" s="148"/>
      <c r="G115" s="148"/>
      <c r="H115" s="148"/>
      <c r="I115" s="148"/>
      <c r="J115" s="148"/>
      <c r="Q115" s="19" t="s">
        <v>3</v>
      </c>
      <c r="R115" s="148"/>
      <c r="S115" s="148"/>
      <c r="T115" s="148"/>
      <c r="U115" s="148"/>
      <c r="V115" s="148"/>
      <c r="W115" s="148"/>
    </row>
    <row r="116" spans="5:24" ht="21" customHeight="1">
      <c r="E116" s="19" t="s">
        <v>1</v>
      </c>
      <c r="F116" s="151"/>
      <c r="G116" s="151"/>
      <c r="H116" s="151"/>
      <c r="I116" s="151"/>
      <c r="J116" s="151"/>
      <c r="K116" s="5" t="s">
        <v>2</v>
      </c>
      <c r="Q116" s="19" t="s">
        <v>1</v>
      </c>
      <c r="R116" s="148"/>
      <c r="S116" s="148"/>
      <c r="T116" s="148"/>
      <c r="U116" s="148"/>
      <c r="V116" s="148"/>
      <c r="W116" s="148"/>
      <c r="X116" s="5" t="s">
        <v>2</v>
      </c>
    </row>
    <row r="117" spans="5:24" ht="21" customHeight="1">
      <c r="E117" s="19" t="s">
        <v>4</v>
      </c>
      <c r="F117" s="151"/>
      <c r="G117" s="151"/>
      <c r="H117" s="151"/>
      <c r="I117" s="151"/>
      <c r="J117" s="151"/>
      <c r="Q117" s="149"/>
      <c r="R117" s="149"/>
      <c r="S117" s="149"/>
      <c r="T117" s="149"/>
      <c r="U117" s="149"/>
      <c r="V117" s="149"/>
      <c r="W117" s="149"/>
      <c r="X117" s="149"/>
    </row>
    <row r="118" spans="5:23" ht="21" customHeight="1">
      <c r="E118" s="19" t="s">
        <v>5</v>
      </c>
      <c r="F118" s="146"/>
      <c r="G118" s="146"/>
      <c r="H118" s="146"/>
      <c r="I118" s="146"/>
      <c r="J118" s="146"/>
      <c r="Q118" s="19" t="s">
        <v>5</v>
      </c>
      <c r="R118" s="150"/>
      <c r="S118" s="150"/>
      <c r="T118" s="150"/>
      <c r="U118" s="150"/>
      <c r="V118" s="150"/>
      <c r="W118" s="150"/>
    </row>
    <row r="119" spans="5:10" ht="21" customHeight="1">
      <c r="E119" s="19" t="s">
        <v>6</v>
      </c>
      <c r="F119" s="147"/>
      <c r="G119" s="147"/>
      <c r="H119" s="147"/>
      <c r="I119" s="147"/>
      <c r="J119" s="147"/>
    </row>
    <row r="120" ht="24" customHeight="1"/>
    <row r="121" ht="24" customHeight="1"/>
    <row r="122" ht="24" customHeight="1"/>
    <row r="123" ht="24" customHeight="1"/>
    <row r="124" ht="24" customHeight="1"/>
    <row r="125" ht="24" customHeight="1"/>
  </sheetData>
  <sheetProtection formatCells="0" formatRows="0" selectLockedCells="1"/>
  <mergeCells count="242">
    <mergeCell ref="B31:G31"/>
    <mergeCell ref="X19:Z31"/>
    <mergeCell ref="T28:U28"/>
    <mergeCell ref="T29:U29"/>
    <mergeCell ref="T30:U30"/>
    <mergeCell ref="V30:W30"/>
    <mergeCell ref="V29:W29"/>
    <mergeCell ref="V28:W28"/>
    <mergeCell ref="V27:W27"/>
    <mergeCell ref="N28:P28"/>
    <mergeCell ref="N29:P29"/>
    <mergeCell ref="N30:P30"/>
    <mergeCell ref="Q24:S24"/>
    <mergeCell ref="Q25:S25"/>
    <mergeCell ref="Q26:S26"/>
    <mergeCell ref="Q27:S27"/>
    <mergeCell ref="Q28:S28"/>
    <mergeCell ref="Q29:S29"/>
    <mergeCell ref="Q30:S30"/>
    <mergeCell ref="N26:P26"/>
    <mergeCell ref="B30:G30"/>
    <mergeCell ref="H24:J24"/>
    <mergeCell ref="H30:J30"/>
    <mergeCell ref="K24:M24"/>
    <mergeCell ref="K25:M25"/>
    <mergeCell ref="K26:M26"/>
    <mergeCell ref="K27:M27"/>
    <mergeCell ref="K28:M28"/>
    <mergeCell ref="K29:M29"/>
    <mergeCell ref="K30:M30"/>
    <mergeCell ref="H20:J20"/>
    <mergeCell ref="H21:J21"/>
    <mergeCell ref="B19:G19"/>
    <mergeCell ref="H19:J19"/>
    <mergeCell ref="K19:M19"/>
    <mergeCell ref="H28:J28"/>
    <mergeCell ref="H29:J29"/>
    <mergeCell ref="N19:P19"/>
    <mergeCell ref="N20:P20"/>
    <mergeCell ref="B28:G28"/>
    <mergeCell ref="B29:G29"/>
    <mergeCell ref="B25:G25"/>
    <mergeCell ref="B26:G26"/>
    <mergeCell ref="B27:G27"/>
    <mergeCell ref="N24:P24"/>
    <mergeCell ref="N25:P25"/>
    <mergeCell ref="N27:P27"/>
    <mergeCell ref="B22:G22"/>
    <mergeCell ref="H22:J22"/>
    <mergeCell ref="K22:M22"/>
    <mergeCell ref="N22:P22"/>
    <mergeCell ref="H25:J25"/>
    <mergeCell ref="N23:P23"/>
    <mergeCell ref="H26:J26"/>
    <mergeCell ref="H27:J27"/>
    <mergeCell ref="H23:J23"/>
    <mergeCell ref="B85:H86"/>
    <mergeCell ref="J85:Q86"/>
    <mergeCell ref="S85:Y86"/>
    <mergeCell ref="B98:H99"/>
    <mergeCell ref="J98:Q99"/>
    <mergeCell ref="S98:Y99"/>
    <mergeCell ref="B88:H97"/>
    <mergeCell ref="J88:Q97"/>
    <mergeCell ref="S88:Y97"/>
    <mergeCell ref="F118:J118"/>
    <mergeCell ref="F119:J119"/>
    <mergeCell ref="R115:W115"/>
    <mergeCell ref="R116:W116"/>
    <mergeCell ref="Q117:X117"/>
    <mergeCell ref="R118:W118"/>
    <mergeCell ref="F115:J115"/>
    <mergeCell ref="F116:J116"/>
    <mergeCell ref="F117:J117"/>
    <mergeCell ref="B101:H110"/>
    <mergeCell ref="J101:Q110"/>
    <mergeCell ref="S101:Y110"/>
    <mergeCell ref="B111:H112"/>
    <mergeCell ref="J111:Q112"/>
    <mergeCell ref="S111:Y112"/>
    <mergeCell ref="B63:G63"/>
    <mergeCell ref="H63:P63"/>
    <mergeCell ref="Q63:X63"/>
    <mergeCell ref="Y63:Z63"/>
    <mergeCell ref="B75:H84"/>
    <mergeCell ref="J75:Q84"/>
    <mergeCell ref="S75:Y84"/>
    <mergeCell ref="B67:Y71"/>
    <mergeCell ref="B61:G61"/>
    <mergeCell ref="H61:P61"/>
    <mergeCell ref="Q61:X61"/>
    <mergeCell ref="Y61:Z61"/>
    <mergeCell ref="B62:G62"/>
    <mergeCell ref="H62:P62"/>
    <mergeCell ref="Q62:X62"/>
    <mergeCell ref="Y62:Z62"/>
    <mergeCell ref="B59:G59"/>
    <mergeCell ref="H59:P59"/>
    <mergeCell ref="Q59:X59"/>
    <mergeCell ref="Y59:Z59"/>
    <mergeCell ref="B60:G60"/>
    <mergeCell ref="H60:P60"/>
    <mergeCell ref="Q60:X60"/>
    <mergeCell ref="Y60:Z60"/>
    <mergeCell ref="B58:G58"/>
    <mergeCell ref="H58:P58"/>
    <mergeCell ref="Q58:X58"/>
    <mergeCell ref="Y58:Z58"/>
    <mergeCell ref="B57:G57"/>
    <mergeCell ref="H57:P57"/>
    <mergeCell ref="Q57:X57"/>
    <mergeCell ref="Y57:Z57"/>
    <mergeCell ref="B52:L52"/>
    <mergeCell ref="M52:X52"/>
    <mergeCell ref="Y52:Z52"/>
    <mergeCell ref="B53:L53"/>
    <mergeCell ref="M53:X53"/>
    <mergeCell ref="Y53:Z53"/>
    <mergeCell ref="B50:L50"/>
    <mergeCell ref="M50:X50"/>
    <mergeCell ref="Y50:Z50"/>
    <mergeCell ref="B51:L51"/>
    <mergeCell ref="M51:X51"/>
    <mergeCell ref="Y51:Z51"/>
    <mergeCell ref="B49:L49"/>
    <mergeCell ref="M49:X49"/>
    <mergeCell ref="Y49:Z49"/>
    <mergeCell ref="A48:Z48"/>
    <mergeCell ref="M47:X47"/>
    <mergeCell ref="Y47:Z47"/>
    <mergeCell ref="B47:L47"/>
    <mergeCell ref="M44:X44"/>
    <mergeCell ref="M45:X45"/>
    <mergeCell ref="M46:X46"/>
    <mergeCell ref="B43:L43"/>
    <mergeCell ref="B44:L44"/>
    <mergeCell ref="B45:L45"/>
    <mergeCell ref="B46:L46"/>
    <mergeCell ref="Y44:Z44"/>
    <mergeCell ref="Y45:Z45"/>
    <mergeCell ref="Y46:Z46"/>
    <mergeCell ref="M38:X38"/>
    <mergeCell ref="M39:X39"/>
    <mergeCell ref="M40:X40"/>
    <mergeCell ref="Y40:Z40"/>
    <mergeCell ref="M41:X41"/>
    <mergeCell ref="Y43:Z43"/>
    <mergeCell ref="M43:X43"/>
    <mergeCell ref="A36:Z36"/>
    <mergeCell ref="A32:S32"/>
    <mergeCell ref="A33:Z33"/>
    <mergeCell ref="B35:L35"/>
    <mergeCell ref="M35:X35"/>
    <mergeCell ref="B39:L39"/>
    <mergeCell ref="Y37:Z37"/>
    <mergeCell ref="Y38:Z38"/>
    <mergeCell ref="Y39:Z39"/>
    <mergeCell ref="M37:X37"/>
    <mergeCell ref="S11:U11"/>
    <mergeCell ref="T26:U26"/>
    <mergeCell ref="T27:U27"/>
    <mergeCell ref="V24:W24"/>
    <mergeCell ref="Q22:S22"/>
    <mergeCell ref="V22:W22"/>
    <mergeCell ref="T22:U22"/>
    <mergeCell ref="T23:U23"/>
    <mergeCell ref="V26:W26"/>
    <mergeCell ref="V25:W25"/>
    <mergeCell ref="A10:A11"/>
    <mergeCell ref="B10:J11"/>
    <mergeCell ref="Q19:S19"/>
    <mergeCell ref="A1:Z1"/>
    <mergeCell ref="A3:Z3"/>
    <mergeCell ref="A4:Z4"/>
    <mergeCell ref="S10:Z10"/>
    <mergeCell ref="K11:M11"/>
    <mergeCell ref="N11:P11"/>
    <mergeCell ref="K10:R10"/>
    <mergeCell ref="B13:J13"/>
    <mergeCell ref="K13:M13"/>
    <mergeCell ref="N13:P13"/>
    <mergeCell ref="Q13:R13"/>
    <mergeCell ref="J2:Q2"/>
    <mergeCell ref="M7:P7"/>
    <mergeCell ref="H8:J8"/>
    <mergeCell ref="Q11:R11"/>
    <mergeCell ref="T18:U18"/>
    <mergeCell ref="Y11:Z11"/>
    <mergeCell ref="S14:U14"/>
    <mergeCell ref="Q14:R14"/>
    <mergeCell ref="Y14:Z14"/>
    <mergeCell ref="V14:X14"/>
    <mergeCell ref="V11:X11"/>
    <mergeCell ref="A12:Z12"/>
    <mergeCell ref="H18:J18"/>
    <mergeCell ref="A14:P14"/>
    <mergeCell ref="K18:M18"/>
    <mergeCell ref="Y13:Z13"/>
    <mergeCell ref="V13:X13"/>
    <mergeCell ref="S13:U13"/>
    <mergeCell ref="A15:Z15"/>
    <mergeCell ref="V18:W18"/>
    <mergeCell ref="X18:Z18"/>
    <mergeCell ref="B18:G18"/>
    <mergeCell ref="N18:P18"/>
    <mergeCell ref="Q18:S18"/>
    <mergeCell ref="N31:P31"/>
    <mergeCell ref="Q20:S20"/>
    <mergeCell ref="Q21:S21"/>
    <mergeCell ref="Q23:S23"/>
    <mergeCell ref="Q31:S31"/>
    <mergeCell ref="H31:J31"/>
    <mergeCell ref="K20:M20"/>
    <mergeCell ref="K21:M21"/>
    <mergeCell ref="K23:M23"/>
    <mergeCell ref="K31:M31"/>
    <mergeCell ref="Y35:Z35"/>
    <mergeCell ref="B20:G20"/>
    <mergeCell ref="B21:G21"/>
    <mergeCell ref="B23:G23"/>
    <mergeCell ref="B24:G24"/>
    <mergeCell ref="N21:P21"/>
    <mergeCell ref="X32:Z32"/>
    <mergeCell ref="T31:U31"/>
    <mergeCell ref="V20:W20"/>
    <mergeCell ref="V21:W21"/>
    <mergeCell ref="V19:W19"/>
    <mergeCell ref="T19:U19"/>
    <mergeCell ref="T20:U20"/>
    <mergeCell ref="T21:U21"/>
    <mergeCell ref="T32:U32"/>
    <mergeCell ref="V32:W32"/>
    <mergeCell ref="V23:W23"/>
    <mergeCell ref="V31:W31"/>
    <mergeCell ref="T24:U24"/>
    <mergeCell ref="T25:U25"/>
    <mergeCell ref="B37:L37"/>
    <mergeCell ref="B38:L38"/>
    <mergeCell ref="B41:L41"/>
    <mergeCell ref="Y41:Z41"/>
    <mergeCell ref="A42:Z42"/>
    <mergeCell ref="B40:L40"/>
  </mergeCells>
  <dataValidations count="7">
    <dataValidation type="whole" allowBlank="1" showInputMessage="1" showErrorMessage="1" error="กรุณากรอกข้อมูลเป็นตัวเลข&#10;เรียงลำดับปัญหาที่ต้องแก้ไขอย่างเร่งด่วน 3 ลำดับ (ลำดับที่ 1 - 3)" sqref="Y43:Z47 Y49:Z53 Y37:Y41 Z37:Z40 Y58:Z63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3:L47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9:L53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8:G63">
      <formula1>ปัญหาจากการดำเนินงาน</formula1>
    </dataValidation>
    <dataValidation type="whole" operator="greaterThanOrEqual" allowBlank="1" showInputMessage="1" showErrorMessage="1" error="กรุณากรอกข้อมูลเป็นตัวเลข" sqref="R31:S31 R23:S23 K19:S19 L31:M31 O31:P31 K21:K31 L23:M23 O23:P23 L21:M21 R21:S21 O21:P21 N21:N31 Q21:Q31">
      <formula1>0</formula1>
    </dataValidation>
    <dataValidation type="decimal" operator="greaterThanOrEqual" allowBlank="1" showInputMessage="1" showErrorMessage="1" error="กรุณากรอกข้อมูลเป็นตัวเลข" sqref="K20 N20:S20">
      <formula1>0</formula1>
    </dataValidation>
    <dataValidation type="list" allowBlank="1" showInputMessage="1" showErrorMessage="1" error="กรุณาเลือกข้อมูลตามที่กำหนดให้" sqref="B37:B41 C37:L40">
      <formula1>ปัญหาด้านงบประมาณ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59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33" max="25" man="1"/>
    <brk id="53" max="25" man="1"/>
    <brk id="72" max="25" man="1"/>
    <brk id="99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119"/>
  <sheetViews>
    <sheetView view="pageBreakPreview" zoomScaleSheetLayoutView="100" zoomScalePageLayoutView="0" workbookViewId="0" topLeftCell="A73">
      <selection activeCell="B101" sqref="B101:H1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0.8515625" style="5" bestFit="1" customWidth="1"/>
    <col min="21" max="25" width="8.7109375" style="5" customWidth="1"/>
    <col min="26" max="26" width="8.7109375" style="8" customWidth="1"/>
    <col min="27" max="16384" width="8.7109375" style="5" customWidth="1"/>
  </cols>
  <sheetData>
    <row r="1" spans="1:26" ht="21" customHeight="1">
      <c r="A1" s="100" t="s">
        <v>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4" t="s">
        <v>89</v>
      </c>
      <c r="K2" s="94"/>
      <c r="L2" s="94"/>
      <c r="M2" s="94"/>
      <c r="N2" s="94"/>
      <c r="O2" s="94"/>
      <c r="P2" s="94"/>
      <c r="Q2" s="94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100" t="s">
        <v>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21" customHeight="1">
      <c r="A4" s="100" t="s">
        <v>82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9.75" customHeight="1"/>
    <row r="6" ht="21" customHeight="1">
      <c r="A6" s="9" t="s">
        <v>17</v>
      </c>
    </row>
    <row r="7" spans="1:16" ht="21" customHeight="1">
      <c r="A7" s="10" t="s">
        <v>83</v>
      </c>
      <c r="L7" s="11"/>
      <c r="M7" s="95"/>
      <c r="N7" s="96"/>
      <c r="O7" s="96"/>
      <c r="P7" s="97"/>
    </row>
    <row r="8" spans="1:10" ht="21" customHeight="1">
      <c r="A8" s="10" t="s">
        <v>18</v>
      </c>
      <c r="G8" s="11"/>
      <c r="H8" s="95"/>
      <c r="I8" s="96"/>
      <c r="J8" s="97"/>
    </row>
    <row r="9" ht="9.75" customHeight="1">
      <c r="G9" s="5">
        <v>4</v>
      </c>
    </row>
    <row r="10" spans="1:26" s="9" customFormat="1" ht="30" customHeight="1">
      <c r="A10" s="70" t="s">
        <v>7</v>
      </c>
      <c r="B10" s="70" t="s">
        <v>19</v>
      </c>
      <c r="C10" s="70"/>
      <c r="D10" s="70"/>
      <c r="E10" s="70"/>
      <c r="F10" s="70"/>
      <c r="G10" s="70"/>
      <c r="H10" s="70"/>
      <c r="I10" s="70"/>
      <c r="J10" s="70"/>
      <c r="K10" s="70" t="s">
        <v>33</v>
      </c>
      <c r="L10" s="70"/>
      <c r="M10" s="70"/>
      <c r="N10" s="70"/>
      <c r="O10" s="70"/>
      <c r="P10" s="70"/>
      <c r="Q10" s="70"/>
      <c r="R10" s="70"/>
      <c r="S10" s="70" t="s">
        <v>34</v>
      </c>
      <c r="T10" s="70"/>
      <c r="U10" s="70"/>
      <c r="V10" s="70"/>
      <c r="W10" s="70"/>
      <c r="X10" s="70"/>
      <c r="Y10" s="70"/>
      <c r="Z10" s="70"/>
    </row>
    <row r="11" spans="1:26" s="9" customFormat="1" ht="30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 t="s">
        <v>30</v>
      </c>
      <c r="L11" s="70"/>
      <c r="M11" s="70"/>
      <c r="N11" s="70" t="s">
        <v>31</v>
      </c>
      <c r="O11" s="70"/>
      <c r="P11" s="70"/>
      <c r="Q11" s="70" t="s">
        <v>32</v>
      </c>
      <c r="R11" s="70"/>
      <c r="S11" s="70" t="s">
        <v>30</v>
      </c>
      <c r="T11" s="70"/>
      <c r="U11" s="70"/>
      <c r="V11" s="70" t="s">
        <v>31</v>
      </c>
      <c r="W11" s="70"/>
      <c r="X11" s="70"/>
      <c r="Y11" s="70" t="s">
        <v>32</v>
      </c>
      <c r="Z11" s="70"/>
    </row>
    <row r="12" spans="1:26" ht="24" customHeight="1">
      <c r="A12" s="81" t="s">
        <v>88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2"/>
      <c r="W12" s="82"/>
      <c r="X12" s="82"/>
      <c r="Y12" s="82"/>
      <c r="Z12" s="84"/>
    </row>
    <row r="13" spans="1:26" ht="24" customHeight="1">
      <c r="A13" s="23">
        <v>1</v>
      </c>
      <c r="B13" s="88" t="s">
        <v>68</v>
      </c>
      <c r="C13" s="88"/>
      <c r="D13" s="88"/>
      <c r="E13" s="88"/>
      <c r="F13" s="88"/>
      <c r="G13" s="88"/>
      <c r="H13" s="88"/>
      <c r="I13" s="88"/>
      <c r="J13" s="88"/>
      <c r="K13" s="89">
        <v>80</v>
      </c>
      <c r="L13" s="89"/>
      <c r="M13" s="89"/>
      <c r="N13" s="90">
        <f>Q31</f>
        <v>0</v>
      </c>
      <c r="O13" s="90"/>
      <c r="P13" s="91"/>
      <c r="Q13" s="92">
        <f>V32</f>
        <v>0</v>
      </c>
      <c r="R13" s="93"/>
      <c r="S13" s="73">
        <v>427200</v>
      </c>
      <c r="T13" s="74"/>
      <c r="U13" s="75"/>
      <c r="V13" s="210"/>
      <c r="W13" s="210"/>
      <c r="X13" s="211"/>
      <c r="Y13" s="212">
        <f>V13/S13*100</f>
        <v>0</v>
      </c>
      <c r="Z13" s="213"/>
    </row>
    <row r="14" spans="1:26" ht="24" customHeight="1">
      <c r="A14" s="85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  <c r="Q14" s="78">
        <f>V32</f>
        <v>0</v>
      </c>
      <c r="R14" s="78"/>
      <c r="S14" s="77">
        <f>SUM(S13)</f>
        <v>427200</v>
      </c>
      <c r="T14" s="77"/>
      <c r="U14" s="77"/>
      <c r="V14" s="80">
        <f>SUM(V13)</f>
        <v>0</v>
      </c>
      <c r="W14" s="80"/>
      <c r="X14" s="80"/>
      <c r="Y14" s="190">
        <f>SUM(Y13)</f>
        <v>0</v>
      </c>
      <c r="Z14" s="190"/>
    </row>
    <row r="15" spans="1:26" ht="9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13" ht="24" customHeight="1">
      <c r="A16" s="12" t="s">
        <v>20</v>
      </c>
      <c r="H16" s="13"/>
      <c r="I16" s="14"/>
      <c r="J16" s="14"/>
      <c r="K16" s="14"/>
      <c r="L16" s="14"/>
      <c r="M16" s="14"/>
    </row>
    <row r="17" spans="1:26" s="16" customFormat="1" ht="9.7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s="22" customFormat="1" ht="72" customHeight="1">
      <c r="A18" s="21" t="s">
        <v>7</v>
      </c>
      <c r="B18" s="70" t="s">
        <v>22</v>
      </c>
      <c r="C18" s="70"/>
      <c r="D18" s="70"/>
      <c r="E18" s="70"/>
      <c r="F18" s="70"/>
      <c r="G18" s="70"/>
      <c r="H18" s="70" t="s">
        <v>23</v>
      </c>
      <c r="I18" s="70"/>
      <c r="J18" s="70"/>
      <c r="K18" s="70" t="s">
        <v>24</v>
      </c>
      <c r="L18" s="70"/>
      <c r="M18" s="70"/>
      <c r="N18" s="70" t="s">
        <v>25</v>
      </c>
      <c r="O18" s="70"/>
      <c r="P18" s="70"/>
      <c r="Q18" s="70" t="s">
        <v>26</v>
      </c>
      <c r="R18" s="70"/>
      <c r="S18" s="70"/>
      <c r="T18" s="70" t="s">
        <v>27</v>
      </c>
      <c r="U18" s="70"/>
      <c r="V18" s="54" t="s">
        <v>29</v>
      </c>
      <c r="W18" s="54"/>
      <c r="X18" s="70" t="s">
        <v>28</v>
      </c>
      <c r="Y18" s="70"/>
      <c r="Z18" s="70"/>
    </row>
    <row r="19" spans="1:26" ht="24" customHeight="1">
      <c r="A19" s="24">
        <v>1</v>
      </c>
      <c r="B19" s="172" t="s">
        <v>69</v>
      </c>
      <c r="C19" s="172"/>
      <c r="D19" s="172"/>
      <c r="E19" s="172"/>
      <c r="F19" s="172"/>
      <c r="G19" s="172"/>
      <c r="H19" s="173">
        <v>80</v>
      </c>
      <c r="I19" s="173"/>
      <c r="J19" s="173"/>
      <c r="K19" s="206">
        <f>K20</f>
        <v>0</v>
      </c>
      <c r="L19" s="206"/>
      <c r="M19" s="207"/>
      <c r="N19" s="206">
        <f>N20</f>
        <v>0</v>
      </c>
      <c r="O19" s="206"/>
      <c r="P19" s="207"/>
      <c r="Q19" s="206">
        <f>Q20</f>
        <v>0</v>
      </c>
      <c r="R19" s="206"/>
      <c r="S19" s="207"/>
      <c r="T19" s="40">
        <v>10</v>
      </c>
      <c r="U19" s="41"/>
      <c r="V19" s="208">
        <f>SUM(V20)</f>
        <v>0</v>
      </c>
      <c r="W19" s="209"/>
      <c r="X19" s="175"/>
      <c r="Y19" s="76"/>
      <c r="Z19" s="176"/>
    </row>
    <row r="20" spans="1:26" ht="24" customHeight="1">
      <c r="A20" s="25">
        <v>1.1</v>
      </c>
      <c r="B20" s="55" t="s">
        <v>70</v>
      </c>
      <c r="C20" s="56"/>
      <c r="D20" s="56"/>
      <c r="E20" s="56"/>
      <c r="F20" s="56"/>
      <c r="G20" s="57"/>
      <c r="H20" s="67">
        <v>80</v>
      </c>
      <c r="I20" s="67"/>
      <c r="J20" s="67"/>
      <c r="K20" s="187"/>
      <c r="L20" s="187"/>
      <c r="M20" s="187"/>
      <c r="N20" s="187"/>
      <c r="O20" s="187"/>
      <c r="P20" s="187"/>
      <c r="Q20" s="187"/>
      <c r="R20" s="187"/>
      <c r="S20" s="162"/>
      <c r="T20" s="42">
        <v>10</v>
      </c>
      <c r="U20" s="43"/>
      <c r="V20" s="201">
        <f>(T20*((K20*0)+(N20*50)+(Q20*100)))/(H20*100)</f>
        <v>0</v>
      </c>
      <c r="W20" s="202"/>
      <c r="X20" s="177"/>
      <c r="Y20" s="178"/>
      <c r="Z20" s="179"/>
    </row>
    <row r="21" spans="1:26" ht="24" customHeight="1">
      <c r="A21" s="26">
        <v>2</v>
      </c>
      <c r="B21" s="58" t="s">
        <v>71</v>
      </c>
      <c r="C21" s="58"/>
      <c r="D21" s="58"/>
      <c r="E21" s="58"/>
      <c r="F21" s="58"/>
      <c r="G21" s="58"/>
      <c r="H21" s="165">
        <v>80</v>
      </c>
      <c r="I21" s="165"/>
      <c r="J21" s="165"/>
      <c r="K21" s="203">
        <f>SUM(K22:M24)</f>
        <v>0</v>
      </c>
      <c r="L21" s="203"/>
      <c r="M21" s="203"/>
      <c r="N21" s="203">
        <f>SUM(N22:P24)</f>
        <v>0</v>
      </c>
      <c r="O21" s="203"/>
      <c r="P21" s="203"/>
      <c r="Q21" s="203">
        <f>SUM(Q22:S24)</f>
        <v>0</v>
      </c>
      <c r="R21" s="203"/>
      <c r="S21" s="203"/>
      <c r="T21" s="44">
        <v>30</v>
      </c>
      <c r="U21" s="41"/>
      <c r="V21" s="204">
        <f>SUM(V22:W24)</f>
        <v>0</v>
      </c>
      <c r="W21" s="205"/>
      <c r="X21" s="177"/>
      <c r="Y21" s="178"/>
      <c r="Z21" s="179"/>
    </row>
    <row r="22" spans="1:26" ht="24" customHeight="1">
      <c r="A22" s="25">
        <v>2.1</v>
      </c>
      <c r="B22" s="159" t="s">
        <v>72</v>
      </c>
      <c r="C22" s="160"/>
      <c r="D22" s="160"/>
      <c r="E22" s="160"/>
      <c r="F22" s="160"/>
      <c r="G22" s="161"/>
      <c r="H22" s="67">
        <v>80</v>
      </c>
      <c r="I22" s="67"/>
      <c r="J22" s="67"/>
      <c r="K22" s="162"/>
      <c r="L22" s="163"/>
      <c r="M22" s="164"/>
      <c r="N22" s="162"/>
      <c r="O22" s="163"/>
      <c r="P22" s="164"/>
      <c r="Q22" s="162"/>
      <c r="R22" s="163"/>
      <c r="S22" s="163"/>
      <c r="T22" s="105">
        <v>10</v>
      </c>
      <c r="U22" s="106"/>
      <c r="V22" s="201">
        <f aca="true" t="shared" si="0" ref="V22:V31">(T22*((K22*0)+(N22*50)+(Q22*100)))/(H22*100)</f>
        <v>0</v>
      </c>
      <c r="W22" s="202"/>
      <c r="X22" s="177"/>
      <c r="Y22" s="178"/>
      <c r="Z22" s="179"/>
    </row>
    <row r="23" spans="1:26" ht="24" customHeight="1">
      <c r="A23" s="25">
        <v>2.2</v>
      </c>
      <c r="B23" s="59" t="s">
        <v>73</v>
      </c>
      <c r="C23" s="59"/>
      <c r="D23" s="59"/>
      <c r="E23" s="59"/>
      <c r="F23" s="59"/>
      <c r="G23" s="59"/>
      <c r="H23" s="67">
        <v>80</v>
      </c>
      <c r="I23" s="67"/>
      <c r="J23" s="67"/>
      <c r="K23" s="187"/>
      <c r="L23" s="187"/>
      <c r="M23" s="187"/>
      <c r="N23" s="187"/>
      <c r="O23" s="187"/>
      <c r="P23" s="187"/>
      <c r="Q23" s="187"/>
      <c r="R23" s="187"/>
      <c r="S23" s="162"/>
      <c r="T23" s="105">
        <v>10</v>
      </c>
      <c r="U23" s="106"/>
      <c r="V23" s="201">
        <f t="shared" si="0"/>
        <v>0</v>
      </c>
      <c r="W23" s="202"/>
      <c r="X23" s="177"/>
      <c r="Y23" s="178"/>
      <c r="Z23" s="179"/>
    </row>
    <row r="24" spans="1:26" ht="24" customHeight="1">
      <c r="A24" s="25">
        <v>2.3</v>
      </c>
      <c r="B24" s="59" t="s">
        <v>74</v>
      </c>
      <c r="C24" s="59"/>
      <c r="D24" s="59"/>
      <c r="E24" s="59"/>
      <c r="F24" s="59"/>
      <c r="G24" s="59"/>
      <c r="H24" s="67">
        <v>80</v>
      </c>
      <c r="I24" s="67"/>
      <c r="J24" s="67"/>
      <c r="K24" s="162"/>
      <c r="L24" s="163"/>
      <c r="M24" s="164"/>
      <c r="N24" s="162"/>
      <c r="O24" s="163"/>
      <c r="P24" s="164"/>
      <c r="Q24" s="162"/>
      <c r="R24" s="163"/>
      <c r="S24" s="191"/>
      <c r="T24" s="50">
        <v>10</v>
      </c>
      <c r="U24" s="51"/>
      <c r="V24" s="197">
        <f t="shared" si="0"/>
        <v>0</v>
      </c>
      <c r="W24" s="198"/>
      <c r="X24" s="177"/>
      <c r="Y24" s="178"/>
      <c r="Z24" s="179"/>
    </row>
    <row r="25" spans="1:26" ht="24" customHeight="1">
      <c r="A25" s="26">
        <v>3</v>
      </c>
      <c r="B25" s="166" t="s">
        <v>75</v>
      </c>
      <c r="C25" s="167"/>
      <c r="D25" s="167"/>
      <c r="E25" s="167"/>
      <c r="F25" s="167"/>
      <c r="G25" s="168"/>
      <c r="H25" s="165">
        <v>80</v>
      </c>
      <c r="I25" s="165"/>
      <c r="J25" s="165"/>
      <c r="K25" s="192">
        <f>SUM(K26:M28)</f>
        <v>0</v>
      </c>
      <c r="L25" s="193"/>
      <c r="M25" s="194"/>
      <c r="N25" s="192">
        <f>SUM(N26:P28)</f>
        <v>0</v>
      </c>
      <c r="O25" s="193"/>
      <c r="P25" s="194"/>
      <c r="Q25" s="192">
        <f>SUM(Q26:S28)</f>
        <v>0</v>
      </c>
      <c r="R25" s="193"/>
      <c r="S25" s="194"/>
      <c r="T25" s="52">
        <v>40</v>
      </c>
      <c r="U25" s="53"/>
      <c r="V25" s="199">
        <f>SUM(V26:W28)</f>
        <v>0</v>
      </c>
      <c r="W25" s="200"/>
      <c r="X25" s="177"/>
      <c r="Y25" s="178"/>
      <c r="Z25" s="179"/>
    </row>
    <row r="26" spans="1:26" ht="24" customHeight="1">
      <c r="A26" s="25">
        <v>3.1</v>
      </c>
      <c r="B26" s="159" t="s">
        <v>76</v>
      </c>
      <c r="C26" s="160"/>
      <c r="D26" s="160"/>
      <c r="E26" s="160"/>
      <c r="F26" s="160"/>
      <c r="G26" s="161"/>
      <c r="H26" s="67">
        <v>80</v>
      </c>
      <c r="I26" s="67"/>
      <c r="J26" s="67"/>
      <c r="K26" s="162"/>
      <c r="L26" s="163"/>
      <c r="M26" s="164"/>
      <c r="N26" s="162"/>
      <c r="O26" s="163"/>
      <c r="P26" s="164"/>
      <c r="Q26" s="162"/>
      <c r="R26" s="163"/>
      <c r="S26" s="191"/>
      <c r="T26" s="101">
        <v>10</v>
      </c>
      <c r="U26" s="102"/>
      <c r="V26" s="185">
        <f t="shared" si="0"/>
        <v>0</v>
      </c>
      <c r="W26" s="186"/>
      <c r="X26" s="177"/>
      <c r="Y26" s="178"/>
      <c r="Z26" s="179"/>
    </row>
    <row r="27" spans="1:26" ht="24" customHeight="1">
      <c r="A27" s="25">
        <v>3.2</v>
      </c>
      <c r="B27" s="159" t="s">
        <v>77</v>
      </c>
      <c r="C27" s="160"/>
      <c r="D27" s="160"/>
      <c r="E27" s="160"/>
      <c r="F27" s="160"/>
      <c r="G27" s="161"/>
      <c r="H27" s="67">
        <v>80</v>
      </c>
      <c r="I27" s="67"/>
      <c r="J27" s="67"/>
      <c r="K27" s="162"/>
      <c r="L27" s="163"/>
      <c r="M27" s="164"/>
      <c r="N27" s="162"/>
      <c r="O27" s="163"/>
      <c r="P27" s="164"/>
      <c r="Q27" s="162"/>
      <c r="R27" s="163"/>
      <c r="S27" s="191"/>
      <c r="T27" s="101">
        <v>10</v>
      </c>
      <c r="U27" s="102"/>
      <c r="V27" s="185">
        <f t="shared" si="0"/>
        <v>0</v>
      </c>
      <c r="W27" s="186"/>
      <c r="X27" s="177"/>
      <c r="Y27" s="178"/>
      <c r="Z27" s="179"/>
    </row>
    <row r="28" spans="1:26" ht="24" customHeight="1">
      <c r="A28" s="25">
        <v>3.3</v>
      </c>
      <c r="B28" s="159" t="s">
        <v>78</v>
      </c>
      <c r="C28" s="160"/>
      <c r="D28" s="160"/>
      <c r="E28" s="160"/>
      <c r="F28" s="160"/>
      <c r="G28" s="161"/>
      <c r="H28" s="67">
        <v>80</v>
      </c>
      <c r="I28" s="67"/>
      <c r="J28" s="67"/>
      <c r="K28" s="162"/>
      <c r="L28" s="163"/>
      <c r="M28" s="164"/>
      <c r="N28" s="162"/>
      <c r="O28" s="163"/>
      <c r="P28" s="164"/>
      <c r="Q28" s="162"/>
      <c r="R28" s="163"/>
      <c r="S28" s="191"/>
      <c r="T28" s="50">
        <v>20</v>
      </c>
      <c r="U28" s="51"/>
      <c r="V28" s="185">
        <f t="shared" si="0"/>
        <v>0</v>
      </c>
      <c r="W28" s="186"/>
      <c r="X28" s="177"/>
      <c r="Y28" s="178"/>
      <c r="Z28" s="179"/>
    </row>
    <row r="29" spans="1:26" ht="24" customHeight="1">
      <c r="A29" s="26">
        <v>4</v>
      </c>
      <c r="B29" s="166" t="s">
        <v>79</v>
      </c>
      <c r="C29" s="167"/>
      <c r="D29" s="167"/>
      <c r="E29" s="167"/>
      <c r="F29" s="167"/>
      <c r="G29" s="168"/>
      <c r="H29" s="165">
        <v>80</v>
      </c>
      <c r="I29" s="165"/>
      <c r="J29" s="165"/>
      <c r="K29" s="192">
        <f>SUM(K30:M31)</f>
        <v>0</v>
      </c>
      <c r="L29" s="193"/>
      <c r="M29" s="194"/>
      <c r="N29" s="192">
        <f>SUM(N30:P31)</f>
        <v>0</v>
      </c>
      <c r="O29" s="193"/>
      <c r="P29" s="194"/>
      <c r="Q29" s="192">
        <f>SUM(Q30:S31)</f>
        <v>0</v>
      </c>
      <c r="R29" s="193"/>
      <c r="S29" s="194"/>
      <c r="T29" s="52">
        <v>20</v>
      </c>
      <c r="U29" s="53"/>
      <c r="V29" s="195">
        <f>SUM(V30:W31)</f>
        <v>0</v>
      </c>
      <c r="W29" s="196"/>
      <c r="X29" s="177"/>
      <c r="Y29" s="178"/>
      <c r="Z29" s="179"/>
    </row>
    <row r="30" spans="1:26" ht="24" customHeight="1">
      <c r="A30" s="27">
        <v>4.1</v>
      </c>
      <c r="B30" s="159" t="s">
        <v>80</v>
      </c>
      <c r="C30" s="160"/>
      <c r="D30" s="160"/>
      <c r="E30" s="160"/>
      <c r="F30" s="160"/>
      <c r="G30" s="161"/>
      <c r="H30" s="67">
        <v>80</v>
      </c>
      <c r="I30" s="67"/>
      <c r="J30" s="67"/>
      <c r="K30" s="162"/>
      <c r="L30" s="163"/>
      <c r="M30" s="164"/>
      <c r="N30" s="162"/>
      <c r="O30" s="163"/>
      <c r="P30" s="164"/>
      <c r="Q30" s="162"/>
      <c r="R30" s="163"/>
      <c r="S30" s="191"/>
      <c r="T30" s="101">
        <v>10</v>
      </c>
      <c r="U30" s="102"/>
      <c r="V30" s="185">
        <f t="shared" si="0"/>
        <v>0</v>
      </c>
      <c r="W30" s="186"/>
      <c r="X30" s="177"/>
      <c r="Y30" s="178"/>
      <c r="Z30" s="179"/>
    </row>
    <row r="31" spans="1:26" ht="24" customHeight="1">
      <c r="A31" s="23">
        <v>4.2</v>
      </c>
      <c r="B31" s="55" t="s">
        <v>81</v>
      </c>
      <c r="C31" s="56"/>
      <c r="D31" s="56"/>
      <c r="E31" s="56"/>
      <c r="F31" s="56"/>
      <c r="G31" s="57"/>
      <c r="H31" s="67">
        <v>80</v>
      </c>
      <c r="I31" s="67"/>
      <c r="J31" s="67"/>
      <c r="K31" s="187"/>
      <c r="L31" s="187"/>
      <c r="M31" s="187"/>
      <c r="N31" s="187"/>
      <c r="O31" s="187"/>
      <c r="P31" s="187"/>
      <c r="Q31" s="187"/>
      <c r="R31" s="187"/>
      <c r="S31" s="162"/>
      <c r="T31" s="62">
        <v>10</v>
      </c>
      <c r="U31" s="43"/>
      <c r="V31" s="188">
        <f t="shared" si="0"/>
        <v>0</v>
      </c>
      <c r="W31" s="189"/>
      <c r="X31" s="180"/>
      <c r="Y31" s="181"/>
      <c r="Z31" s="182"/>
    </row>
    <row r="32" spans="1:26" ht="24" customHeight="1">
      <c r="A32" s="109" t="s">
        <v>35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45">
        <f>SUM(T19,T21,T25,T29)</f>
        <v>100</v>
      </c>
      <c r="U32" s="46"/>
      <c r="V32" s="190">
        <f>SUM(V19,V21,V25,V29)</f>
        <v>0</v>
      </c>
      <c r="W32" s="190"/>
      <c r="X32" s="61"/>
      <c r="Y32" s="61"/>
      <c r="Z32" s="61"/>
    </row>
    <row r="33" spans="1:26" ht="9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ht="24" customHeight="1">
      <c r="A34" s="17" t="s">
        <v>84</v>
      </c>
    </row>
    <row r="35" spans="1:26" s="20" customFormat="1" ht="60" customHeight="1">
      <c r="A35" s="21" t="s">
        <v>7</v>
      </c>
      <c r="B35" s="70" t="s">
        <v>15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11" t="s">
        <v>9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3"/>
      <c r="Y35" s="54" t="s">
        <v>11</v>
      </c>
      <c r="Z35" s="54"/>
    </row>
    <row r="36" spans="1:26" ht="24" customHeight="1">
      <c r="A36" s="81" t="s">
        <v>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4"/>
    </row>
    <row r="37" spans="1:26" ht="48" customHeight="1">
      <c r="A37" s="4">
        <f>IF(B37&lt;&gt;"","2.1.1","")</f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114"/>
      <c r="Z37" s="114"/>
    </row>
    <row r="38" spans="1:26" ht="48" customHeight="1">
      <c r="A38" s="4">
        <f>IF(B38&lt;&gt;"","2.1.2","")</f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114"/>
      <c r="Z38" s="114"/>
    </row>
    <row r="39" spans="1:26" ht="48" customHeight="1">
      <c r="A39" s="4">
        <f>IF(B39&lt;&gt;"","2.1.3","")</f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114"/>
      <c r="Z39" s="114"/>
    </row>
    <row r="40" spans="1:26" ht="48" customHeight="1">
      <c r="A40" s="4">
        <f>IF(B40&lt;&gt;"","2.1.4","")</f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  <c r="Y40" s="114"/>
      <c r="Z40" s="114"/>
    </row>
    <row r="41" spans="1:26" ht="48" customHeight="1">
      <c r="A41" s="4">
        <f>IF(B41&lt;&gt;"","2.1.5","")</f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3"/>
      <c r="Z41" s="34"/>
    </row>
    <row r="42" spans="1:26" ht="24" customHeight="1">
      <c r="A42" s="35" t="s">
        <v>13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48" customHeight="1">
      <c r="A43" s="4">
        <f>IF(B43&lt;&gt;"","2.2.1","")</f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  <c r="Y43" s="114"/>
      <c r="Z43" s="114"/>
    </row>
    <row r="44" spans="1:26" ht="48" customHeight="1">
      <c r="A44" s="4">
        <f>IF(B44&lt;&gt;"","2.2.2","")</f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/>
      <c r="Y44" s="114"/>
      <c r="Z44" s="114"/>
    </row>
    <row r="45" spans="1:26" ht="48" customHeight="1">
      <c r="A45" s="4">
        <f>IF(B45&lt;&gt;"","2.2.3","")</f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114"/>
      <c r="Z45" s="114"/>
    </row>
    <row r="46" spans="1:26" ht="48" customHeight="1">
      <c r="A46" s="4">
        <f>IF(B46&lt;&gt;"","2.2.4","")</f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/>
      <c r="Y46" s="114"/>
      <c r="Z46" s="114"/>
    </row>
    <row r="47" spans="1:26" s="20" customFormat="1" ht="48" customHeight="1">
      <c r="A47" s="4">
        <f>IF(B47&lt;&gt;"","2.2.5","")</f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2"/>
      <c r="Y47" s="114"/>
      <c r="Z47" s="114"/>
    </row>
    <row r="48" spans="1:26" ht="24" customHeight="1">
      <c r="A48" s="81" t="s">
        <v>12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4"/>
    </row>
    <row r="49" spans="1:26" ht="48" customHeight="1">
      <c r="A49" s="4">
        <f>IF(B49&lt;&gt;"","2.3.1","")</f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/>
      <c r="Y49" s="114"/>
      <c r="Z49" s="114"/>
    </row>
    <row r="50" spans="1:26" ht="48" customHeight="1">
      <c r="A50" s="4">
        <f>IF(B50&lt;&gt;"","2.3.2","")</f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114"/>
      <c r="Z50" s="114"/>
    </row>
    <row r="51" spans="1:26" ht="48" customHeight="1">
      <c r="A51" s="4">
        <f>IF(B51&lt;&gt;"","2.3.3","")</f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114"/>
      <c r="Z51" s="114"/>
    </row>
    <row r="52" spans="1:26" ht="48" customHeight="1">
      <c r="A52" s="4">
        <f>IF(B52&lt;&gt;"","2.3.4","")</f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114"/>
      <c r="Z52" s="114"/>
    </row>
    <row r="53" spans="1:26" ht="48" customHeight="1">
      <c r="A53" s="4">
        <f>IF(B53&lt;&gt;"","2.3.5","")</f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/>
      <c r="Y53" s="114"/>
      <c r="Z53" s="114"/>
    </row>
    <row r="54" ht="9.75" customHeight="1"/>
    <row r="55" ht="24" customHeight="1">
      <c r="A55" s="5" t="s">
        <v>85</v>
      </c>
    </row>
    <row r="56" ht="9.75" customHeight="1"/>
    <row r="57" spans="1:26" ht="60" customHeight="1">
      <c r="A57" s="21" t="s">
        <v>7</v>
      </c>
      <c r="B57" s="70" t="s">
        <v>8</v>
      </c>
      <c r="C57" s="70"/>
      <c r="D57" s="70"/>
      <c r="E57" s="70"/>
      <c r="F57" s="70"/>
      <c r="G57" s="70"/>
      <c r="H57" s="70" t="s">
        <v>9</v>
      </c>
      <c r="I57" s="70"/>
      <c r="J57" s="70"/>
      <c r="K57" s="70"/>
      <c r="L57" s="70"/>
      <c r="M57" s="70"/>
      <c r="N57" s="70"/>
      <c r="O57" s="70"/>
      <c r="P57" s="70"/>
      <c r="Q57" s="111" t="s">
        <v>10</v>
      </c>
      <c r="R57" s="112"/>
      <c r="S57" s="112"/>
      <c r="T57" s="112"/>
      <c r="U57" s="112"/>
      <c r="V57" s="112"/>
      <c r="W57" s="112"/>
      <c r="X57" s="113"/>
      <c r="Y57" s="54" t="s">
        <v>11</v>
      </c>
      <c r="Z57" s="54"/>
    </row>
    <row r="58" spans="1:26" ht="72" customHeight="1">
      <c r="A58" s="4">
        <f>IF(B58&lt;&gt;"","3.1","")</f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0"/>
      <c r="R58" s="31"/>
      <c r="S58" s="31"/>
      <c r="T58" s="31"/>
      <c r="U58" s="31"/>
      <c r="V58" s="31"/>
      <c r="W58" s="31"/>
      <c r="X58" s="32"/>
      <c r="Y58" s="114"/>
      <c r="Z58" s="114"/>
    </row>
    <row r="59" spans="1:26" ht="72" customHeight="1">
      <c r="A59" s="4">
        <f>IF(B59&lt;&gt;"","3.2","")</f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31"/>
      <c r="S59" s="31"/>
      <c r="T59" s="31"/>
      <c r="U59" s="31"/>
      <c r="V59" s="31"/>
      <c r="W59" s="31"/>
      <c r="X59" s="32"/>
      <c r="Y59" s="114"/>
      <c r="Z59" s="114"/>
    </row>
    <row r="60" spans="1:26" ht="72" customHeight="1">
      <c r="A60" s="4">
        <f>IF(B60&lt;&gt;"","3.3","")</f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31"/>
      <c r="S60" s="31"/>
      <c r="T60" s="31"/>
      <c r="U60" s="31"/>
      <c r="V60" s="31"/>
      <c r="W60" s="31"/>
      <c r="X60" s="32"/>
      <c r="Y60" s="114"/>
      <c r="Z60" s="114"/>
    </row>
    <row r="61" spans="1:26" s="18" customFormat="1" ht="72" customHeight="1">
      <c r="A61" s="4">
        <f>IF(B61&lt;&gt;"","3.4","")</f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1"/>
      <c r="S61" s="31"/>
      <c r="T61" s="31"/>
      <c r="U61" s="31"/>
      <c r="V61" s="31"/>
      <c r="W61" s="31"/>
      <c r="X61" s="32"/>
      <c r="Y61" s="114"/>
      <c r="Z61" s="114"/>
    </row>
    <row r="62" spans="1:26" ht="72" customHeight="1">
      <c r="A62" s="4">
        <f>IF(B62&lt;&gt;"","3.5","")</f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31"/>
      <c r="S62" s="31"/>
      <c r="T62" s="31"/>
      <c r="U62" s="31"/>
      <c r="V62" s="31"/>
      <c r="W62" s="31"/>
      <c r="X62" s="32"/>
      <c r="Y62" s="114"/>
      <c r="Z62" s="114"/>
    </row>
    <row r="63" spans="1:26" ht="72" customHeight="1">
      <c r="A63" s="4">
        <f>IF(B63&lt;&gt;"","3.6","")</f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31"/>
      <c r="S63" s="31"/>
      <c r="T63" s="31"/>
      <c r="U63" s="31"/>
      <c r="V63" s="31"/>
      <c r="W63" s="31"/>
      <c r="X63" s="32"/>
      <c r="Y63" s="114"/>
      <c r="Z63" s="114"/>
    </row>
    <row r="64" ht="9.75" customHeight="1">
      <c r="A64" s="5"/>
    </row>
    <row r="65" ht="24" customHeight="1">
      <c r="A65" s="5" t="s">
        <v>86</v>
      </c>
    </row>
    <row r="66" spans="1:26" s="18" customFormat="1" ht="9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2:25" ht="42" customHeight="1"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7"/>
    </row>
    <row r="68" spans="2:25" ht="42" customHeight="1"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</row>
    <row r="69" spans="2:25" ht="42" customHeight="1"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</row>
    <row r="70" spans="2:25" ht="42" customHeight="1"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</row>
    <row r="71" spans="2:25" ht="42" customHeight="1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3"/>
    </row>
    <row r="72" ht="24" customHeight="1">
      <c r="A72" s="5"/>
    </row>
    <row r="73" ht="24" customHeight="1">
      <c r="A73" s="5" t="s">
        <v>87</v>
      </c>
    </row>
    <row r="74" ht="9.75" customHeight="1"/>
    <row r="75" spans="2:25" ht="21" customHeight="1">
      <c r="B75" s="115"/>
      <c r="C75" s="115"/>
      <c r="D75" s="115"/>
      <c r="E75" s="115"/>
      <c r="F75" s="115"/>
      <c r="G75" s="115"/>
      <c r="H75" s="115"/>
      <c r="J75" s="115"/>
      <c r="K75" s="115"/>
      <c r="L75" s="115"/>
      <c r="M75" s="115"/>
      <c r="N75" s="115"/>
      <c r="O75" s="115"/>
      <c r="P75" s="115"/>
      <c r="Q75" s="115"/>
      <c r="S75" s="116"/>
      <c r="T75" s="117"/>
      <c r="U75" s="117"/>
      <c r="V75" s="117"/>
      <c r="W75" s="117"/>
      <c r="X75" s="117"/>
      <c r="Y75" s="118"/>
    </row>
    <row r="76" spans="2:25" ht="21" customHeight="1">
      <c r="B76" s="115"/>
      <c r="C76" s="115"/>
      <c r="D76" s="115"/>
      <c r="E76" s="115"/>
      <c r="F76" s="115"/>
      <c r="G76" s="115"/>
      <c r="H76" s="115"/>
      <c r="J76" s="115"/>
      <c r="K76" s="115"/>
      <c r="L76" s="115"/>
      <c r="M76" s="115"/>
      <c r="N76" s="115"/>
      <c r="O76" s="115"/>
      <c r="P76" s="115"/>
      <c r="Q76" s="115"/>
      <c r="S76" s="119"/>
      <c r="T76" s="120"/>
      <c r="U76" s="120"/>
      <c r="V76" s="120"/>
      <c r="W76" s="120"/>
      <c r="X76" s="120"/>
      <c r="Y76" s="121"/>
    </row>
    <row r="77" spans="2:25" ht="21" customHeight="1">
      <c r="B77" s="115"/>
      <c r="C77" s="115"/>
      <c r="D77" s="115"/>
      <c r="E77" s="115"/>
      <c r="F77" s="115"/>
      <c r="G77" s="115"/>
      <c r="H77" s="115"/>
      <c r="J77" s="115"/>
      <c r="K77" s="115"/>
      <c r="L77" s="115"/>
      <c r="M77" s="115"/>
      <c r="N77" s="115"/>
      <c r="O77" s="115"/>
      <c r="P77" s="115"/>
      <c r="Q77" s="115"/>
      <c r="S77" s="119"/>
      <c r="T77" s="120"/>
      <c r="U77" s="120"/>
      <c r="V77" s="120"/>
      <c r="W77" s="120"/>
      <c r="X77" s="120"/>
      <c r="Y77" s="121"/>
    </row>
    <row r="78" spans="2:25" ht="9.75" customHeight="1">
      <c r="B78" s="115"/>
      <c r="C78" s="115"/>
      <c r="D78" s="115"/>
      <c r="E78" s="115"/>
      <c r="F78" s="115"/>
      <c r="G78" s="115"/>
      <c r="H78" s="115"/>
      <c r="J78" s="115"/>
      <c r="K78" s="115"/>
      <c r="L78" s="115"/>
      <c r="M78" s="115"/>
      <c r="N78" s="115"/>
      <c r="O78" s="115"/>
      <c r="P78" s="115"/>
      <c r="Q78" s="115"/>
      <c r="S78" s="119"/>
      <c r="T78" s="120"/>
      <c r="U78" s="120"/>
      <c r="V78" s="120"/>
      <c r="W78" s="120"/>
      <c r="X78" s="120"/>
      <c r="Y78" s="121"/>
    </row>
    <row r="79" spans="2:25" ht="9.75" customHeight="1">
      <c r="B79" s="115"/>
      <c r="C79" s="115"/>
      <c r="D79" s="115"/>
      <c r="E79" s="115"/>
      <c r="F79" s="115"/>
      <c r="G79" s="115"/>
      <c r="H79" s="115"/>
      <c r="J79" s="115"/>
      <c r="K79" s="115"/>
      <c r="L79" s="115"/>
      <c r="M79" s="115"/>
      <c r="N79" s="115"/>
      <c r="O79" s="115"/>
      <c r="P79" s="115"/>
      <c r="Q79" s="115"/>
      <c r="S79" s="119"/>
      <c r="T79" s="120"/>
      <c r="U79" s="120"/>
      <c r="V79" s="120"/>
      <c r="W79" s="120"/>
      <c r="X79" s="120"/>
      <c r="Y79" s="121"/>
    </row>
    <row r="80" spans="2:25" ht="21" customHeight="1">
      <c r="B80" s="115"/>
      <c r="C80" s="115"/>
      <c r="D80" s="115"/>
      <c r="E80" s="115"/>
      <c r="F80" s="115"/>
      <c r="G80" s="115"/>
      <c r="H80" s="115"/>
      <c r="J80" s="115"/>
      <c r="K80" s="115"/>
      <c r="L80" s="115"/>
      <c r="M80" s="115"/>
      <c r="N80" s="115"/>
      <c r="O80" s="115"/>
      <c r="P80" s="115"/>
      <c r="Q80" s="115"/>
      <c r="S80" s="119"/>
      <c r="T80" s="120"/>
      <c r="U80" s="120"/>
      <c r="V80" s="120"/>
      <c r="W80" s="120"/>
      <c r="X80" s="120"/>
      <c r="Y80" s="121"/>
    </row>
    <row r="81" spans="2:25" ht="35.25" customHeight="1">
      <c r="B81" s="115"/>
      <c r="C81" s="115"/>
      <c r="D81" s="115"/>
      <c r="E81" s="115"/>
      <c r="F81" s="115"/>
      <c r="G81" s="115"/>
      <c r="H81" s="115"/>
      <c r="J81" s="115"/>
      <c r="K81" s="115"/>
      <c r="L81" s="115"/>
      <c r="M81" s="115"/>
      <c r="N81" s="115"/>
      <c r="O81" s="115"/>
      <c r="P81" s="115"/>
      <c r="Q81" s="115"/>
      <c r="S81" s="119"/>
      <c r="T81" s="120"/>
      <c r="U81" s="120"/>
      <c r="V81" s="120"/>
      <c r="W81" s="120"/>
      <c r="X81" s="120"/>
      <c r="Y81" s="121"/>
    </row>
    <row r="82" spans="2:25" ht="21" customHeight="1">
      <c r="B82" s="115"/>
      <c r="C82" s="115"/>
      <c r="D82" s="115"/>
      <c r="E82" s="115"/>
      <c r="F82" s="115"/>
      <c r="G82" s="115"/>
      <c r="H82" s="115"/>
      <c r="J82" s="115"/>
      <c r="K82" s="115"/>
      <c r="L82" s="115"/>
      <c r="M82" s="115"/>
      <c r="N82" s="115"/>
      <c r="O82" s="115"/>
      <c r="P82" s="115"/>
      <c r="Q82" s="115"/>
      <c r="S82" s="119"/>
      <c r="T82" s="120"/>
      <c r="U82" s="120"/>
      <c r="V82" s="120"/>
      <c r="W82" s="120"/>
      <c r="X82" s="120"/>
      <c r="Y82" s="121"/>
    </row>
    <row r="83" spans="2:25" ht="21" customHeight="1">
      <c r="B83" s="115"/>
      <c r="C83" s="115"/>
      <c r="D83" s="115"/>
      <c r="E83" s="115"/>
      <c r="F83" s="115"/>
      <c r="G83" s="115"/>
      <c r="H83" s="115"/>
      <c r="J83" s="115"/>
      <c r="K83" s="115"/>
      <c r="L83" s="115"/>
      <c r="M83" s="115"/>
      <c r="N83" s="115"/>
      <c r="O83" s="115"/>
      <c r="P83" s="115"/>
      <c r="Q83" s="115"/>
      <c r="S83" s="119"/>
      <c r="T83" s="120"/>
      <c r="U83" s="120"/>
      <c r="V83" s="120"/>
      <c r="W83" s="120"/>
      <c r="X83" s="120"/>
      <c r="Y83" s="121"/>
    </row>
    <row r="84" spans="2:25" ht="21" customHeight="1">
      <c r="B84" s="115"/>
      <c r="C84" s="115"/>
      <c r="D84" s="115"/>
      <c r="E84" s="115"/>
      <c r="F84" s="115"/>
      <c r="G84" s="115"/>
      <c r="H84" s="115"/>
      <c r="J84" s="115"/>
      <c r="K84" s="115"/>
      <c r="L84" s="115"/>
      <c r="M84" s="115"/>
      <c r="N84" s="115"/>
      <c r="O84" s="115"/>
      <c r="P84" s="115"/>
      <c r="Q84" s="115"/>
      <c r="S84" s="122"/>
      <c r="T84" s="123"/>
      <c r="U84" s="123"/>
      <c r="V84" s="123"/>
      <c r="W84" s="123"/>
      <c r="X84" s="123"/>
      <c r="Y84" s="124"/>
    </row>
    <row r="85" spans="2:25" ht="48" customHeight="1">
      <c r="B85" s="152"/>
      <c r="C85" s="152"/>
      <c r="D85" s="152"/>
      <c r="E85" s="152"/>
      <c r="F85" s="152"/>
      <c r="G85" s="152"/>
      <c r="H85" s="152"/>
      <c r="J85" s="153"/>
      <c r="K85" s="154"/>
      <c r="L85" s="154"/>
      <c r="M85" s="154"/>
      <c r="N85" s="154"/>
      <c r="O85" s="154"/>
      <c r="P85" s="154"/>
      <c r="Q85" s="155"/>
      <c r="S85" s="153"/>
      <c r="T85" s="154"/>
      <c r="U85" s="154"/>
      <c r="V85" s="154"/>
      <c r="W85" s="154"/>
      <c r="X85" s="154"/>
      <c r="Y85" s="155"/>
    </row>
    <row r="86" spans="2:25" ht="48" customHeight="1">
      <c r="B86" s="152"/>
      <c r="C86" s="152"/>
      <c r="D86" s="152"/>
      <c r="E86" s="152"/>
      <c r="F86" s="152"/>
      <c r="G86" s="152"/>
      <c r="H86" s="152"/>
      <c r="J86" s="156"/>
      <c r="K86" s="157"/>
      <c r="L86" s="157"/>
      <c r="M86" s="157"/>
      <c r="N86" s="157"/>
      <c r="O86" s="157"/>
      <c r="P86" s="157"/>
      <c r="Q86" s="158"/>
      <c r="S86" s="156"/>
      <c r="T86" s="157"/>
      <c r="U86" s="157"/>
      <c r="V86" s="157"/>
      <c r="W86" s="157"/>
      <c r="X86" s="157"/>
      <c r="Y86" s="158"/>
    </row>
    <row r="88" spans="2:25" ht="21" customHeight="1">
      <c r="B88" s="115"/>
      <c r="C88" s="115"/>
      <c r="D88" s="115"/>
      <c r="E88" s="115"/>
      <c r="F88" s="115"/>
      <c r="G88" s="115"/>
      <c r="H88" s="115"/>
      <c r="J88" s="115"/>
      <c r="K88" s="115"/>
      <c r="L88" s="115"/>
      <c r="M88" s="115"/>
      <c r="N88" s="115"/>
      <c r="O88" s="115"/>
      <c r="P88" s="115"/>
      <c r="Q88" s="115"/>
      <c r="S88" s="116"/>
      <c r="T88" s="117"/>
      <c r="U88" s="117"/>
      <c r="V88" s="117"/>
      <c r="W88" s="117"/>
      <c r="X88" s="117"/>
      <c r="Y88" s="118"/>
    </row>
    <row r="89" spans="2:25" ht="21" customHeight="1">
      <c r="B89" s="115"/>
      <c r="C89" s="115"/>
      <c r="D89" s="115"/>
      <c r="E89" s="115"/>
      <c r="F89" s="115"/>
      <c r="G89" s="115"/>
      <c r="H89" s="115"/>
      <c r="J89" s="115"/>
      <c r="K89" s="115"/>
      <c r="L89" s="115"/>
      <c r="M89" s="115"/>
      <c r="N89" s="115"/>
      <c r="O89" s="115"/>
      <c r="P89" s="115"/>
      <c r="Q89" s="115"/>
      <c r="S89" s="119"/>
      <c r="T89" s="120"/>
      <c r="U89" s="120"/>
      <c r="V89" s="120"/>
      <c r="W89" s="120"/>
      <c r="X89" s="120"/>
      <c r="Y89" s="121"/>
    </row>
    <row r="90" spans="2:25" ht="21" customHeight="1">
      <c r="B90" s="115"/>
      <c r="C90" s="115"/>
      <c r="D90" s="115"/>
      <c r="E90" s="115"/>
      <c r="F90" s="115"/>
      <c r="G90" s="115"/>
      <c r="H90" s="115"/>
      <c r="J90" s="115"/>
      <c r="K90" s="115"/>
      <c r="L90" s="115"/>
      <c r="M90" s="115"/>
      <c r="N90" s="115"/>
      <c r="O90" s="115"/>
      <c r="P90" s="115"/>
      <c r="Q90" s="115"/>
      <c r="S90" s="119"/>
      <c r="T90" s="120"/>
      <c r="U90" s="120"/>
      <c r="V90" s="120"/>
      <c r="W90" s="120"/>
      <c r="X90" s="120"/>
      <c r="Y90" s="121"/>
    </row>
    <row r="91" spans="2:25" ht="21" customHeight="1">
      <c r="B91" s="115"/>
      <c r="C91" s="115"/>
      <c r="D91" s="115"/>
      <c r="E91" s="115"/>
      <c r="F91" s="115"/>
      <c r="G91" s="115"/>
      <c r="H91" s="115"/>
      <c r="J91" s="115"/>
      <c r="K91" s="115"/>
      <c r="L91" s="115"/>
      <c r="M91" s="115"/>
      <c r="N91" s="115"/>
      <c r="O91" s="115"/>
      <c r="P91" s="115"/>
      <c r="Q91" s="115"/>
      <c r="S91" s="119"/>
      <c r="T91" s="120"/>
      <c r="U91" s="120"/>
      <c r="V91" s="120"/>
      <c r="W91" s="120"/>
      <c r="X91" s="120"/>
      <c r="Y91" s="121"/>
    </row>
    <row r="92" spans="2:25" ht="21" customHeight="1">
      <c r="B92" s="115"/>
      <c r="C92" s="115"/>
      <c r="D92" s="115"/>
      <c r="E92" s="115"/>
      <c r="F92" s="115"/>
      <c r="G92" s="115"/>
      <c r="H92" s="115"/>
      <c r="J92" s="115"/>
      <c r="K92" s="115"/>
      <c r="L92" s="115"/>
      <c r="M92" s="115"/>
      <c r="N92" s="115"/>
      <c r="O92" s="115"/>
      <c r="P92" s="115"/>
      <c r="Q92" s="115"/>
      <c r="S92" s="119"/>
      <c r="T92" s="120"/>
      <c r="U92" s="120"/>
      <c r="V92" s="120"/>
      <c r="W92" s="120"/>
      <c r="X92" s="120"/>
      <c r="Y92" s="121"/>
    </row>
    <row r="93" spans="2:25" ht="21" customHeight="1">
      <c r="B93" s="115"/>
      <c r="C93" s="115"/>
      <c r="D93" s="115"/>
      <c r="E93" s="115"/>
      <c r="F93" s="115"/>
      <c r="G93" s="115"/>
      <c r="H93" s="115"/>
      <c r="J93" s="115"/>
      <c r="K93" s="115"/>
      <c r="L93" s="115"/>
      <c r="M93" s="115"/>
      <c r="N93" s="115"/>
      <c r="O93" s="115"/>
      <c r="P93" s="115"/>
      <c r="Q93" s="115"/>
      <c r="S93" s="119"/>
      <c r="T93" s="120"/>
      <c r="U93" s="120"/>
      <c r="V93" s="120"/>
      <c r="W93" s="120"/>
      <c r="X93" s="120"/>
      <c r="Y93" s="121"/>
    </row>
    <row r="94" spans="2:25" ht="21" customHeight="1">
      <c r="B94" s="115"/>
      <c r="C94" s="115"/>
      <c r="D94" s="115"/>
      <c r="E94" s="115"/>
      <c r="F94" s="115"/>
      <c r="G94" s="115"/>
      <c r="H94" s="115"/>
      <c r="J94" s="115"/>
      <c r="K94" s="115"/>
      <c r="L94" s="115"/>
      <c r="M94" s="115"/>
      <c r="N94" s="115"/>
      <c r="O94" s="115"/>
      <c r="P94" s="115"/>
      <c r="Q94" s="115"/>
      <c r="S94" s="119"/>
      <c r="T94" s="120"/>
      <c r="U94" s="120"/>
      <c r="V94" s="120"/>
      <c r="W94" s="120"/>
      <c r="X94" s="120"/>
      <c r="Y94" s="121"/>
    </row>
    <row r="95" spans="2:25" ht="21" customHeight="1">
      <c r="B95" s="115"/>
      <c r="C95" s="115"/>
      <c r="D95" s="115"/>
      <c r="E95" s="115"/>
      <c r="F95" s="115"/>
      <c r="G95" s="115"/>
      <c r="H95" s="115"/>
      <c r="J95" s="115"/>
      <c r="K95" s="115"/>
      <c r="L95" s="115"/>
      <c r="M95" s="115"/>
      <c r="N95" s="115"/>
      <c r="O95" s="115"/>
      <c r="P95" s="115"/>
      <c r="Q95" s="115"/>
      <c r="S95" s="119"/>
      <c r="T95" s="120"/>
      <c r="U95" s="120"/>
      <c r="V95" s="120"/>
      <c r="W95" s="120"/>
      <c r="X95" s="120"/>
      <c r="Y95" s="121"/>
    </row>
    <row r="96" spans="2:25" ht="21" customHeight="1">
      <c r="B96" s="115"/>
      <c r="C96" s="115"/>
      <c r="D96" s="115"/>
      <c r="E96" s="115"/>
      <c r="F96" s="115"/>
      <c r="G96" s="115"/>
      <c r="H96" s="115"/>
      <c r="J96" s="115"/>
      <c r="K96" s="115"/>
      <c r="L96" s="115"/>
      <c r="M96" s="115"/>
      <c r="N96" s="115"/>
      <c r="O96" s="115"/>
      <c r="P96" s="115"/>
      <c r="Q96" s="115"/>
      <c r="S96" s="119"/>
      <c r="T96" s="120"/>
      <c r="U96" s="120"/>
      <c r="V96" s="120"/>
      <c r="W96" s="120"/>
      <c r="X96" s="120"/>
      <c r="Y96" s="121"/>
    </row>
    <row r="97" spans="2:25" ht="21" customHeight="1">
      <c r="B97" s="115"/>
      <c r="C97" s="115"/>
      <c r="D97" s="115"/>
      <c r="E97" s="115"/>
      <c r="F97" s="115"/>
      <c r="G97" s="115"/>
      <c r="H97" s="115"/>
      <c r="J97" s="115"/>
      <c r="K97" s="115"/>
      <c r="L97" s="115"/>
      <c r="M97" s="115"/>
      <c r="N97" s="115"/>
      <c r="O97" s="115"/>
      <c r="P97" s="115"/>
      <c r="Q97" s="115"/>
      <c r="S97" s="122"/>
      <c r="T97" s="123"/>
      <c r="U97" s="123"/>
      <c r="V97" s="123"/>
      <c r="W97" s="123"/>
      <c r="X97" s="123"/>
      <c r="Y97" s="124"/>
    </row>
    <row r="98" spans="2:25" ht="48" customHeight="1">
      <c r="B98" s="114"/>
      <c r="C98" s="114"/>
      <c r="D98" s="114"/>
      <c r="E98" s="114"/>
      <c r="F98" s="114"/>
      <c r="G98" s="114"/>
      <c r="H98" s="114"/>
      <c r="J98" s="153"/>
      <c r="K98" s="154"/>
      <c r="L98" s="154"/>
      <c r="M98" s="154"/>
      <c r="N98" s="154"/>
      <c r="O98" s="154"/>
      <c r="P98" s="154"/>
      <c r="Q98" s="155"/>
      <c r="S98" s="134"/>
      <c r="T98" s="135"/>
      <c r="U98" s="135"/>
      <c r="V98" s="135"/>
      <c r="W98" s="135"/>
      <c r="X98" s="135"/>
      <c r="Y98" s="136"/>
    </row>
    <row r="99" spans="2:25" ht="48" customHeight="1">
      <c r="B99" s="114"/>
      <c r="C99" s="114"/>
      <c r="D99" s="114"/>
      <c r="E99" s="114"/>
      <c r="F99" s="114"/>
      <c r="G99" s="114"/>
      <c r="H99" s="114"/>
      <c r="J99" s="156"/>
      <c r="K99" s="157"/>
      <c r="L99" s="157"/>
      <c r="M99" s="157"/>
      <c r="N99" s="157"/>
      <c r="O99" s="157"/>
      <c r="P99" s="157"/>
      <c r="Q99" s="158"/>
      <c r="S99" s="137"/>
      <c r="T99" s="138"/>
      <c r="U99" s="138"/>
      <c r="V99" s="138"/>
      <c r="W99" s="138"/>
      <c r="X99" s="138"/>
      <c r="Y99" s="139"/>
    </row>
    <row r="101" spans="2:25" ht="21" customHeight="1">
      <c r="B101" s="116"/>
      <c r="C101" s="117"/>
      <c r="D101" s="117"/>
      <c r="E101" s="117"/>
      <c r="F101" s="117"/>
      <c r="G101" s="117"/>
      <c r="H101" s="118"/>
      <c r="J101" s="116"/>
      <c r="K101" s="117"/>
      <c r="L101" s="117"/>
      <c r="M101" s="117"/>
      <c r="N101" s="117"/>
      <c r="O101" s="117"/>
      <c r="P101" s="117"/>
      <c r="Q101" s="118"/>
      <c r="S101" s="116"/>
      <c r="T101" s="117"/>
      <c r="U101" s="117"/>
      <c r="V101" s="117"/>
      <c r="W101" s="117"/>
      <c r="X101" s="117"/>
      <c r="Y101" s="118"/>
    </row>
    <row r="102" spans="2:25" ht="21" customHeight="1">
      <c r="B102" s="119"/>
      <c r="C102" s="120"/>
      <c r="D102" s="120"/>
      <c r="E102" s="120"/>
      <c r="F102" s="120"/>
      <c r="G102" s="120"/>
      <c r="H102" s="121"/>
      <c r="J102" s="119"/>
      <c r="K102" s="120"/>
      <c r="L102" s="120"/>
      <c r="M102" s="120"/>
      <c r="N102" s="120"/>
      <c r="O102" s="120"/>
      <c r="P102" s="120"/>
      <c r="Q102" s="121"/>
      <c r="S102" s="119"/>
      <c r="T102" s="120"/>
      <c r="U102" s="120"/>
      <c r="V102" s="120"/>
      <c r="W102" s="120"/>
      <c r="X102" s="120"/>
      <c r="Y102" s="121"/>
    </row>
    <row r="103" spans="2:25" ht="21" customHeight="1">
      <c r="B103" s="119"/>
      <c r="C103" s="120"/>
      <c r="D103" s="120"/>
      <c r="E103" s="120"/>
      <c r="F103" s="120"/>
      <c r="G103" s="120"/>
      <c r="H103" s="121"/>
      <c r="J103" s="119"/>
      <c r="K103" s="120"/>
      <c r="L103" s="120"/>
      <c r="M103" s="120"/>
      <c r="N103" s="120"/>
      <c r="O103" s="120"/>
      <c r="P103" s="120"/>
      <c r="Q103" s="121"/>
      <c r="S103" s="119"/>
      <c r="T103" s="120"/>
      <c r="U103" s="120"/>
      <c r="V103" s="120"/>
      <c r="W103" s="120"/>
      <c r="X103" s="120"/>
      <c r="Y103" s="121"/>
    </row>
    <row r="104" spans="2:25" ht="21" customHeight="1">
      <c r="B104" s="119"/>
      <c r="C104" s="120"/>
      <c r="D104" s="120"/>
      <c r="E104" s="120"/>
      <c r="F104" s="120"/>
      <c r="G104" s="120"/>
      <c r="H104" s="121"/>
      <c r="J104" s="119"/>
      <c r="K104" s="120"/>
      <c r="L104" s="120"/>
      <c r="M104" s="120"/>
      <c r="N104" s="120"/>
      <c r="O104" s="120"/>
      <c r="P104" s="120"/>
      <c r="Q104" s="121"/>
      <c r="S104" s="119"/>
      <c r="T104" s="120"/>
      <c r="U104" s="120"/>
      <c r="V104" s="120"/>
      <c r="W104" s="120"/>
      <c r="X104" s="120"/>
      <c r="Y104" s="121"/>
    </row>
    <row r="105" spans="2:25" ht="21" customHeight="1">
      <c r="B105" s="119"/>
      <c r="C105" s="120"/>
      <c r="D105" s="120"/>
      <c r="E105" s="120"/>
      <c r="F105" s="120"/>
      <c r="G105" s="120"/>
      <c r="H105" s="121"/>
      <c r="J105" s="119"/>
      <c r="K105" s="120"/>
      <c r="L105" s="120"/>
      <c r="M105" s="120"/>
      <c r="N105" s="120"/>
      <c r="O105" s="120"/>
      <c r="P105" s="120"/>
      <c r="Q105" s="121"/>
      <c r="S105" s="119"/>
      <c r="T105" s="120"/>
      <c r="U105" s="120"/>
      <c r="V105" s="120"/>
      <c r="W105" s="120"/>
      <c r="X105" s="120"/>
      <c r="Y105" s="121"/>
    </row>
    <row r="106" spans="2:25" ht="21" customHeight="1">
      <c r="B106" s="119"/>
      <c r="C106" s="120"/>
      <c r="D106" s="120"/>
      <c r="E106" s="120"/>
      <c r="F106" s="120"/>
      <c r="G106" s="120"/>
      <c r="H106" s="121"/>
      <c r="J106" s="119"/>
      <c r="K106" s="120"/>
      <c r="L106" s="120"/>
      <c r="M106" s="120"/>
      <c r="N106" s="120"/>
      <c r="O106" s="120"/>
      <c r="P106" s="120"/>
      <c r="Q106" s="121"/>
      <c r="S106" s="119"/>
      <c r="T106" s="120"/>
      <c r="U106" s="120"/>
      <c r="V106" s="120"/>
      <c r="W106" s="120"/>
      <c r="X106" s="120"/>
      <c r="Y106" s="121"/>
    </row>
    <row r="107" spans="2:25" ht="21" customHeight="1">
      <c r="B107" s="119"/>
      <c r="C107" s="120"/>
      <c r="D107" s="120"/>
      <c r="E107" s="120"/>
      <c r="F107" s="120"/>
      <c r="G107" s="120"/>
      <c r="H107" s="121"/>
      <c r="J107" s="119"/>
      <c r="K107" s="120"/>
      <c r="L107" s="120"/>
      <c r="M107" s="120"/>
      <c r="N107" s="120"/>
      <c r="O107" s="120"/>
      <c r="P107" s="120"/>
      <c r="Q107" s="121"/>
      <c r="S107" s="119"/>
      <c r="T107" s="120"/>
      <c r="U107" s="120"/>
      <c r="V107" s="120"/>
      <c r="W107" s="120"/>
      <c r="X107" s="120"/>
      <c r="Y107" s="121"/>
    </row>
    <row r="108" spans="2:25" ht="21" customHeight="1">
      <c r="B108" s="119"/>
      <c r="C108" s="120"/>
      <c r="D108" s="120"/>
      <c r="E108" s="120"/>
      <c r="F108" s="120"/>
      <c r="G108" s="120"/>
      <c r="H108" s="121"/>
      <c r="J108" s="119"/>
      <c r="K108" s="120"/>
      <c r="L108" s="120"/>
      <c r="M108" s="120"/>
      <c r="N108" s="120"/>
      <c r="O108" s="120"/>
      <c r="P108" s="120"/>
      <c r="Q108" s="121"/>
      <c r="S108" s="119"/>
      <c r="T108" s="120"/>
      <c r="U108" s="120"/>
      <c r="V108" s="120"/>
      <c r="W108" s="120"/>
      <c r="X108" s="120"/>
      <c r="Y108" s="121"/>
    </row>
    <row r="109" spans="2:25" ht="21" customHeight="1">
      <c r="B109" s="119"/>
      <c r="C109" s="120"/>
      <c r="D109" s="120"/>
      <c r="E109" s="120"/>
      <c r="F109" s="120"/>
      <c r="G109" s="120"/>
      <c r="H109" s="121"/>
      <c r="J109" s="119"/>
      <c r="K109" s="120"/>
      <c r="L109" s="120"/>
      <c r="M109" s="120"/>
      <c r="N109" s="120"/>
      <c r="O109" s="120"/>
      <c r="P109" s="120"/>
      <c r="Q109" s="121"/>
      <c r="S109" s="119"/>
      <c r="T109" s="120"/>
      <c r="U109" s="120"/>
      <c r="V109" s="120"/>
      <c r="W109" s="120"/>
      <c r="X109" s="120"/>
      <c r="Y109" s="121"/>
    </row>
    <row r="110" spans="2:25" ht="21" customHeight="1">
      <c r="B110" s="122"/>
      <c r="C110" s="123"/>
      <c r="D110" s="123"/>
      <c r="E110" s="123"/>
      <c r="F110" s="123"/>
      <c r="G110" s="123"/>
      <c r="H110" s="124"/>
      <c r="J110" s="122"/>
      <c r="K110" s="123"/>
      <c r="L110" s="123"/>
      <c r="M110" s="123"/>
      <c r="N110" s="123"/>
      <c r="O110" s="123"/>
      <c r="P110" s="123"/>
      <c r="Q110" s="124"/>
      <c r="S110" s="122"/>
      <c r="T110" s="123"/>
      <c r="U110" s="123"/>
      <c r="V110" s="123"/>
      <c r="W110" s="123"/>
      <c r="X110" s="123"/>
      <c r="Y110" s="124"/>
    </row>
    <row r="111" spans="2:25" ht="48" customHeight="1">
      <c r="B111" s="134"/>
      <c r="C111" s="135"/>
      <c r="D111" s="135"/>
      <c r="E111" s="135"/>
      <c r="F111" s="135"/>
      <c r="G111" s="135"/>
      <c r="H111" s="136"/>
      <c r="J111" s="140"/>
      <c r="K111" s="141"/>
      <c r="L111" s="141"/>
      <c r="M111" s="141"/>
      <c r="N111" s="141"/>
      <c r="O111" s="141"/>
      <c r="P111" s="141"/>
      <c r="Q111" s="142"/>
      <c r="S111" s="134"/>
      <c r="T111" s="135"/>
      <c r="U111" s="135"/>
      <c r="V111" s="135"/>
      <c r="W111" s="135"/>
      <c r="X111" s="135"/>
      <c r="Y111" s="136"/>
    </row>
    <row r="112" spans="2:25" ht="48" customHeight="1">
      <c r="B112" s="137"/>
      <c r="C112" s="138"/>
      <c r="D112" s="138"/>
      <c r="E112" s="138"/>
      <c r="F112" s="138"/>
      <c r="G112" s="138"/>
      <c r="H112" s="139"/>
      <c r="J112" s="143"/>
      <c r="K112" s="144"/>
      <c r="L112" s="144"/>
      <c r="M112" s="144"/>
      <c r="N112" s="144"/>
      <c r="O112" s="144"/>
      <c r="P112" s="144"/>
      <c r="Q112" s="145"/>
      <c r="S112" s="137"/>
      <c r="T112" s="138"/>
      <c r="U112" s="138"/>
      <c r="V112" s="138"/>
      <c r="W112" s="138"/>
      <c r="X112" s="138"/>
      <c r="Y112" s="139"/>
    </row>
    <row r="115" spans="5:23" ht="21" customHeight="1">
      <c r="E115" s="19" t="s">
        <v>0</v>
      </c>
      <c r="F115" s="148"/>
      <c r="G115" s="148"/>
      <c r="H115" s="148"/>
      <c r="I115" s="148"/>
      <c r="J115" s="148"/>
      <c r="Q115" s="19" t="s">
        <v>3</v>
      </c>
      <c r="R115" s="148"/>
      <c r="S115" s="148"/>
      <c r="T115" s="148"/>
      <c r="U115" s="148"/>
      <c r="V115" s="148"/>
      <c r="W115" s="148"/>
    </row>
    <row r="116" spans="5:24" ht="21" customHeight="1">
      <c r="E116" s="19" t="s">
        <v>1</v>
      </c>
      <c r="F116" s="151"/>
      <c r="G116" s="151"/>
      <c r="H116" s="151"/>
      <c r="I116" s="151"/>
      <c r="J116" s="151"/>
      <c r="K116" s="5" t="s">
        <v>2</v>
      </c>
      <c r="Q116" s="19" t="s">
        <v>1</v>
      </c>
      <c r="R116" s="148"/>
      <c r="S116" s="148"/>
      <c r="T116" s="148"/>
      <c r="U116" s="148"/>
      <c r="V116" s="148"/>
      <c r="W116" s="148"/>
      <c r="X116" s="5" t="s">
        <v>2</v>
      </c>
    </row>
    <row r="117" spans="5:24" ht="21" customHeight="1">
      <c r="E117" s="19" t="s">
        <v>4</v>
      </c>
      <c r="F117" s="151"/>
      <c r="G117" s="151"/>
      <c r="H117" s="151"/>
      <c r="I117" s="151"/>
      <c r="J117" s="151"/>
      <c r="Q117" s="149"/>
      <c r="R117" s="149"/>
      <c r="S117" s="149"/>
      <c r="T117" s="149"/>
      <c r="U117" s="149"/>
      <c r="V117" s="149"/>
      <c r="W117" s="149"/>
      <c r="X117" s="149"/>
    </row>
    <row r="118" spans="5:23" ht="21" customHeight="1">
      <c r="E118" s="19" t="s">
        <v>5</v>
      </c>
      <c r="F118" s="146"/>
      <c r="G118" s="146"/>
      <c r="H118" s="146"/>
      <c r="I118" s="146"/>
      <c r="J118" s="146"/>
      <c r="Q118" s="19" t="s">
        <v>5</v>
      </c>
      <c r="R118" s="150"/>
      <c r="S118" s="150"/>
      <c r="T118" s="150"/>
      <c r="U118" s="150"/>
      <c r="V118" s="150"/>
      <c r="W118" s="150"/>
    </row>
    <row r="119" spans="5:10" ht="21" customHeight="1">
      <c r="E119" s="19" t="s">
        <v>6</v>
      </c>
      <c r="F119" s="147"/>
      <c r="G119" s="147"/>
      <c r="H119" s="147"/>
      <c r="I119" s="147"/>
      <c r="J119" s="147"/>
    </row>
    <row r="120" ht="24" customHeight="1"/>
    <row r="121" ht="24" customHeight="1"/>
    <row r="122" ht="24" customHeight="1"/>
    <row r="123" ht="24" customHeight="1"/>
    <row r="124" ht="24" customHeight="1"/>
    <row r="125" ht="24" customHeight="1"/>
  </sheetData>
  <sheetProtection/>
  <mergeCells count="242">
    <mergeCell ref="A1:Z1"/>
    <mergeCell ref="J2:Q2"/>
    <mergeCell ref="A3:Z3"/>
    <mergeCell ref="A4:Z4"/>
    <mergeCell ref="M7:P7"/>
    <mergeCell ref="H8:J8"/>
    <mergeCell ref="S10:Z10"/>
    <mergeCell ref="K11:M11"/>
    <mergeCell ref="N11:P11"/>
    <mergeCell ref="Q11:R11"/>
    <mergeCell ref="S11:U11"/>
    <mergeCell ref="V11:X11"/>
    <mergeCell ref="Y11:Z11"/>
    <mergeCell ref="A14:P14"/>
    <mergeCell ref="Q14:R14"/>
    <mergeCell ref="S14:U14"/>
    <mergeCell ref="V14:X14"/>
    <mergeCell ref="Y14:Z14"/>
    <mergeCell ref="A12:Z12"/>
    <mergeCell ref="Y13:Z13"/>
    <mergeCell ref="A10:A11"/>
    <mergeCell ref="B10:J11"/>
    <mergeCell ref="K10:R10"/>
    <mergeCell ref="A15:Z15"/>
    <mergeCell ref="B13:J13"/>
    <mergeCell ref="K13:M13"/>
    <mergeCell ref="N13:P13"/>
    <mergeCell ref="Q13:R13"/>
    <mergeCell ref="S13:U13"/>
    <mergeCell ref="V13:X13"/>
    <mergeCell ref="V18:W18"/>
    <mergeCell ref="X18:Z18"/>
    <mergeCell ref="B19:G19"/>
    <mergeCell ref="H19:J19"/>
    <mergeCell ref="K19:M19"/>
    <mergeCell ref="N19:P19"/>
    <mergeCell ref="Q19:S19"/>
    <mergeCell ref="T19:U19"/>
    <mergeCell ref="V19:W19"/>
    <mergeCell ref="X19:Z31"/>
    <mergeCell ref="B18:G18"/>
    <mergeCell ref="H18:J18"/>
    <mergeCell ref="K18:M18"/>
    <mergeCell ref="N18:P18"/>
    <mergeCell ref="Q18:S18"/>
    <mergeCell ref="T18:U18"/>
    <mergeCell ref="V20:W20"/>
    <mergeCell ref="B21:G21"/>
    <mergeCell ref="H21:J21"/>
    <mergeCell ref="K21:M21"/>
    <mergeCell ref="N21:P21"/>
    <mergeCell ref="Q21:S21"/>
    <mergeCell ref="T21:U21"/>
    <mergeCell ref="V21:W21"/>
    <mergeCell ref="B20:G20"/>
    <mergeCell ref="H20:J20"/>
    <mergeCell ref="K20:M20"/>
    <mergeCell ref="N20:P20"/>
    <mergeCell ref="Q20:S20"/>
    <mergeCell ref="T20:U20"/>
    <mergeCell ref="V22:W22"/>
    <mergeCell ref="B23:G23"/>
    <mergeCell ref="H23:J23"/>
    <mergeCell ref="K23:M23"/>
    <mergeCell ref="N23:P23"/>
    <mergeCell ref="Q23:S23"/>
    <mergeCell ref="T23:U23"/>
    <mergeCell ref="V23:W23"/>
    <mergeCell ref="B22:G22"/>
    <mergeCell ref="H22:J22"/>
    <mergeCell ref="K22:M22"/>
    <mergeCell ref="N22:P22"/>
    <mergeCell ref="Q22:S22"/>
    <mergeCell ref="T22:U22"/>
    <mergeCell ref="V24:W24"/>
    <mergeCell ref="B25:G25"/>
    <mergeCell ref="H25:J25"/>
    <mergeCell ref="K25:M25"/>
    <mergeCell ref="N25:P25"/>
    <mergeCell ref="Q25:S25"/>
    <mergeCell ref="T25:U25"/>
    <mergeCell ref="V25:W25"/>
    <mergeCell ref="B24:G24"/>
    <mergeCell ref="H24:J24"/>
    <mergeCell ref="K24:M24"/>
    <mergeCell ref="N24:P24"/>
    <mergeCell ref="Q24:S24"/>
    <mergeCell ref="T24:U24"/>
    <mergeCell ref="V26:W26"/>
    <mergeCell ref="B27:G27"/>
    <mergeCell ref="H27:J27"/>
    <mergeCell ref="K27:M27"/>
    <mergeCell ref="N27:P27"/>
    <mergeCell ref="Q27:S27"/>
    <mergeCell ref="T27:U27"/>
    <mergeCell ref="V27:W27"/>
    <mergeCell ref="B26:G26"/>
    <mergeCell ref="H26:J26"/>
    <mergeCell ref="K26:M26"/>
    <mergeCell ref="N26:P26"/>
    <mergeCell ref="Q26:S26"/>
    <mergeCell ref="T26:U26"/>
    <mergeCell ref="V28:W28"/>
    <mergeCell ref="B29:G29"/>
    <mergeCell ref="H29:J29"/>
    <mergeCell ref="K29:M29"/>
    <mergeCell ref="N29:P29"/>
    <mergeCell ref="Q29:S29"/>
    <mergeCell ref="T29:U29"/>
    <mergeCell ref="V29:W29"/>
    <mergeCell ref="B28:G28"/>
    <mergeCell ref="H28:J28"/>
    <mergeCell ref="K28:M28"/>
    <mergeCell ref="N28:P28"/>
    <mergeCell ref="Q28:S28"/>
    <mergeCell ref="T28:U28"/>
    <mergeCell ref="A32:S32"/>
    <mergeCell ref="T32:U32"/>
    <mergeCell ref="K30:M30"/>
    <mergeCell ref="N30:P30"/>
    <mergeCell ref="Q30:S30"/>
    <mergeCell ref="T30:U30"/>
    <mergeCell ref="V32:W32"/>
    <mergeCell ref="X32:Z32"/>
    <mergeCell ref="A33:Z33"/>
    <mergeCell ref="B35:L35"/>
    <mergeCell ref="M35:X35"/>
    <mergeCell ref="Y35:Z35"/>
    <mergeCell ref="V30:W30"/>
    <mergeCell ref="B31:G31"/>
    <mergeCell ref="H31:J31"/>
    <mergeCell ref="K31:M31"/>
    <mergeCell ref="N31:P31"/>
    <mergeCell ref="Q31:S31"/>
    <mergeCell ref="T31:U31"/>
    <mergeCell ref="V31:W31"/>
    <mergeCell ref="B30:G30"/>
    <mergeCell ref="H30:J30"/>
    <mergeCell ref="B39:L39"/>
    <mergeCell ref="M39:X39"/>
    <mergeCell ref="Y39:Z39"/>
    <mergeCell ref="B40:L40"/>
    <mergeCell ref="M40:X40"/>
    <mergeCell ref="Y40:Z40"/>
    <mergeCell ref="A36:Z36"/>
    <mergeCell ref="B37:L37"/>
    <mergeCell ref="M37:X37"/>
    <mergeCell ref="Y37:Z37"/>
    <mergeCell ref="B38:L38"/>
    <mergeCell ref="M38:X38"/>
    <mergeCell ref="Y38:Z38"/>
    <mergeCell ref="B44:L44"/>
    <mergeCell ref="M44:X44"/>
    <mergeCell ref="Y44:Z44"/>
    <mergeCell ref="B45:L45"/>
    <mergeCell ref="M45:X45"/>
    <mergeCell ref="Y45:Z45"/>
    <mergeCell ref="B41:L41"/>
    <mergeCell ref="Y41:Z41"/>
    <mergeCell ref="A42:Z42"/>
    <mergeCell ref="B43:L43"/>
    <mergeCell ref="M43:X43"/>
    <mergeCell ref="Y43:Z43"/>
    <mergeCell ref="M41:X41"/>
    <mergeCell ref="A48:Z48"/>
    <mergeCell ref="B49:L49"/>
    <mergeCell ref="M49:X49"/>
    <mergeCell ref="Y49:Z49"/>
    <mergeCell ref="B50:L50"/>
    <mergeCell ref="M50:X50"/>
    <mergeCell ref="Y50:Z50"/>
    <mergeCell ref="B46:L46"/>
    <mergeCell ref="M46:X46"/>
    <mergeCell ref="Y46:Z46"/>
    <mergeCell ref="B47:L47"/>
    <mergeCell ref="M47:X47"/>
    <mergeCell ref="Y47:Z47"/>
    <mergeCell ref="B53:L53"/>
    <mergeCell ref="M53:X53"/>
    <mergeCell ref="Y53:Z53"/>
    <mergeCell ref="B57:G57"/>
    <mergeCell ref="H57:P57"/>
    <mergeCell ref="Q57:X57"/>
    <mergeCell ref="Y57:Z57"/>
    <mergeCell ref="B51:L51"/>
    <mergeCell ref="M51:X51"/>
    <mergeCell ref="Y51:Z51"/>
    <mergeCell ref="B52:L52"/>
    <mergeCell ref="M52:X52"/>
    <mergeCell ref="Y52:Z52"/>
    <mergeCell ref="B60:G60"/>
    <mergeCell ref="H60:P60"/>
    <mergeCell ref="Q60:X60"/>
    <mergeCell ref="Y60:Z60"/>
    <mergeCell ref="B61:G61"/>
    <mergeCell ref="H61:P61"/>
    <mergeCell ref="Q61:X61"/>
    <mergeCell ref="Y61:Z61"/>
    <mergeCell ref="B58:G58"/>
    <mergeCell ref="H58:P58"/>
    <mergeCell ref="Q58:X58"/>
    <mergeCell ref="Y58:Z58"/>
    <mergeCell ref="B59:G59"/>
    <mergeCell ref="H59:P59"/>
    <mergeCell ref="Q59:X59"/>
    <mergeCell ref="Y59:Z59"/>
    <mergeCell ref="B67:Y71"/>
    <mergeCell ref="B75:H84"/>
    <mergeCell ref="J75:Q84"/>
    <mergeCell ref="S75:Y84"/>
    <mergeCell ref="B85:H86"/>
    <mergeCell ref="J85:Q86"/>
    <mergeCell ref="S85:Y86"/>
    <mergeCell ref="B62:G62"/>
    <mergeCell ref="H62:P62"/>
    <mergeCell ref="Q62:X62"/>
    <mergeCell ref="Y62:Z62"/>
    <mergeCell ref="B63:G63"/>
    <mergeCell ref="H63:P63"/>
    <mergeCell ref="Q63:X63"/>
    <mergeCell ref="Y63:Z63"/>
    <mergeCell ref="B101:H110"/>
    <mergeCell ref="J101:Q110"/>
    <mergeCell ref="S101:Y110"/>
    <mergeCell ref="B111:H112"/>
    <mergeCell ref="J111:Q112"/>
    <mergeCell ref="S111:Y112"/>
    <mergeCell ref="B88:H97"/>
    <mergeCell ref="J88:Q97"/>
    <mergeCell ref="S88:Y97"/>
    <mergeCell ref="B98:H99"/>
    <mergeCell ref="J98:Q99"/>
    <mergeCell ref="S98:Y99"/>
    <mergeCell ref="F118:J118"/>
    <mergeCell ref="R118:W118"/>
    <mergeCell ref="F119:J119"/>
    <mergeCell ref="F115:J115"/>
    <mergeCell ref="R115:W115"/>
    <mergeCell ref="F116:J116"/>
    <mergeCell ref="R116:W116"/>
    <mergeCell ref="F117:J117"/>
    <mergeCell ref="Q117:X117"/>
  </mergeCells>
  <dataValidations count="8">
    <dataValidation type="decimal" allowBlank="1" showInputMessage="1" showErrorMessage="1" error="กรุณากรอกข้อมูลเป็นตัวเลข" sqref="V13">
      <formula1>0</formula1>
      <formula2>'สจป.ที่ 4 (ตก)'!#REF!</formula2>
    </dataValidation>
    <dataValidation type="list" allowBlank="1" showInputMessage="1" showErrorMessage="1" error="กรุณาเลือกข้อมูลตามที่กำหนดให้" sqref="B37:B41 C37:L40">
      <formula1>ปัญหาด้านงบประมาณ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whole" operator="greaterThanOrEqual" allowBlank="1" showInputMessage="1" showErrorMessage="1" error="กรุณากรอกข้อมูลเป็นตัวเลข" sqref="R31:S31 R23:S23 K19:S19 L31:M31 O31:P31 K21:K31 L23:M23 O23:P23 L21:M21 R21:S21 O21:P21 N21:N31 Q21:Q31">
      <formula1>0</formula1>
    </dataValidation>
    <dataValidation type="list" allowBlank="1" showInputMessage="1" showErrorMessage="1" error="กรุณาเลือกข้อมูลตามที่กำหนดให้" sqref="B58:G63">
      <formula1>ปัญหาจากการดำเนินงาน</formula1>
    </dataValidation>
    <dataValidation type="list" allowBlank="1" showInputMessage="1" showErrorMessage="1" error="กรุณาเลือกข้อมูลตามที่กำหนดให้" sqref="B49:L53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43:L47">
      <formula1>ปัญหาด้านบุคลากร</formula1>
    </dataValidation>
    <dataValidation type="whole" allowBlank="1" showInputMessage="1" showErrorMessage="1" error="กรุณากรอกข้อมูลเป็นตัวเลข&#10;เรียงลำดับปัญหาที่ต้องแก้ไขอย่างเร่งด่วน 3 ลำดับ (ลำดับที่ 1 - 3)" sqref="Y43:Z47 Y49:Z53 Y37:Y41 Z37:Z40 Y58:Z63">
      <formula1>1</formula1>
      <formula2>3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  <rowBreaks count="4" manualBreakCount="4">
    <brk id="32" max="255" man="1"/>
    <brk id="53" max="255" man="1"/>
    <brk id="72" max="25" man="1"/>
    <brk id="99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119"/>
  <sheetViews>
    <sheetView tabSelected="1" view="pageBreakPreview" zoomScale="70" zoomScaleNormal="70" zoomScaleSheetLayoutView="70" zoomScalePageLayoutView="0" workbookViewId="0" topLeftCell="A42">
      <selection activeCell="B62" sqref="B62:G62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9" width="8.7109375" style="5" customWidth="1"/>
    <col min="20" max="20" width="10.8515625" style="5" bestFit="1" customWidth="1"/>
    <col min="21" max="25" width="8.7109375" style="5" customWidth="1"/>
    <col min="26" max="26" width="8.7109375" style="8" customWidth="1"/>
    <col min="27" max="16384" width="8.7109375" style="5" customWidth="1"/>
  </cols>
  <sheetData>
    <row r="1" spans="1:26" ht="21" customHeight="1">
      <c r="A1" s="269" t="s">
        <v>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21" customHeight="1">
      <c r="A2" s="28"/>
      <c r="B2" s="28"/>
      <c r="C2" s="28"/>
      <c r="D2" s="28"/>
      <c r="E2" s="28"/>
      <c r="F2" s="28"/>
      <c r="G2" s="28"/>
      <c r="H2" s="28"/>
      <c r="I2" s="28"/>
      <c r="J2" s="269" t="s">
        <v>91</v>
      </c>
      <c r="K2" s="269"/>
      <c r="L2" s="269"/>
      <c r="M2" s="269"/>
      <c r="N2" s="269"/>
      <c r="O2" s="269"/>
      <c r="P2" s="269"/>
      <c r="Q2" s="269"/>
      <c r="R2" s="28"/>
      <c r="S2" s="28"/>
      <c r="T2" s="28"/>
      <c r="U2" s="28"/>
      <c r="V2" s="28"/>
      <c r="W2" s="28"/>
      <c r="X2" s="28"/>
      <c r="Y2" s="28"/>
      <c r="Z2" s="28"/>
    </row>
    <row r="3" spans="1:26" ht="21" customHeight="1">
      <c r="A3" s="269" t="s">
        <v>90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pans="1:26" ht="21" customHeight="1">
      <c r="A4" s="269" t="s">
        <v>82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ht="9.75" customHeight="1"/>
    <row r="6" ht="21" customHeight="1">
      <c r="A6" s="9" t="s">
        <v>17</v>
      </c>
    </row>
    <row r="7" spans="1:16" ht="21" customHeight="1">
      <c r="A7" s="10" t="s">
        <v>83</v>
      </c>
      <c r="L7" s="11"/>
      <c r="M7" s="95"/>
      <c r="N7" s="96"/>
      <c r="O7" s="96"/>
      <c r="P7" s="97"/>
    </row>
    <row r="8" spans="1:10" ht="21" customHeight="1">
      <c r="A8" s="10" t="s">
        <v>18</v>
      </c>
      <c r="G8" s="11"/>
      <c r="H8" s="95"/>
      <c r="I8" s="96"/>
      <c r="J8" s="97"/>
    </row>
    <row r="9" ht="9.75" customHeight="1"/>
    <row r="10" spans="1:26" s="9" customFormat="1" ht="30" customHeight="1">
      <c r="A10" s="70" t="s">
        <v>7</v>
      </c>
      <c r="B10" s="70" t="s">
        <v>19</v>
      </c>
      <c r="C10" s="70"/>
      <c r="D10" s="70"/>
      <c r="E10" s="70"/>
      <c r="F10" s="70"/>
      <c r="G10" s="70"/>
      <c r="H10" s="70"/>
      <c r="I10" s="70"/>
      <c r="J10" s="70"/>
      <c r="K10" s="70" t="s">
        <v>33</v>
      </c>
      <c r="L10" s="70"/>
      <c r="M10" s="70"/>
      <c r="N10" s="70"/>
      <c r="O10" s="70"/>
      <c r="P10" s="70"/>
      <c r="Q10" s="70"/>
      <c r="R10" s="70"/>
      <c r="S10" s="70" t="s">
        <v>34</v>
      </c>
      <c r="T10" s="70"/>
      <c r="U10" s="70"/>
      <c r="V10" s="70"/>
      <c r="W10" s="70"/>
      <c r="X10" s="70"/>
      <c r="Y10" s="70"/>
      <c r="Z10" s="70"/>
    </row>
    <row r="11" spans="1:26" s="9" customFormat="1" ht="30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 t="s">
        <v>30</v>
      </c>
      <c r="L11" s="70"/>
      <c r="M11" s="70"/>
      <c r="N11" s="70" t="s">
        <v>31</v>
      </c>
      <c r="O11" s="70"/>
      <c r="P11" s="70"/>
      <c r="Q11" s="70" t="s">
        <v>32</v>
      </c>
      <c r="R11" s="70"/>
      <c r="S11" s="70" t="s">
        <v>30</v>
      </c>
      <c r="T11" s="70"/>
      <c r="U11" s="70"/>
      <c r="V11" s="70" t="s">
        <v>31</v>
      </c>
      <c r="W11" s="70"/>
      <c r="X11" s="70"/>
      <c r="Y11" s="70" t="s">
        <v>32</v>
      </c>
      <c r="Z11" s="70"/>
    </row>
    <row r="12" spans="1:26" ht="24" customHeight="1">
      <c r="A12" s="265" t="s">
        <v>88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7"/>
      <c r="R12" s="267"/>
      <c r="S12" s="267"/>
      <c r="T12" s="267"/>
      <c r="U12" s="267"/>
      <c r="V12" s="266"/>
      <c r="W12" s="266"/>
      <c r="X12" s="266"/>
      <c r="Y12" s="266"/>
      <c r="Z12" s="268"/>
    </row>
    <row r="13" spans="1:26" ht="24" customHeight="1">
      <c r="A13" s="23">
        <v>1</v>
      </c>
      <c r="B13" s="88" t="s">
        <v>68</v>
      </c>
      <c r="C13" s="88"/>
      <c r="D13" s="88"/>
      <c r="E13" s="88"/>
      <c r="F13" s="88"/>
      <c r="G13" s="88"/>
      <c r="H13" s="88"/>
      <c r="I13" s="88"/>
      <c r="J13" s="88"/>
      <c r="K13" s="89">
        <v>370</v>
      </c>
      <c r="L13" s="89"/>
      <c r="M13" s="89"/>
      <c r="N13" s="90">
        <f>Q31</f>
        <v>0</v>
      </c>
      <c r="O13" s="90"/>
      <c r="P13" s="91"/>
      <c r="Q13" s="92">
        <f>V32</f>
        <v>0</v>
      </c>
      <c r="R13" s="93"/>
      <c r="S13" s="257">
        <v>1975800</v>
      </c>
      <c r="T13" s="258"/>
      <c r="U13" s="259"/>
      <c r="V13" s="260"/>
      <c r="W13" s="261"/>
      <c r="X13" s="262"/>
      <c r="Y13" s="71">
        <f>V13/S13*100</f>
        <v>0</v>
      </c>
      <c r="Z13" s="72"/>
    </row>
    <row r="14" spans="1:26" ht="24" customHeight="1">
      <c r="A14" s="85" t="s">
        <v>21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  <c r="Q14" s="78">
        <f>V32</f>
        <v>0</v>
      </c>
      <c r="R14" s="78"/>
      <c r="S14" s="263">
        <f>SUM(S13)</f>
        <v>1975800</v>
      </c>
      <c r="T14" s="263"/>
      <c r="U14" s="263"/>
      <c r="V14" s="264">
        <f>SUM(V13)</f>
        <v>0</v>
      </c>
      <c r="W14" s="264"/>
      <c r="X14" s="264"/>
      <c r="Y14" s="79">
        <f>SUM(Y13)</f>
        <v>0</v>
      </c>
      <c r="Z14" s="79"/>
    </row>
    <row r="15" spans="1:26" ht="9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13" ht="24" customHeight="1">
      <c r="A16" s="12" t="s">
        <v>20</v>
      </c>
      <c r="H16" s="13"/>
      <c r="I16" s="14"/>
      <c r="J16" s="14"/>
      <c r="K16" s="14"/>
      <c r="L16" s="14"/>
      <c r="M16" s="14"/>
    </row>
    <row r="17" spans="1:26" s="16" customFormat="1" ht="9.75" customHeight="1">
      <c r="A17" s="5"/>
      <c r="B17" s="5"/>
      <c r="C17" s="5"/>
      <c r="D17" s="5"/>
      <c r="E17" s="5"/>
      <c r="F17" s="5"/>
      <c r="G17" s="5"/>
      <c r="H17" s="15"/>
      <c r="I17" s="15"/>
      <c r="J17" s="15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8"/>
    </row>
    <row r="18" spans="1:26" s="22" customFormat="1" ht="72" customHeight="1">
      <c r="A18" s="21" t="s">
        <v>7</v>
      </c>
      <c r="B18" s="70" t="s">
        <v>22</v>
      </c>
      <c r="C18" s="70"/>
      <c r="D18" s="70"/>
      <c r="E18" s="70"/>
      <c r="F18" s="70"/>
      <c r="G18" s="70"/>
      <c r="H18" s="70" t="s">
        <v>23</v>
      </c>
      <c r="I18" s="70"/>
      <c r="J18" s="70"/>
      <c r="K18" s="70" t="s">
        <v>24</v>
      </c>
      <c r="L18" s="70"/>
      <c r="M18" s="70"/>
      <c r="N18" s="70" t="s">
        <v>25</v>
      </c>
      <c r="O18" s="70"/>
      <c r="P18" s="70"/>
      <c r="Q18" s="70" t="s">
        <v>26</v>
      </c>
      <c r="R18" s="70"/>
      <c r="S18" s="70"/>
      <c r="T18" s="70" t="s">
        <v>27</v>
      </c>
      <c r="U18" s="70"/>
      <c r="V18" s="54" t="s">
        <v>29</v>
      </c>
      <c r="W18" s="54"/>
      <c r="X18" s="70" t="s">
        <v>28</v>
      </c>
      <c r="Y18" s="70"/>
      <c r="Z18" s="70"/>
    </row>
    <row r="19" spans="1:26" ht="24" customHeight="1">
      <c r="A19" s="24">
        <v>1</v>
      </c>
      <c r="B19" s="254" t="s">
        <v>69</v>
      </c>
      <c r="C19" s="254"/>
      <c r="D19" s="254"/>
      <c r="E19" s="254"/>
      <c r="F19" s="254"/>
      <c r="G19" s="254"/>
      <c r="H19" s="173">
        <v>370</v>
      </c>
      <c r="I19" s="173"/>
      <c r="J19" s="173"/>
      <c r="K19" s="206">
        <f>K20</f>
        <v>0</v>
      </c>
      <c r="L19" s="206"/>
      <c r="M19" s="207"/>
      <c r="N19" s="206">
        <f>N20</f>
        <v>0</v>
      </c>
      <c r="O19" s="206"/>
      <c r="P19" s="207"/>
      <c r="Q19" s="206">
        <f>Q20</f>
        <v>0</v>
      </c>
      <c r="R19" s="206"/>
      <c r="S19" s="207"/>
      <c r="T19" s="40">
        <v>10</v>
      </c>
      <c r="U19" s="41"/>
      <c r="V19" s="255">
        <f>SUM(V20)</f>
        <v>0</v>
      </c>
      <c r="W19" s="256"/>
      <c r="X19" s="175"/>
      <c r="Y19" s="76"/>
      <c r="Z19" s="176"/>
    </row>
    <row r="20" spans="1:26" ht="24" customHeight="1">
      <c r="A20" s="25">
        <v>1.1</v>
      </c>
      <c r="B20" s="228" t="s">
        <v>70</v>
      </c>
      <c r="C20" s="229"/>
      <c r="D20" s="229"/>
      <c r="E20" s="229"/>
      <c r="F20" s="229"/>
      <c r="G20" s="230"/>
      <c r="H20" s="67">
        <v>370</v>
      </c>
      <c r="I20" s="67"/>
      <c r="J20" s="67"/>
      <c r="K20" s="187"/>
      <c r="L20" s="187"/>
      <c r="M20" s="187"/>
      <c r="N20" s="187"/>
      <c r="O20" s="187"/>
      <c r="P20" s="187"/>
      <c r="Q20" s="187"/>
      <c r="R20" s="187"/>
      <c r="S20" s="162"/>
      <c r="T20" s="42">
        <v>10</v>
      </c>
      <c r="U20" s="43"/>
      <c r="V20" s="241">
        <f>(T20*((K20*0)+(N20*50)+(Q20*100)))/(H20*100)</f>
        <v>0</v>
      </c>
      <c r="W20" s="242"/>
      <c r="X20" s="177"/>
      <c r="Y20" s="178"/>
      <c r="Z20" s="179"/>
    </row>
    <row r="21" spans="1:26" ht="24" customHeight="1">
      <c r="A21" s="26">
        <v>2</v>
      </c>
      <c r="B21" s="252" t="s">
        <v>71</v>
      </c>
      <c r="C21" s="252"/>
      <c r="D21" s="252"/>
      <c r="E21" s="252"/>
      <c r="F21" s="252"/>
      <c r="G21" s="252"/>
      <c r="H21" s="165">
        <v>370</v>
      </c>
      <c r="I21" s="165"/>
      <c r="J21" s="165"/>
      <c r="K21" s="203">
        <f>K24</f>
        <v>0</v>
      </c>
      <c r="L21" s="203"/>
      <c r="M21" s="203"/>
      <c r="N21" s="203">
        <f>N24</f>
        <v>0</v>
      </c>
      <c r="O21" s="203"/>
      <c r="P21" s="203"/>
      <c r="Q21" s="203">
        <f>Q24</f>
        <v>0</v>
      </c>
      <c r="R21" s="203"/>
      <c r="S21" s="203"/>
      <c r="T21" s="44">
        <v>30</v>
      </c>
      <c r="U21" s="41"/>
      <c r="V21" s="251">
        <f>SUM(V22:W24)</f>
        <v>0</v>
      </c>
      <c r="W21" s="253"/>
      <c r="X21" s="177"/>
      <c r="Y21" s="178"/>
      <c r="Z21" s="179"/>
    </row>
    <row r="22" spans="1:26" ht="24" customHeight="1">
      <c r="A22" s="25">
        <v>2.1</v>
      </c>
      <c r="B22" s="228" t="s">
        <v>72</v>
      </c>
      <c r="C22" s="229"/>
      <c r="D22" s="229"/>
      <c r="E22" s="229"/>
      <c r="F22" s="229"/>
      <c r="G22" s="230"/>
      <c r="H22" s="67">
        <v>370</v>
      </c>
      <c r="I22" s="67"/>
      <c r="J22" s="67"/>
      <c r="K22" s="162"/>
      <c r="L22" s="163"/>
      <c r="M22" s="164"/>
      <c r="N22" s="162"/>
      <c r="O22" s="163"/>
      <c r="P22" s="164"/>
      <c r="Q22" s="162"/>
      <c r="R22" s="163"/>
      <c r="S22" s="163"/>
      <c r="T22" s="105">
        <v>10</v>
      </c>
      <c r="U22" s="106"/>
      <c r="V22" s="241">
        <f aca="true" t="shared" si="0" ref="V22:V31">(T22*((K22*0)+(N22*50)+(Q22*100)))/(H22*100)</f>
        <v>0</v>
      </c>
      <c r="W22" s="242"/>
      <c r="X22" s="177"/>
      <c r="Y22" s="178"/>
      <c r="Z22" s="179"/>
    </row>
    <row r="23" spans="1:26" ht="24" customHeight="1">
      <c r="A23" s="25">
        <v>2.2</v>
      </c>
      <c r="B23" s="227" t="s">
        <v>73</v>
      </c>
      <c r="C23" s="227"/>
      <c r="D23" s="227"/>
      <c r="E23" s="227"/>
      <c r="F23" s="227"/>
      <c r="G23" s="227"/>
      <c r="H23" s="67">
        <v>370</v>
      </c>
      <c r="I23" s="67"/>
      <c r="J23" s="67"/>
      <c r="K23" s="162"/>
      <c r="L23" s="163"/>
      <c r="M23" s="164"/>
      <c r="N23" s="187"/>
      <c r="O23" s="187"/>
      <c r="P23" s="187"/>
      <c r="Q23" s="187"/>
      <c r="R23" s="187"/>
      <c r="S23" s="162"/>
      <c r="T23" s="105">
        <v>10</v>
      </c>
      <c r="U23" s="106"/>
      <c r="V23" s="241">
        <f t="shared" si="0"/>
        <v>0</v>
      </c>
      <c r="W23" s="242"/>
      <c r="X23" s="177"/>
      <c r="Y23" s="178"/>
      <c r="Z23" s="179"/>
    </row>
    <row r="24" spans="1:26" ht="24" customHeight="1">
      <c r="A24" s="25">
        <v>2.3</v>
      </c>
      <c r="B24" s="227" t="s">
        <v>74</v>
      </c>
      <c r="C24" s="227"/>
      <c r="D24" s="227"/>
      <c r="E24" s="227"/>
      <c r="F24" s="227"/>
      <c r="G24" s="227"/>
      <c r="H24" s="67">
        <v>370</v>
      </c>
      <c r="I24" s="67"/>
      <c r="J24" s="67"/>
      <c r="K24" s="162"/>
      <c r="L24" s="163"/>
      <c r="M24" s="164"/>
      <c r="N24" s="162"/>
      <c r="O24" s="163"/>
      <c r="P24" s="164"/>
      <c r="Q24" s="162"/>
      <c r="R24" s="163"/>
      <c r="S24" s="191"/>
      <c r="T24" s="50">
        <v>10</v>
      </c>
      <c r="U24" s="51"/>
      <c r="V24" s="248">
        <f t="shared" si="0"/>
        <v>0</v>
      </c>
      <c r="W24" s="249"/>
      <c r="X24" s="177"/>
      <c r="Y24" s="178"/>
      <c r="Z24" s="179"/>
    </row>
    <row r="25" spans="1:26" ht="24" customHeight="1">
      <c r="A25" s="26">
        <v>3</v>
      </c>
      <c r="B25" s="243" t="s">
        <v>75</v>
      </c>
      <c r="C25" s="244"/>
      <c r="D25" s="244"/>
      <c r="E25" s="244"/>
      <c r="F25" s="244"/>
      <c r="G25" s="245"/>
      <c r="H25" s="165">
        <v>370</v>
      </c>
      <c r="I25" s="165"/>
      <c r="J25" s="165"/>
      <c r="K25" s="192">
        <f>K28</f>
        <v>0</v>
      </c>
      <c r="L25" s="193"/>
      <c r="M25" s="194"/>
      <c r="N25" s="192">
        <f>N28</f>
        <v>0</v>
      </c>
      <c r="O25" s="193"/>
      <c r="P25" s="194"/>
      <c r="Q25" s="192">
        <f>Q28</f>
        <v>0</v>
      </c>
      <c r="R25" s="193"/>
      <c r="S25" s="194"/>
      <c r="T25" s="52">
        <v>40</v>
      </c>
      <c r="U25" s="53"/>
      <c r="V25" s="250">
        <f>SUM(V26:W28)</f>
        <v>0</v>
      </c>
      <c r="W25" s="251"/>
      <c r="X25" s="177"/>
      <c r="Y25" s="178"/>
      <c r="Z25" s="179"/>
    </row>
    <row r="26" spans="1:26" ht="24" customHeight="1">
      <c r="A26" s="25">
        <v>3.1</v>
      </c>
      <c r="B26" s="228" t="s">
        <v>76</v>
      </c>
      <c r="C26" s="229"/>
      <c r="D26" s="229"/>
      <c r="E26" s="229"/>
      <c r="F26" s="229"/>
      <c r="G26" s="230"/>
      <c r="H26" s="67">
        <v>370</v>
      </c>
      <c r="I26" s="67"/>
      <c r="J26" s="67"/>
      <c r="K26" s="162"/>
      <c r="L26" s="163"/>
      <c r="M26" s="164"/>
      <c r="N26" s="162"/>
      <c r="O26" s="163"/>
      <c r="P26" s="164"/>
      <c r="Q26" s="162"/>
      <c r="R26" s="163"/>
      <c r="S26" s="191"/>
      <c r="T26" s="101">
        <v>10</v>
      </c>
      <c r="U26" s="102"/>
      <c r="V26" s="240">
        <f t="shared" si="0"/>
        <v>0</v>
      </c>
      <c r="W26" s="241"/>
      <c r="X26" s="177"/>
      <c r="Y26" s="178"/>
      <c r="Z26" s="179"/>
    </row>
    <row r="27" spans="1:26" ht="24" customHeight="1">
      <c r="A27" s="25">
        <v>3.2</v>
      </c>
      <c r="B27" s="228" t="s">
        <v>77</v>
      </c>
      <c r="C27" s="229"/>
      <c r="D27" s="229"/>
      <c r="E27" s="229"/>
      <c r="F27" s="229"/>
      <c r="G27" s="230"/>
      <c r="H27" s="67">
        <v>370</v>
      </c>
      <c r="I27" s="67"/>
      <c r="J27" s="67"/>
      <c r="K27" s="162"/>
      <c r="L27" s="163"/>
      <c r="M27" s="164"/>
      <c r="N27" s="162"/>
      <c r="O27" s="163"/>
      <c r="P27" s="164"/>
      <c r="Q27" s="162"/>
      <c r="R27" s="163"/>
      <c r="S27" s="191"/>
      <c r="T27" s="101">
        <v>10</v>
      </c>
      <c r="U27" s="102"/>
      <c r="V27" s="240">
        <f t="shared" si="0"/>
        <v>0</v>
      </c>
      <c r="W27" s="241"/>
      <c r="X27" s="177"/>
      <c r="Y27" s="178"/>
      <c r="Z27" s="179"/>
    </row>
    <row r="28" spans="1:26" ht="24" customHeight="1">
      <c r="A28" s="25">
        <v>3.3</v>
      </c>
      <c r="B28" s="228" t="s">
        <v>78</v>
      </c>
      <c r="C28" s="229"/>
      <c r="D28" s="229"/>
      <c r="E28" s="229"/>
      <c r="F28" s="229"/>
      <c r="G28" s="230"/>
      <c r="H28" s="67">
        <v>370</v>
      </c>
      <c r="I28" s="67"/>
      <c r="J28" s="67"/>
      <c r="K28" s="162"/>
      <c r="L28" s="163"/>
      <c r="M28" s="164"/>
      <c r="N28" s="162"/>
      <c r="O28" s="163"/>
      <c r="P28" s="164"/>
      <c r="Q28" s="162"/>
      <c r="R28" s="163"/>
      <c r="S28" s="191"/>
      <c r="T28" s="50">
        <v>20</v>
      </c>
      <c r="U28" s="51"/>
      <c r="V28" s="240">
        <f t="shared" si="0"/>
        <v>0</v>
      </c>
      <c r="W28" s="241"/>
      <c r="X28" s="177"/>
      <c r="Y28" s="178"/>
      <c r="Z28" s="179"/>
    </row>
    <row r="29" spans="1:26" ht="24" customHeight="1">
      <c r="A29" s="26">
        <v>4</v>
      </c>
      <c r="B29" s="243" t="s">
        <v>79</v>
      </c>
      <c r="C29" s="244"/>
      <c r="D29" s="244"/>
      <c r="E29" s="244"/>
      <c r="F29" s="244"/>
      <c r="G29" s="245"/>
      <c r="H29" s="165">
        <v>370</v>
      </c>
      <c r="I29" s="165"/>
      <c r="J29" s="165"/>
      <c r="K29" s="192">
        <f>K31</f>
        <v>0</v>
      </c>
      <c r="L29" s="193"/>
      <c r="M29" s="194"/>
      <c r="N29" s="192">
        <f>N31</f>
        <v>0</v>
      </c>
      <c r="O29" s="193"/>
      <c r="P29" s="194"/>
      <c r="Q29" s="192">
        <f>Q31</f>
        <v>0</v>
      </c>
      <c r="R29" s="193"/>
      <c r="S29" s="194"/>
      <c r="T29" s="52">
        <v>20</v>
      </c>
      <c r="U29" s="53"/>
      <c r="V29" s="246">
        <f>SUM(V30:W31)</f>
        <v>0</v>
      </c>
      <c r="W29" s="247"/>
      <c r="X29" s="177"/>
      <c r="Y29" s="178"/>
      <c r="Z29" s="179"/>
    </row>
    <row r="30" spans="1:26" ht="24" customHeight="1">
      <c r="A30" s="27">
        <v>4.1</v>
      </c>
      <c r="B30" s="228" t="s">
        <v>80</v>
      </c>
      <c r="C30" s="229"/>
      <c r="D30" s="229"/>
      <c r="E30" s="229"/>
      <c r="F30" s="229"/>
      <c r="G30" s="230"/>
      <c r="H30" s="67">
        <v>370</v>
      </c>
      <c r="I30" s="67"/>
      <c r="J30" s="67"/>
      <c r="K30" s="162"/>
      <c r="L30" s="163"/>
      <c r="M30" s="164"/>
      <c r="N30" s="162"/>
      <c r="O30" s="163"/>
      <c r="P30" s="164"/>
      <c r="Q30" s="162"/>
      <c r="R30" s="163"/>
      <c r="S30" s="191"/>
      <c r="T30" s="101">
        <v>10</v>
      </c>
      <c r="U30" s="102"/>
      <c r="V30" s="240">
        <f t="shared" si="0"/>
        <v>0</v>
      </c>
      <c r="W30" s="241"/>
      <c r="X30" s="177"/>
      <c r="Y30" s="178"/>
      <c r="Z30" s="179"/>
    </row>
    <row r="31" spans="1:26" ht="24" customHeight="1">
      <c r="A31" s="23">
        <v>4.2</v>
      </c>
      <c r="B31" s="228" t="s">
        <v>81</v>
      </c>
      <c r="C31" s="229"/>
      <c r="D31" s="229"/>
      <c r="E31" s="229"/>
      <c r="F31" s="229"/>
      <c r="G31" s="230"/>
      <c r="H31" s="67">
        <v>370</v>
      </c>
      <c r="I31" s="67"/>
      <c r="J31" s="67"/>
      <c r="K31" s="187"/>
      <c r="L31" s="187"/>
      <c r="M31" s="187"/>
      <c r="N31" s="187"/>
      <c r="O31" s="187"/>
      <c r="P31" s="187"/>
      <c r="Q31" s="187"/>
      <c r="R31" s="187"/>
      <c r="S31" s="162"/>
      <c r="T31" s="62">
        <v>10</v>
      </c>
      <c r="U31" s="43"/>
      <c r="V31" s="241">
        <f t="shared" si="0"/>
        <v>0</v>
      </c>
      <c r="W31" s="242"/>
      <c r="X31" s="180"/>
      <c r="Y31" s="181"/>
      <c r="Z31" s="182"/>
    </row>
    <row r="32" spans="1:26" ht="24" customHeight="1">
      <c r="A32" s="109" t="s">
        <v>35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45">
        <f>SUM(T19,T21,T25,T29)</f>
        <v>100</v>
      </c>
      <c r="U32" s="46"/>
      <c r="V32" s="79">
        <f>SUM(V19,V21,V25,V29)</f>
        <v>0</v>
      </c>
      <c r="W32" s="79"/>
      <c r="X32" s="61"/>
      <c r="Y32" s="61"/>
      <c r="Z32" s="61"/>
    </row>
    <row r="33" spans="1:26" ht="9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ht="24" customHeight="1">
      <c r="A34" s="17" t="s">
        <v>84</v>
      </c>
    </row>
    <row r="35" spans="1:26" s="20" customFormat="1" ht="60" customHeight="1">
      <c r="A35" s="21" t="s">
        <v>7</v>
      </c>
      <c r="B35" s="70" t="s">
        <v>15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11" t="s">
        <v>9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3"/>
      <c r="Y35" s="54" t="s">
        <v>11</v>
      </c>
      <c r="Z35" s="54"/>
    </row>
    <row r="36" spans="1:26" ht="24" customHeight="1">
      <c r="A36" s="81" t="s">
        <v>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4"/>
    </row>
    <row r="37" spans="1:26" ht="48" customHeight="1">
      <c r="A37" s="4">
        <f>IF(B37&lt;&gt;"","2.1.1","")</f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28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30"/>
      <c r="Y37" s="114"/>
      <c r="Z37" s="114"/>
    </row>
    <row r="38" spans="1:26" ht="48" customHeight="1">
      <c r="A38" s="4">
        <f>IF(B38&lt;&gt;"","2.1.2","")</f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28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30"/>
      <c r="Y38" s="114"/>
      <c r="Z38" s="114"/>
    </row>
    <row r="39" spans="1:26" ht="48" customHeight="1">
      <c r="A39" s="4">
        <f>IF(B39&lt;&gt;"","2.1.3","")</f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28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30"/>
      <c r="Y39" s="114"/>
      <c r="Z39" s="114"/>
    </row>
    <row r="40" spans="1:26" ht="48" customHeight="1">
      <c r="A40" s="4">
        <f>IF(B40&lt;&gt;"","2.1.4","")</f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28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30"/>
      <c r="Y40" s="114"/>
      <c r="Z40" s="114"/>
    </row>
    <row r="41" spans="1:26" ht="48" customHeight="1">
      <c r="A41" s="4">
        <f>IF(B41&lt;&gt;"","2.1.5","")</f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228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30"/>
      <c r="Y41" s="33"/>
      <c r="Z41" s="34"/>
    </row>
    <row r="42" spans="1:26" ht="24" customHeight="1">
      <c r="A42" s="35" t="s">
        <v>13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48" customHeight="1">
      <c r="A43" s="4">
        <f>IF(B43&lt;&gt;"","2.2.1","")</f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28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30"/>
      <c r="Y43" s="114"/>
      <c r="Z43" s="114"/>
    </row>
    <row r="44" spans="1:26" ht="48" customHeight="1">
      <c r="A44" s="4">
        <f>IF(B44&lt;&gt;"","2.2.2","")</f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28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30"/>
      <c r="Y44" s="114"/>
      <c r="Z44" s="114"/>
    </row>
    <row r="45" spans="1:26" ht="48" customHeight="1">
      <c r="A45" s="4">
        <f>IF(B45&lt;&gt;"","2.2.3","")</f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28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30"/>
      <c r="Y45" s="114"/>
      <c r="Z45" s="114"/>
    </row>
    <row r="46" spans="1:26" ht="48" customHeight="1">
      <c r="A46" s="4">
        <f>IF(B46&lt;&gt;"","2.2.4","")</f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28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30"/>
      <c r="Y46" s="114"/>
      <c r="Z46" s="114"/>
    </row>
    <row r="47" spans="1:26" s="20" customFormat="1" ht="48" customHeight="1">
      <c r="A47" s="4">
        <f>IF(B47&lt;&gt;"","2.2.5","")</f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28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30"/>
      <c r="Y47" s="114"/>
      <c r="Z47" s="114"/>
    </row>
    <row r="48" spans="1:26" ht="24" customHeight="1">
      <c r="A48" s="81" t="s">
        <v>12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4"/>
    </row>
    <row r="49" spans="1:26" ht="48" customHeight="1">
      <c r="A49" s="4">
        <f>IF(B49&lt;&gt;"","2.3.1","")</f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28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30"/>
      <c r="Y49" s="114"/>
      <c r="Z49" s="114"/>
    </row>
    <row r="50" spans="1:26" ht="48" customHeight="1">
      <c r="A50" s="4">
        <f>IF(B50&lt;&gt;"","2.3.2","")</f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28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30"/>
      <c r="Y50" s="114"/>
      <c r="Z50" s="114"/>
    </row>
    <row r="51" spans="1:26" ht="48" customHeight="1">
      <c r="A51" s="4">
        <f>IF(B51&lt;&gt;"","2.3.3","")</f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28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30"/>
      <c r="Y51" s="114"/>
      <c r="Z51" s="114"/>
    </row>
    <row r="52" spans="1:26" ht="48" customHeight="1">
      <c r="A52" s="4">
        <f>IF(B52&lt;&gt;"","2.3.4","")</f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28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30"/>
      <c r="Y52" s="114"/>
      <c r="Z52" s="114"/>
    </row>
    <row r="53" spans="1:26" ht="48" customHeight="1">
      <c r="A53" s="4">
        <f>IF(B53&lt;&gt;"","2.3.5","")</f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28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30"/>
      <c r="Y53" s="114"/>
      <c r="Z53" s="114"/>
    </row>
    <row r="54" ht="9.75" customHeight="1"/>
    <row r="55" ht="24" customHeight="1">
      <c r="A55" s="5" t="s">
        <v>85</v>
      </c>
    </row>
    <row r="56" ht="9.75" customHeight="1"/>
    <row r="57" spans="1:26" ht="60" customHeight="1">
      <c r="A57" s="21" t="s">
        <v>7</v>
      </c>
      <c r="B57" s="70" t="s">
        <v>8</v>
      </c>
      <c r="C57" s="70"/>
      <c r="D57" s="70"/>
      <c r="E57" s="70"/>
      <c r="F57" s="70"/>
      <c r="G57" s="70"/>
      <c r="H57" s="70" t="s">
        <v>9</v>
      </c>
      <c r="I57" s="70"/>
      <c r="J57" s="70"/>
      <c r="K57" s="70"/>
      <c r="L57" s="70"/>
      <c r="M57" s="70"/>
      <c r="N57" s="70"/>
      <c r="O57" s="70"/>
      <c r="P57" s="70"/>
      <c r="Q57" s="111" t="s">
        <v>10</v>
      </c>
      <c r="R57" s="112"/>
      <c r="S57" s="112"/>
      <c r="T57" s="112"/>
      <c r="U57" s="112"/>
      <c r="V57" s="112"/>
      <c r="W57" s="112"/>
      <c r="X57" s="113"/>
      <c r="Y57" s="54" t="s">
        <v>11</v>
      </c>
      <c r="Z57" s="54"/>
    </row>
    <row r="58" spans="1:26" ht="72" customHeight="1">
      <c r="A58" s="4">
        <f>IF(B58&lt;&gt;"","3.1","")</f>
      </c>
      <c r="B58" s="29"/>
      <c r="C58" s="29"/>
      <c r="D58" s="29"/>
      <c r="E58" s="29"/>
      <c r="F58" s="29"/>
      <c r="G58" s="29"/>
      <c r="H58" s="227"/>
      <c r="I58" s="227"/>
      <c r="J58" s="227"/>
      <c r="K58" s="227"/>
      <c r="L58" s="227"/>
      <c r="M58" s="227"/>
      <c r="N58" s="227"/>
      <c r="O58" s="227"/>
      <c r="P58" s="227"/>
      <c r="Q58" s="228"/>
      <c r="R58" s="229"/>
      <c r="S58" s="229"/>
      <c r="T58" s="229"/>
      <c r="U58" s="229"/>
      <c r="V58" s="229"/>
      <c r="W58" s="229"/>
      <c r="X58" s="230"/>
      <c r="Y58" s="114"/>
      <c r="Z58" s="114"/>
    </row>
    <row r="59" spans="1:26" ht="72" customHeight="1">
      <c r="A59" s="4">
        <f>IF(B59&lt;&gt;"","3.2","")</f>
      </c>
      <c r="B59" s="29"/>
      <c r="C59" s="29"/>
      <c r="D59" s="29"/>
      <c r="E59" s="29"/>
      <c r="F59" s="29"/>
      <c r="G59" s="29"/>
      <c r="H59" s="227"/>
      <c r="I59" s="227"/>
      <c r="J59" s="227"/>
      <c r="K59" s="227"/>
      <c r="L59" s="227"/>
      <c r="M59" s="227"/>
      <c r="N59" s="227"/>
      <c r="O59" s="227"/>
      <c r="P59" s="227"/>
      <c r="Q59" s="228"/>
      <c r="R59" s="229"/>
      <c r="S59" s="229"/>
      <c r="T59" s="229"/>
      <c r="U59" s="229"/>
      <c r="V59" s="229"/>
      <c r="W59" s="229"/>
      <c r="X59" s="230"/>
      <c r="Y59" s="114"/>
      <c r="Z59" s="114"/>
    </row>
    <row r="60" spans="1:26" ht="72" customHeight="1">
      <c r="A60" s="4">
        <f>IF(B60&lt;&gt;"","3.3","")</f>
      </c>
      <c r="B60" s="29"/>
      <c r="C60" s="29"/>
      <c r="D60" s="29"/>
      <c r="E60" s="29"/>
      <c r="F60" s="29"/>
      <c r="G60" s="29"/>
      <c r="H60" s="227"/>
      <c r="I60" s="227"/>
      <c r="J60" s="227"/>
      <c r="K60" s="227"/>
      <c r="L60" s="227"/>
      <c r="M60" s="227"/>
      <c r="N60" s="227"/>
      <c r="O60" s="227"/>
      <c r="P60" s="227"/>
      <c r="Q60" s="228"/>
      <c r="R60" s="229"/>
      <c r="S60" s="229"/>
      <c r="T60" s="229"/>
      <c r="U60" s="229"/>
      <c r="V60" s="229"/>
      <c r="W60" s="229"/>
      <c r="X60" s="230"/>
      <c r="Y60" s="114"/>
      <c r="Z60" s="114"/>
    </row>
    <row r="61" spans="1:26" s="18" customFormat="1" ht="72" customHeight="1">
      <c r="A61" s="4">
        <f>IF(B61&lt;&gt;"","3.4","")</f>
      </c>
      <c r="B61" s="29"/>
      <c r="C61" s="29"/>
      <c r="D61" s="29"/>
      <c r="E61" s="29"/>
      <c r="F61" s="29"/>
      <c r="G61" s="29"/>
      <c r="H61" s="227"/>
      <c r="I61" s="227"/>
      <c r="J61" s="227"/>
      <c r="K61" s="227"/>
      <c r="L61" s="227"/>
      <c r="M61" s="227"/>
      <c r="N61" s="227"/>
      <c r="O61" s="227"/>
      <c r="P61" s="227"/>
      <c r="Q61" s="228"/>
      <c r="R61" s="229"/>
      <c r="S61" s="229"/>
      <c r="T61" s="229"/>
      <c r="U61" s="229"/>
      <c r="V61" s="229"/>
      <c r="W61" s="229"/>
      <c r="X61" s="230"/>
      <c r="Y61" s="114"/>
      <c r="Z61" s="114"/>
    </row>
    <row r="62" spans="1:26" ht="72" customHeight="1">
      <c r="A62" s="4">
        <f>IF(B62&lt;&gt;"","3.5","")</f>
      </c>
      <c r="B62" s="29"/>
      <c r="C62" s="29"/>
      <c r="D62" s="29"/>
      <c r="E62" s="29"/>
      <c r="F62" s="29"/>
      <c r="G62" s="29"/>
      <c r="H62" s="227"/>
      <c r="I62" s="227"/>
      <c r="J62" s="227"/>
      <c r="K62" s="227"/>
      <c r="L62" s="227"/>
      <c r="M62" s="227"/>
      <c r="N62" s="227"/>
      <c r="O62" s="227"/>
      <c r="P62" s="227"/>
      <c r="Q62" s="228"/>
      <c r="R62" s="229"/>
      <c r="S62" s="229"/>
      <c r="T62" s="229"/>
      <c r="U62" s="229"/>
      <c r="V62" s="229"/>
      <c r="W62" s="229"/>
      <c r="X62" s="230"/>
      <c r="Y62" s="114"/>
      <c r="Z62" s="114"/>
    </row>
    <row r="63" spans="1:26" ht="72" customHeight="1">
      <c r="A63" s="4">
        <f>IF(B63&lt;&gt;"","3.6","")</f>
      </c>
      <c r="B63" s="29"/>
      <c r="C63" s="29"/>
      <c r="D63" s="29"/>
      <c r="E63" s="29"/>
      <c r="F63" s="29"/>
      <c r="G63" s="29"/>
      <c r="H63" s="227"/>
      <c r="I63" s="227"/>
      <c r="J63" s="227"/>
      <c r="K63" s="227"/>
      <c r="L63" s="227"/>
      <c r="M63" s="227"/>
      <c r="N63" s="227"/>
      <c r="O63" s="227"/>
      <c r="P63" s="227"/>
      <c r="Q63" s="228"/>
      <c r="R63" s="229"/>
      <c r="S63" s="229"/>
      <c r="T63" s="229"/>
      <c r="U63" s="229"/>
      <c r="V63" s="229"/>
      <c r="W63" s="229"/>
      <c r="X63" s="230"/>
      <c r="Y63" s="114"/>
      <c r="Z63" s="114"/>
    </row>
    <row r="64" ht="9.75" customHeight="1">
      <c r="A64" s="5"/>
    </row>
    <row r="65" ht="24" customHeight="1">
      <c r="A65" s="5" t="s">
        <v>86</v>
      </c>
    </row>
    <row r="66" spans="1:26" s="18" customFormat="1" ht="9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</row>
    <row r="67" spans="2:25" ht="42" customHeight="1">
      <c r="B67" s="231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3"/>
    </row>
    <row r="68" spans="2:25" ht="42" customHeight="1">
      <c r="B68" s="234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6"/>
    </row>
    <row r="69" spans="2:25" ht="42" customHeight="1">
      <c r="B69" s="23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6"/>
    </row>
    <row r="70" spans="2:25" ht="42" customHeight="1">
      <c r="B70" s="234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6"/>
    </row>
    <row r="71" spans="2:25" ht="42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9"/>
    </row>
    <row r="72" ht="9.75" customHeight="1">
      <c r="A72" s="5"/>
    </row>
    <row r="73" ht="24" customHeight="1">
      <c r="A73" s="5" t="s">
        <v>87</v>
      </c>
    </row>
    <row r="74" ht="9.75" customHeight="1"/>
    <row r="75" spans="2:25" ht="24" customHeight="1">
      <c r="B75" s="115"/>
      <c r="C75" s="115"/>
      <c r="D75" s="115"/>
      <c r="E75" s="115"/>
      <c r="F75" s="115"/>
      <c r="G75" s="115"/>
      <c r="H75" s="115"/>
      <c r="J75" s="115"/>
      <c r="K75" s="115"/>
      <c r="L75" s="115"/>
      <c r="M75" s="115"/>
      <c r="N75" s="115"/>
      <c r="O75" s="115"/>
      <c r="P75" s="115"/>
      <c r="Q75" s="115"/>
      <c r="S75" s="116"/>
      <c r="T75" s="117"/>
      <c r="U75" s="117"/>
      <c r="V75" s="117"/>
      <c r="W75" s="117"/>
      <c r="X75" s="117"/>
      <c r="Y75" s="118"/>
    </row>
    <row r="76" spans="2:25" ht="24" customHeight="1">
      <c r="B76" s="115"/>
      <c r="C76" s="115"/>
      <c r="D76" s="115"/>
      <c r="E76" s="115"/>
      <c r="F76" s="115"/>
      <c r="G76" s="115"/>
      <c r="H76" s="115"/>
      <c r="J76" s="115"/>
      <c r="K76" s="115"/>
      <c r="L76" s="115"/>
      <c r="M76" s="115"/>
      <c r="N76" s="115"/>
      <c r="O76" s="115"/>
      <c r="P76" s="115"/>
      <c r="Q76" s="115"/>
      <c r="S76" s="119"/>
      <c r="T76" s="120"/>
      <c r="U76" s="120"/>
      <c r="V76" s="120"/>
      <c r="W76" s="120"/>
      <c r="X76" s="120"/>
      <c r="Y76" s="121"/>
    </row>
    <row r="77" spans="2:25" ht="24" customHeight="1">
      <c r="B77" s="115"/>
      <c r="C77" s="115"/>
      <c r="D77" s="115"/>
      <c r="E77" s="115"/>
      <c r="F77" s="115"/>
      <c r="G77" s="115"/>
      <c r="H77" s="115"/>
      <c r="J77" s="115"/>
      <c r="K77" s="115"/>
      <c r="L77" s="115"/>
      <c r="M77" s="115"/>
      <c r="N77" s="115"/>
      <c r="O77" s="115"/>
      <c r="P77" s="115"/>
      <c r="Q77" s="115"/>
      <c r="S77" s="119"/>
      <c r="T77" s="120"/>
      <c r="U77" s="120"/>
      <c r="V77" s="120"/>
      <c r="W77" s="120"/>
      <c r="X77" s="120"/>
      <c r="Y77" s="121"/>
    </row>
    <row r="78" spans="2:25" ht="24" customHeight="1">
      <c r="B78" s="115"/>
      <c r="C78" s="115"/>
      <c r="D78" s="115"/>
      <c r="E78" s="115"/>
      <c r="F78" s="115"/>
      <c r="G78" s="115"/>
      <c r="H78" s="115"/>
      <c r="J78" s="115"/>
      <c r="K78" s="115"/>
      <c r="L78" s="115"/>
      <c r="M78" s="115"/>
      <c r="N78" s="115"/>
      <c r="O78" s="115"/>
      <c r="P78" s="115"/>
      <c r="Q78" s="115"/>
      <c r="S78" s="119"/>
      <c r="T78" s="120"/>
      <c r="U78" s="120"/>
      <c r="V78" s="120"/>
      <c r="W78" s="120"/>
      <c r="X78" s="120"/>
      <c r="Y78" s="121"/>
    </row>
    <row r="79" spans="2:25" ht="24" customHeight="1">
      <c r="B79" s="115"/>
      <c r="C79" s="115"/>
      <c r="D79" s="115"/>
      <c r="E79" s="115"/>
      <c r="F79" s="115"/>
      <c r="G79" s="115"/>
      <c r="H79" s="115"/>
      <c r="J79" s="115"/>
      <c r="K79" s="115"/>
      <c r="L79" s="115"/>
      <c r="M79" s="115"/>
      <c r="N79" s="115"/>
      <c r="O79" s="115"/>
      <c r="P79" s="115"/>
      <c r="Q79" s="115"/>
      <c r="S79" s="119"/>
      <c r="T79" s="120"/>
      <c r="U79" s="120"/>
      <c r="V79" s="120"/>
      <c r="W79" s="120"/>
      <c r="X79" s="120"/>
      <c r="Y79" s="121"/>
    </row>
    <row r="80" spans="2:25" ht="24" customHeight="1">
      <c r="B80" s="115"/>
      <c r="C80" s="115"/>
      <c r="D80" s="115"/>
      <c r="E80" s="115"/>
      <c r="F80" s="115"/>
      <c r="G80" s="115"/>
      <c r="H80" s="115"/>
      <c r="J80" s="115"/>
      <c r="K80" s="115"/>
      <c r="L80" s="115"/>
      <c r="M80" s="115"/>
      <c r="N80" s="115"/>
      <c r="O80" s="115"/>
      <c r="P80" s="115"/>
      <c r="Q80" s="115"/>
      <c r="S80" s="119"/>
      <c r="T80" s="120"/>
      <c r="U80" s="120"/>
      <c r="V80" s="120"/>
      <c r="W80" s="120"/>
      <c r="X80" s="120"/>
      <c r="Y80" s="121"/>
    </row>
    <row r="81" spans="2:25" ht="24" customHeight="1">
      <c r="B81" s="115"/>
      <c r="C81" s="115"/>
      <c r="D81" s="115"/>
      <c r="E81" s="115"/>
      <c r="F81" s="115"/>
      <c r="G81" s="115"/>
      <c r="H81" s="115"/>
      <c r="J81" s="115"/>
      <c r="K81" s="115"/>
      <c r="L81" s="115"/>
      <c r="M81" s="115"/>
      <c r="N81" s="115"/>
      <c r="O81" s="115"/>
      <c r="P81" s="115"/>
      <c r="Q81" s="115"/>
      <c r="S81" s="119"/>
      <c r="T81" s="120"/>
      <c r="U81" s="120"/>
      <c r="V81" s="120"/>
      <c r="W81" s="120"/>
      <c r="X81" s="120"/>
      <c r="Y81" s="121"/>
    </row>
    <row r="82" spans="2:25" ht="24" customHeight="1">
      <c r="B82" s="115"/>
      <c r="C82" s="115"/>
      <c r="D82" s="115"/>
      <c r="E82" s="115"/>
      <c r="F82" s="115"/>
      <c r="G82" s="115"/>
      <c r="H82" s="115"/>
      <c r="J82" s="115"/>
      <c r="K82" s="115"/>
      <c r="L82" s="115"/>
      <c r="M82" s="115"/>
      <c r="N82" s="115"/>
      <c r="O82" s="115"/>
      <c r="P82" s="115"/>
      <c r="Q82" s="115"/>
      <c r="S82" s="119"/>
      <c r="T82" s="120"/>
      <c r="U82" s="120"/>
      <c r="V82" s="120"/>
      <c r="W82" s="120"/>
      <c r="X82" s="120"/>
      <c r="Y82" s="121"/>
    </row>
    <row r="83" spans="2:25" ht="24" customHeight="1">
      <c r="B83" s="115"/>
      <c r="C83" s="115"/>
      <c r="D83" s="115"/>
      <c r="E83" s="115"/>
      <c r="F83" s="115"/>
      <c r="G83" s="115"/>
      <c r="H83" s="115"/>
      <c r="J83" s="115"/>
      <c r="K83" s="115"/>
      <c r="L83" s="115"/>
      <c r="M83" s="115"/>
      <c r="N83" s="115"/>
      <c r="O83" s="115"/>
      <c r="P83" s="115"/>
      <c r="Q83" s="115"/>
      <c r="S83" s="119"/>
      <c r="T83" s="120"/>
      <c r="U83" s="120"/>
      <c r="V83" s="120"/>
      <c r="W83" s="120"/>
      <c r="X83" s="120"/>
      <c r="Y83" s="121"/>
    </row>
    <row r="84" spans="2:25" ht="24" customHeight="1">
      <c r="B84" s="115"/>
      <c r="C84" s="115"/>
      <c r="D84" s="115"/>
      <c r="E84" s="115"/>
      <c r="F84" s="115"/>
      <c r="G84" s="115"/>
      <c r="H84" s="115"/>
      <c r="J84" s="115"/>
      <c r="K84" s="115"/>
      <c r="L84" s="115"/>
      <c r="M84" s="115"/>
      <c r="N84" s="115"/>
      <c r="O84" s="115"/>
      <c r="P84" s="115"/>
      <c r="Q84" s="115"/>
      <c r="S84" s="122"/>
      <c r="T84" s="123"/>
      <c r="U84" s="123"/>
      <c r="V84" s="123"/>
      <c r="W84" s="123"/>
      <c r="X84" s="123"/>
      <c r="Y84" s="124"/>
    </row>
    <row r="85" spans="2:25" ht="48" customHeight="1">
      <c r="B85" s="214"/>
      <c r="C85" s="214"/>
      <c r="D85" s="214"/>
      <c r="E85" s="214"/>
      <c r="F85" s="214"/>
      <c r="G85" s="214"/>
      <c r="H85" s="214"/>
      <c r="J85" s="215"/>
      <c r="K85" s="216"/>
      <c r="L85" s="216"/>
      <c r="M85" s="216"/>
      <c r="N85" s="216"/>
      <c r="O85" s="216"/>
      <c r="P85" s="216"/>
      <c r="Q85" s="217"/>
      <c r="S85" s="215"/>
      <c r="T85" s="216"/>
      <c r="U85" s="216"/>
      <c r="V85" s="216"/>
      <c r="W85" s="216"/>
      <c r="X85" s="216"/>
      <c r="Y85" s="217"/>
    </row>
    <row r="86" spans="2:25" ht="48" customHeight="1">
      <c r="B86" s="214"/>
      <c r="C86" s="214"/>
      <c r="D86" s="214"/>
      <c r="E86" s="214"/>
      <c r="F86" s="214"/>
      <c r="G86" s="214"/>
      <c r="H86" s="214"/>
      <c r="J86" s="218"/>
      <c r="K86" s="219"/>
      <c r="L86" s="219"/>
      <c r="M86" s="219"/>
      <c r="N86" s="219"/>
      <c r="O86" s="219"/>
      <c r="P86" s="219"/>
      <c r="Q86" s="220"/>
      <c r="S86" s="218"/>
      <c r="T86" s="219"/>
      <c r="U86" s="219"/>
      <c r="V86" s="219"/>
      <c r="W86" s="219"/>
      <c r="X86" s="219"/>
      <c r="Y86" s="220"/>
    </row>
    <row r="88" spans="2:25" ht="24" customHeight="1">
      <c r="B88" s="115"/>
      <c r="C88" s="115"/>
      <c r="D88" s="115"/>
      <c r="E88" s="115"/>
      <c r="F88" s="115"/>
      <c r="G88" s="115"/>
      <c r="H88" s="115"/>
      <c r="J88" s="115"/>
      <c r="K88" s="115"/>
      <c r="L88" s="115"/>
      <c r="M88" s="115"/>
      <c r="N88" s="115"/>
      <c r="O88" s="115"/>
      <c r="P88" s="115"/>
      <c r="Q88" s="115"/>
      <c r="S88" s="116"/>
      <c r="T88" s="117"/>
      <c r="U88" s="117"/>
      <c r="V88" s="117"/>
      <c r="W88" s="117"/>
      <c r="X88" s="117"/>
      <c r="Y88" s="118"/>
    </row>
    <row r="89" spans="2:25" ht="24" customHeight="1">
      <c r="B89" s="115"/>
      <c r="C89" s="115"/>
      <c r="D89" s="115"/>
      <c r="E89" s="115"/>
      <c r="F89" s="115"/>
      <c r="G89" s="115"/>
      <c r="H89" s="115"/>
      <c r="J89" s="115"/>
      <c r="K89" s="115"/>
      <c r="L89" s="115"/>
      <c r="M89" s="115"/>
      <c r="N89" s="115"/>
      <c r="O89" s="115"/>
      <c r="P89" s="115"/>
      <c r="Q89" s="115"/>
      <c r="S89" s="119"/>
      <c r="T89" s="120"/>
      <c r="U89" s="120"/>
      <c r="V89" s="120"/>
      <c r="W89" s="120"/>
      <c r="X89" s="120"/>
      <c r="Y89" s="121"/>
    </row>
    <row r="90" spans="2:25" ht="24" customHeight="1">
      <c r="B90" s="115"/>
      <c r="C90" s="115"/>
      <c r="D90" s="115"/>
      <c r="E90" s="115"/>
      <c r="F90" s="115"/>
      <c r="G90" s="115"/>
      <c r="H90" s="115"/>
      <c r="J90" s="115"/>
      <c r="K90" s="115"/>
      <c r="L90" s="115"/>
      <c r="M90" s="115"/>
      <c r="N90" s="115"/>
      <c r="O90" s="115"/>
      <c r="P90" s="115"/>
      <c r="Q90" s="115"/>
      <c r="S90" s="119"/>
      <c r="T90" s="120"/>
      <c r="U90" s="120"/>
      <c r="V90" s="120"/>
      <c r="W90" s="120"/>
      <c r="X90" s="120"/>
      <c r="Y90" s="121"/>
    </row>
    <row r="91" spans="2:25" ht="24" customHeight="1">
      <c r="B91" s="115"/>
      <c r="C91" s="115"/>
      <c r="D91" s="115"/>
      <c r="E91" s="115"/>
      <c r="F91" s="115"/>
      <c r="G91" s="115"/>
      <c r="H91" s="115"/>
      <c r="J91" s="115"/>
      <c r="K91" s="115"/>
      <c r="L91" s="115"/>
      <c r="M91" s="115"/>
      <c r="N91" s="115"/>
      <c r="O91" s="115"/>
      <c r="P91" s="115"/>
      <c r="Q91" s="115"/>
      <c r="S91" s="119"/>
      <c r="T91" s="120"/>
      <c r="U91" s="120"/>
      <c r="V91" s="120"/>
      <c r="W91" s="120"/>
      <c r="X91" s="120"/>
      <c r="Y91" s="121"/>
    </row>
    <row r="92" spans="2:25" ht="24" customHeight="1">
      <c r="B92" s="115"/>
      <c r="C92" s="115"/>
      <c r="D92" s="115"/>
      <c r="E92" s="115"/>
      <c r="F92" s="115"/>
      <c r="G92" s="115"/>
      <c r="H92" s="115"/>
      <c r="J92" s="115"/>
      <c r="K92" s="115"/>
      <c r="L92" s="115"/>
      <c r="M92" s="115"/>
      <c r="N92" s="115"/>
      <c r="O92" s="115"/>
      <c r="P92" s="115"/>
      <c r="Q92" s="115"/>
      <c r="S92" s="119"/>
      <c r="T92" s="120"/>
      <c r="U92" s="120"/>
      <c r="V92" s="120"/>
      <c r="W92" s="120"/>
      <c r="X92" s="120"/>
      <c r="Y92" s="121"/>
    </row>
    <row r="93" spans="2:25" ht="24" customHeight="1">
      <c r="B93" s="115"/>
      <c r="C93" s="115"/>
      <c r="D93" s="115"/>
      <c r="E93" s="115"/>
      <c r="F93" s="115"/>
      <c r="G93" s="115"/>
      <c r="H93" s="115"/>
      <c r="J93" s="115"/>
      <c r="K93" s="115"/>
      <c r="L93" s="115"/>
      <c r="M93" s="115"/>
      <c r="N93" s="115"/>
      <c r="O93" s="115"/>
      <c r="P93" s="115"/>
      <c r="Q93" s="115"/>
      <c r="S93" s="119"/>
      <c r="T93" s="120"/>
      <c r="U93" s="120"/>
      <c r="V93" s="120"/>
      <c r="W93" s="120"/>
      <c r="X93" s="120"/>
      <c r="Y93" s="121"/>
    </row>
    <row r="94" spans="2:25" ht="24" customHeight="1">
      <c r="B94" s="115"/>
      <c r="C94" s="115"/>
      <c r="D94" s="115"/>
      <c r="E94" s="115"/>
      <c r="F94" s="115"/>
      <c r="G94" s="115"/>
      <c r="H94" s="115"/>
      <c r="J94" s="115"/>
      <c r="K94" s="115"/>
      <c r="L94" s="115"/>
      <c r="M94" s="115"/>
      <c r="N94" s="115"/>
      <c r="O94" s="115"/>
      <c r="P94" s="115"/>
      <c r="Q94" s="115"/>
      <c r="S94" s="119"/>
      <c r="T94" s="120"/>
      <c r="U94" s="120"/>
      <c r="V94" s="120"/>
      <c r="W94" s="120"/>
      <c r="X94" s="120"/>
      <c r="Y94" s="121"/>
    </row>
    <row r="95" spans="2:25" ht="24" customHeight="1">
      <c r="B95" s="115"/>
      <c r="C95" s="115"/>
      <c r="D95" s="115"/>
      <c r="E95" s="115"/>
      <c r="F95" s="115"/>
      <c r="G95" s="115"/>
      <c r="H95" s="115"/>
      <c r="J95" s="115"/>
      <c r="K95" s="115"/>
      <c r="L95" s="115"/>
      <c r="M95" s="115"/>
      <c r="N95" s="115"/>
      <c r="O95" s="115"/>
      <c r="P95" s="115"/>
      <c r="Q95" s="115"/>
      <c r="S95" s="119"/>
      <c r="T95" s="120"/>
      <c r="U95" s="120"/>
      <c r="V95" s="120"/>
      <c r="W95" s="120"/>
      <c r="X95" s="120"/>
      <c r="Y95" s="121"/>
    </row>
    <row r="96" spans="2:25" ht="24" customHeight="1">
      <c r="B96" s="115"/>
      <c r="C96" s="115"/>
      <c r="D96" s="115"/>
      <c r="E96" s="115"/>
      <c r="F96" s="115"/>
      <c r="G96" s="115"/>
      <c r="H96" s="115"/>
      <c r="J96" s="115"/>
      <c r="K96" s="115"/>
      <c r="L96" s="115"/>
      <c r="M96" s="115"/>
      <c r="N96" s="115"/>
      <c r="O96" s="115"/>
      <c r="P96" s="115"/>
      <c r="Q96" s="115"/>
      <c r="S96" s="119"/>
      <c r="T96" s="120"/>
      <c r="U96" s="120"/>
      <c r="V96" s="120"/>
      <c r="W96" s="120"/>
      <c r="X96" s="120"/>
      <c r="Y96" s="121"/>
    </row>
    <row r="97" spans="2:25" ht="24" customHeight="1">
      <c r="B97" s="115"/>
      <c r="C97" s="115"/>
      <c r="D97" s="115"/>
      <c r="E97" s="115"/>
      <c r="F97" s="115"/>
      <c r="G97" s="115"/>
      <c r="H97" s="115"/>
      <c r="J97" s="115"/>
      <c r="K97" s="115"/>
      <c r="L97" s="115"/>
      <c r="M97" s="115"/>
      <c r="N97" s="115"/>
      <c r="O97" s="115"/>
      <c r="P97" s="115"/>
      <c r="Q97" s="115"/>
      <c r="S97" s="122"/>
      <c r="T97" s="123"/>
      <c r="U97" s="123"/>
      <c r="V97" s="123"/>
      <c r="W97" s="123"/>
      <c r="X97" s="123"/>
      <c r="Y97" s="124"/>
    </row>
    <row r="98" spans="2:25" ht="48" customHeight="1">
      <c r="B98" s="214"/>
      <c r="C98" s="214"/>
      <c r="D98" s="214"/>
      <c r="E98" s="214"/>
      <c r="F98" s="214"/>
      <c r="G98" s="214"/>
      <c r="H98" s="214"/>
      <c r="J98" s="215"/>
      <c r="K98" s="216"/>
      <c r="L98" s="216"/>
      <c r="M98" s="216"/>
      <c r="N98" s="216"/>
      <c r="O98" s="216"/>
      <c r="P98" s="216"/>
      <c r="Q98" s="217"/>
      <c r="S98" s="215"/>
      <c r="T98" s="216"/>
      <c r="U98" s="216"/>
      <c r="V98" s="216"/>
      <c r="W98" s="216"/>
      <c r="X98" s="216"/>
      <c r="Y98" s="217"/>
    </row>
    <row r="99" spans="2:25" ht="48" customHeight="1">
      <c r="B99" s="214"/>
      <c r="C99" s="214"/>
      <c r="D99" s="214"/>
      <c r="E99" s="214"/>
      <c r="F99" s="214"/>
      <c r="G99" s="214"/>
      <c r="H99" s="214"/>
      <c r="J99" s="218"/>
      <c r="K99" s="219"/>
      <c r="L99" s="219"/>
      <c r="M99" s="219"/>
      <c r="N99" s="219"/>
      <c r="O99" s="219"/>
      <c r="P99" s="219"/>
      <c r="Q99" s="220"/>
      <c r="S99" s="218"/>
      <c r="T99" s="219"/>
      <c r="U99" s="219"/>
      <c r="V99" s="219"/>
      <c r="W99" s="219"/>
      <c r="X99" s="219"/>
      <c r="Y99" s="220"/>
    </row>
    <row r="101" spans="2:25" ht="24" customHeight="1">
      <c r="B101" s="116"/>
      <c r="C101" s="117"/>
      <c r="D101" s="117"/>
      <c r="E101" s="117"/>
      <c r="F101" s="117"/>
      <c r="G101" s="117"/>
      <c r="H101" s="118"/>
      <c r="J101" s="116"/>
      <c r="K101" s="117"/>
      <c r="L101" s="117"/>
      <c r="M101" s="117"/>
      <c r="N101" s="117"/>
      <c r="O101" s="117"/>
      <c r="P101" s="117"/>
      <c r="Q101" s="118"/>
      <c r="S101" s="116"/>
      <c r="T101" s="117"/>
      <c r="U101" s="117"/>
      <c r="V101" s="117"/>
      <c r="W101" s="117"/>
      <c r="X101" s="117"/>
      <c r="Y101" s="118"/>
    </row>
    <row r="102" spans="2:25" ht="24" customHeight="1">
      <c r="B102" s="119"/>
      <c r="C102" s="120"/>
      <c r="D102" s="120"/>
      <c r="E102" s="120"/>
      <c r="F102" s="120"/>
      <c r="G102" s="120"/>
      <c r="H102" s="121"/>
      <c r="J102" s="119"/>
      <c r="K102" s="120"/>
      <c r="L102" s="120"/>
      <c r="M102" s="120"/>
      <c r="N102" s="120"/>
      <c r="O102" s="120"/>
      <c r="P102" s="120"/>
      <c r="Q102" s="121"/>
      <c r="S102" s="119"/>
      <c r="T102" s="120"/>
      <c r="U102" s="120"/>
      <c r="V102" s="120"/>
      <c r="W102" s="120"/>
      <c r="X102" s="120"/>
      <c r="Y102" s="121"/>
    </row>
    <row r="103" spans="2:25" ht="24" customHeight="1">
      <c r="B103" s="119"/>
      <c r="C103" s="120"/>
      <c r="D103" s="120"/>
      <c r="E103" s="120"/>
      <c r="F103" s="120"/>
      <c r="G103" s="120"/>
      <c r="H103" s="121"/>
      <c r="J103" s="119"/>
      <c r="K103" s="120"/>
      <c r="L103" s="120"/>
      <c r="M103" s="120"/>
      <c r="N103" s="120"/>
      <c r="O103" s="120"/>
      <c r="P103" s="120"/>
      <c r="Q103" s="121"/>
      <c r="S103" s="119"/>
      <c r="T103" s="120"/>
      <c r="U103" s="120"/>
      <c r="V103" s="120"/>
      <c r="W103" s="120"/>
      <c r="X103" s="120"/>
      <c r="Y103" s="121"/>
    </row>
    <row r="104" spans="2:25" ht="24" customHeight="1">
      <c r="B104" s="119"/>
      <c r="C104" s="120"/>
      <c r="D104" s="120"/>
      <c r="E104" s="120"/>
      <c r="F104" s="120"/>
      <c r="G104" s="120"/>
      <c r="H104" s="121"/>
      <c r="J104" s="119"/>
      <c r="K104" s="120"/>
      <c r="L104" s="120"/>
      <c r="M104" s="120"/>
      <c r="N104" s="120"/>
      <c r="O104" s="120"/>
      <c r="P104" s="120"/>
      <c r="Q104" s="121"/>
      <c r="S104" s="119"/>
      <c r="T104" s="120"/>
      <c r="U104" s="120"/>
      <c r="V104" s="120"/>
      <c r="W104" s="120"/>
      <c r="X104" s="120"/>
      <c r="Y104" s="121"/>
    </row>
    <row r="105" spans="2:25" ht="24" customHeight="1">
      <c r="B105" s="119"/>
      <c r="C105" s="120"/>
      <c r="D105" s="120"/>
      <c r="E105" s="120"/>
      <c r="F105" s="120"/>
      <c r="G105" s="120"/>
      <c r="H105" s="121"/>
      <c r="J105" s="119"/>
      <c r="K105" s="120"/>
      <c r="L105" s="120"/>
      <c r="M105" s="120"/>
      <c r="N105" s="120"/>
      <c r="O105" s="120"/>
      <c r="P105" s="120"/>
      <c r="Q105" s="121"/>
      <c r="S105" s="119"/>
      <c r="T105" s="120"/>
      <c r="U105" s="120"/>
      <c r="V105" s="120"/>
      <c r="W105" s="120"/>
      <c r="X105" s="120"/>
      <c r="Y105" s="121"/>
    </row>
    <row r="106" spans="2:25" ht="24" customHeight="1">
      <c r="B106" s="119"/>
      <c r="C106" s="120"/>
      <c r="D106" s="120"/>
      <c r="E106" s="120"/>
      <c r="F106" s="120"/>
      <c r="G106" s="120"/>
      <c r="H106" s="121"/>
      <c r="J106" s="119"/>
      <c r="K106" s="120"/>
      <c r="L106" s="120"/>
      <c r="M106" s="120"/>
      <c r="N106" s="120"/>
      <c r="O106" s="120"/>
      <c r="P106" s="120"/>
      <c r="Q106" s="121"/>
      <c r="S106" s="119"/>
      <c r="T106" s="120"/>
      <c r="U106" s="120"/>
      <c r="V106" s="120"/>
      <c r="W106" s="120"/>
      <c r="X106" s="120"/>
      <c r="Y106" s="121"/>
    </row>
    <row r="107" spans="2:25" ht="24" customHeight="1">
      <c r="B107" s="119"/>
      <c r="C107" s="120"/>
      <c r="D107" s="120"/>
      <c r="E107" s="120"/>
      <c r="F107" s="120"/>
      <c r="G107" s="120"/>
      <c r="H107" s="121"/>
      <c r="J107" s="119"/>
      <c r="K107" s="120"/>
      <c r="L107" s="120"/>
      <c r="M107" s="120"/>
      <c r="N107" s="120"/>
      <c r="O107" s="120"/>
      <c r="P107" s="120"/>
      <c r="Q107" s="121"/>
      <c r="S107" s="119"/>
      <c r="T107" s="120"/>
      <c r="U107" s="120"/>
      <c r="V107" s="120"/>
      <c r="W107" s="120"/>
      <c r="X107" s="120"/>
      <c r="Y107" s="121"/>
    </row>
    <row r="108" spans="2:25" ht="24" customHeight="1">
      <c r="B108" s="119"/>
      <c r="C108" s="120"/>
      <c r="D108" s="120"/>
      <c r="E108" s="120"/>
      <c r="F108" s="120"/>
      <c r="G108" s="120"/>
      <c r="H108" s="121"/>
      <c r="J108" s="119"/>
      <c r="K108" s="120"/>
      <c r="L108" s="120"/>
      <c r="M108" s="120"/>
      <c r="N108" s="120"/>
      <c r="O108" s="120"/>
      <c r="P108" s="120"/>
      <c r="Q108" s="121"/>
      <c r="S108" s="119"/>
      <c r="T108" s="120"/>
      <c r="U108" s="120"/>
      <c r="V108" s="120"/>
      <c r="W108" s="120"/>
      <c r="X108" s="120"/>
      <c r="Y108" s="121"/>
    </row>
    <row r="109" spans="2:25" ht="24" customHeight="1">
      <c r="B109" s="119"/>
      <c r="C109" s="120"/>
      <c r="D109" s="120"/>
      <c r="E109" s="120"/>
      <c r="F109" s="120"/>
      <c r="G109" s="120"/>
      <c r="H109" s="121"/>
      <c r="J109" s="119"/>
      <c r="K109" s="120"/>
      <c r="L109" s="120"/>
      <c r="M109" s="120"/>
      <c r="N109" s="120"/>
      <c r="O109" s="120"/>
      <c r="P109" s="120"/>
      <c r="Q109" s="121"/>
      <c r="S109" s="119"/>
      <c r="T109" s="120"/>
      <c r="U109" s="120"/>
      <c r="V109" s="120"/>
      <c r="W109" s="120"/>
      <c r="X109" s="120"/>
      <c r="Y109" s="121"/>
    </row>
    <row r="110" spans="2:25" ht="24" customHeight="1">
      <c r="B110" s="122"/>
      <c r="C110" s="123"/>
      <c r="D110" s="123"/>
      <c r="E110" s="123"/>
      <c r="F110" s="123"/>
      <c r="G110" s="123"/>
      <c r="H110" s="124"/>
      <c r="J110" s="122"/>
      <c r="K110" s="123"/>
      <c r="L110" s="123"/>
      <c r="M110" s="123"/>
      <c r="N110" s="123"/>
      <c r="O110" s="123"/>
      <c r="P110" s="123"/>
      <c r="Q110" s="124"/>
      <c r="S110" s="122"/>
      <c r="T110" s="123"/>
      <c r="U110" s="123"/>
      <c r="V110" s="123"/>
      <c r="W110" s="123"/>
      <c r="X110" s="123"/>
      <c r="Y110" s="124"/>
    </row>
    <row r="111" spans="2:25" ht="48" customHeight="1">
      <c r="B111" s="215"/>
      <c r="C111" s="216"/>
      <c r="D111" s="216"/>
      <c r="E111" s="216"/>
      <c r="F111" s="216"/>
      <c r="G111" s="216"/>
      <c r="H111" s="217"/>
      <c r="J111" s="221"/>
      <c r="K111" s="222"/>
      <c r="L111" s="222"/>
      <c r="M111" s="222"/>
      <c r="N111" s="222"/>
      <c r="O111" s="222"/>
      <c r="P111" s="222"/>
      <c r="Q111" s="223"/>
      <c r="S111" s="215"/>
      <c r="T111" s="216"/>
      <c r="U111" s="216"/>
      <c r="V111" s="216"/>
      <c r="W111" s="216"/>
      <c r="X111" s="216"/>
      <c r="Y111" s="217"/>
    </row>
    <row r="112" spans="2:25" ht="48" customHeight="1">
      <c r="B112" s="218"/>
      <c r="C112" s="219"/>
      <c r="D112" s="219"/>
      <c r="E112" s="219"/>
      <c r="F112" s="219"/>
      <c r="G112" s="219"/>
      <c r="H112" s="220"/>
      <c r="J112" s="224"/>
      <c r="K112" s="225"/>
      <c r="L112" s="225"/>
      <c r="M112" s="225"/>
      <c r="N112" s="225"/>
      <c r="O112" s="225"/>
      <c r="P112" s="225"/>
      <c r="Q112" s="226"/>
      <c r="S112" s="218"/>
      <c r="T112" s="219"/>
      <c r="U112" s="219"/>
      <c r="V112" s="219"/>
      <c r="W112" s="219"/>
      <c r="X112" s="219"/>
      <c r="Y112" s="220"/>
    </row>
    <row r="115" spans="5:23" ht="24" customHeight="1">
      <c r="E115" s="19" t="s">
        <v>0</v>
      </c>
      <c r="F115" s="148"/>
      <c r="G115" s="148"/>
      <c r="H115" s="148"/>
      <c r="I115" s="148"/>
      <c r="J115" s="148"/>
      <c r="Q115" s="19" t="s">
        <v>3</v>
      </c>
      <c r="R115" s="148"/>
      <c r="S115" s="148"/>
      <c r="T115" s="148"/>
      <c r="U115" s="148"/>
      <c r="V115" s="148"/>
      <c r="W115" s="148"/>
    </row>
    <row r="116" spans="5:24" ht="24" customHeight="1">
      <c r="E116" s="19" t="s">
        <v>1</v>
      </c>
      <c r="F116" s="151"/>
      <c r="G116" s="151"/>
      <c r="H116" s="151"/>
      <c r="I116" s="151"/>
      <c r="J116" s="151"/>
      <c r="K116" s="5" t="s">
        <v>2</v>
      </c>
      <c r="Q116" s="19" t="s">
        <v>1</v>
      </c>
      <c r="R116" s="148"/>
      <c r="S116" s="148"/>
      <c r="T116" s="148"/>
      <c r="U116" s="148"/>
      <c r="V116" s="148"/>
      <c r="W116" s="148"/>
      <c r="X116" s="5" t="s">
        <v>2</v>
      </c>
    </row>
    <row r="117" spans="5:24" ht="24" customHeight="1">
      <c r="E117" s="19" t="s">
        <v>4</v>
      </c>
      <c r="F117" s="151"/>
      <c r="G117" s="151"/>
      <c r="H117" s="151"/>
      <c r="I117" s="151"/>
      <c r="J117" s="151"/>
      <c r="Q117" s="149"/>
      <c r="R117" s="149"/>
      <c r="S117" s="149"/>
      <c r="T117" s="149"/>
      <c r="U117" s="149"/>
      <c r="V117" s="149"/>
      <c r="W117" s="149"/>
      <c r="X117" s="149"/>
    </row>
    <row r="118" spans="5:23" ht="24" customHeight="1">
      <c r="E118" s="19" t="s">
        <v>5</v>
      </c>
      <c r="F118" s="146"/>
      <c r="G118" s="146"/>
      <c r="H118" s="146"/>
      <c r="I118" s="146"/>
      <c r="J118" s="146"/>
      <c r="Q118" s="19" t="s">
        <v>5</v>
      </c>
      <c r="R118" s="150"/>
      <c r="S118" s="150"/>
      <c r="T118" s="150"/>
      <c r="U118" s="150"/>
      <c r="V118" s="150"/>
      <c r="W118" s="150"/>
    </row>
    <row r="119" spans="5:10" ht="24" customHeight="1">
      <c r="E119" s="19" t="s">
        <v>6</v>
      </c>
      <c r="F119" s="147"/>
      <c r="G119" s="147"/>
      <c r="H119" s="147"/>
      <c r="I119" s="147"/>
      <c r="J119" s="147"/>
    </row>
    <row r="120" ht="24" customHeight="1"/>
    <row r="121" ht="24" customHeight="1"/>
    <row r="122" ht="24" customHeight="1"/>
    <row r="123" ht="24" customHeight="1"/>
    <row r="124" ht="24" customHeight="1"/>
    <row r="125" ht="24" customHeight="1"/>
  </sheetData>
  <sheetProtection password="CC35" sheet="1" scenarios="1" formatCells="0"/>
  <protectedRanges>
    <protectedRange sqref="M7 H8 V13 X19 K20:S20 K22:S24 K26:S28 K30:S31 B37:Z41 B43:Z47 B49:Z53 B58:Z63 B67 B75 J75 S75 B85 J85 S85 S88 J88 B88 B98 J98 S98 B101 J101 S101 S111 J111 B111 F115:X119" name="ช่วง1"/>
  </protectedRanges>
  <mergeCells count="242">
    <mergeCell ref="A1:Z1"/>
    <mergeCell ref="J2:Q2"/>
    <mergeCell ref="A3:Z3"/>
    <mergeCell ref="A4:Z4"/>
    <mergeCell ref="M7:P7"/>
    <mergeCell ref="H8:J8"/>
    <mergeCell ref="S10:Z10"/>
    <mergeCell ref="K11:M11"/>
    <mergeCell ref="N11:P11"/>
    <mergeCell ref="Q11:R11"/>
    <mergeCell ref="S11:U11"/>
    <mergeCell ref="V11:X11"/>
    <mergeCell ref="Y11:Z11"/>
    <mergeCell ref="A14:P14"/>
    <mergeCell ref="Q14:R14"/>
    <mergeCell ref="S14:U14"/>
    <mergeCell ref="V14:X14"/>
    <mergeCell ref="Y14:Z14"/>
    <mergeCell ref="A12:Z12"/>
    <mergeCell ref="Y13:Z13"/>
    <mergeCell ref="A10:A11"/>
    <mergeCell ref="B10:J11"/>
    <mergeCell ref="K10:R10"/>
    <mergeCell ref="A15:Z15"/>
    <mergeCell ref="B13:J13"/>
    <mergeCell ref="K13:M13"/>
    <mergeCell ref="N13:P13"/>
    <mergeCell ref="Q13:R13"/>
    <mergeCell ref="S13:U13"/>
    <mergeCell ref="V13:X13"/>
    <mergeCell ref="V18:W18"/>
    <mergeCell ref="X18:Z18"/>
    <mergeCell ref="B19:G19"/>
    <mergeCell ref="H19:J19"/>
    <mergeCell ref="K19:M19"/>
    <mergeCell ref="N19:P19"/>
    <mergeCell ref="Q19:S19"/>
    <mergeCell ref="T19:U19"/>
    <mergeCell ref="V19:W19"/>
    <mergeCell ref="X19:Z31"/>
    <mergeCell ref="B18:G18"/>
    <mergeCell ref="H18:J18"/>
    <mergeCell ref="K18:M18"/>
    <mergeCell ref="N18:P18"/>
    <mergeCell ref="Q18:S18"/>
    <mergeCell ref="T18:U18"/>
    <mergeCell ref="V20:W20"/>
    <mergeCell ref="B21:G21"/>
    <mergeCell ref="H21:J21"/>
    <mergeCell ref="K21:M21"/>
    <mergeCell ref="N21:P21"/>
    <mergeCell ref="Q21:S21"/>
    <mergeCell ref="T21:U21"/>
    <mergeCell ref="V21:W21"/>
    <mergeCell ref="B20:G20"/>
    <mergeCell ref="H20:J20"/>
    <mergeCell ref="K20:M20"/>
    <mergeCell ref="N20:P20"/>
    <mergeCell ref="Q20:S20"/>
    <mergeCell ref="T20:U20"/>
    <mergeCell ref="V22:W22"/>
    <mergeCell ref="B23:G23"/>
    <mergeCell ref="H23:J23"/>
    <mergeCell ref="K23:M23"/>
    <mergeCell ref="N23:P23"/>
    <mergeCell ref="Q23:S23"/>
    <mergeCell ref="T23:U23"/>
    <mergeCell ref="V23:W23"/>
    <mergeCell ref="B22:G22"/>
    <mergeCell ref="H22:J22"/>
    <mergeCell ref="K22:M22"/>
    <mergeCell ref="N22:P22"/>
    <mergeCell ref="Q22:S22"/>
    <mergeCell ref="T22:U22"/>
    <mergeCell ref="V24:W24"/>
    <mergeCell ref="B25:G25"/>
    <mergeCell ref="H25:J25"/>
    <mergeCell ref="K25:M25"/>
    <mergeCell ref="N25:P25"/>
    <mergeCell ref="Q25:S25"/>
    <mergeCell ref="T25:U25"/>
    <mergeCell ref="V25:W25"/>
    <mergeCell ref="B24:G24"/>
    <mergeCell ref="H24:J24"/>
    <mergeCell ref="K24:M24"/>
    <mergeCell ref="N24:P24"/>
    <mergeCell ref="Q24:S24"/>
    <mergeCell ref="T24:U24"/>
    <mergeCell ref="V26:W26"/>
    <mergeCell ref="B27:G27"/>
    <mergeCell ref="H27:J27"/>
    <mergeCell ref="K27:M27"/>
    <mergeCell ref="N27:P27"/>
    <mergeCell ref="Q27:S27"/>
    <mergeCell ref="T27:U27"/>
    <mergeCell ref="V27:W27"/>
    <mergeCell ref="B26:G26"/>
    <mergeCell ref="H26:J26"/>
    <mergeCell ref="K26:M26"/>
    <mergeCell ref="N26:P26"/>
    <mergeCell ref="Q26:S26"/>
    <mergeCell ref="T26:U26"/>
    <mergeCell ref="V28:W28"/>
    <mergeCell ref="B29:G29"/>
    <mergeCell ref="H29:J29"/>
    <mergeCell ref="K29:M29"/>
    <mergeCell ref="N29:P29"/>
    <mergeCell ref="Q29:S29"/>
    <mergeCell ref="T29:U29"/>
    <mergeCell ref="V29:W29"/>
    <mergeCell ref="B28:G28"/>
    <mergeCell ref="H28:J28"/>
    <mergeCell ref="K28:M28"/>
    <mergeCell ref="N28:P28"/>
    <mergeCell ref="Q28:S28"/>
    <mergeCell ref="T28:U28"/>
    <mergeCell ref="A32:S32"/>
    <mergeCell ref="T32:U32"/>
    <mergeCell ref="K30:M30"/>
    <mergeCell ref="N30:P30"/>
    <mergeCell ref="Q30:S30"/>
    <mergeCell ref="T30:U30"/>
    <mergeCell ref="V32:W32"/>
    <mergeCell ref="X32:Z32"/>
    <mergeCell ref="A33:Z33"/>
    <mergeCell ref="B35:L35"/>
    <mergeCell ref="M35:X35"/>
    <mergeCell ref="Y35:Z35"/>
    <mergeCell ref="V30:W30"/>
    <mergeCell ref="B31:G31"/>
    <mergeCell ref="H31:J31"/>
    <mergeCell ref="K31:M31"/>
    <mergeCell ref="N31:P31"/>
    <mergeCell ref="Q31:S31"/>
    <mergeCell ref="T31:U31"/>
    <mergeCell ref="V31:W31"/>
    <mergeCell ref="B30:G30"/>
    <mergeCell ref="H30:J30"/>
    <mergeCell ref="B39:L39"/>
    <mergeCell ref="M39:X39"/>
    <mergeCell ref="Y39:Z39"/>
    <mergeCell ref="B40:L40"/>
    <mergeCell ref="M40:X40"/>
    <mergeCell ref="Y40:Z40"/>
    <mergeCell ref="A36:Z36"/>
    <mergeCell ref="B37:L37"/>
    <mergeCell ref="M37:X37"/>
    <mergeCell ref="Y37:Z37"/>
    <mergeCell ref="B38:L38"/>
    <mergeCell ref="M38:X38"/>
    <mergeCell ref="Y38:Z38"/>
    <mergeCell ref="B44:L44"/>
    <mergeCell ref="M44:X44"/>
    <mergeCell ref="Y44:Z44"/>
    <mergeCell ref="B45:L45"/>
    <mergeCell ref="M45:X45"/>
    <mergeCell ref="Y45:Z45"/>
    <mergeCell ref="B41:L41"/>
    <mergeCell ref="Y41:Z41"/>
    <mergeCell ref="A42:Z42"/>
    <mergeCell ref="B43:L43"/>
    <mergeCell ref="M43:X43"/>
    <mergeCell ref="Y43:Z43"/>
    <mergeCell ref="M41:X41"/>
    <mergeCell ref="A48:Z48"/>
    <mergeCell ref="B49:L49"/>
    <mergeCell ref="M49:X49"/>
    <mergeCell ref="Y49:Z49"/>
    <mergeCell ref="B50:L50"/>
    <mergeCell ref="M50:X50"/>
    <mergeCell ref="Y50:Z50"/>
    <mergeCell ref="B46:L46"/>
    <mergeCell ref="M46:X46"/>
    <mergeCell ref="Y46:Z46"/>
    <mergeCell ref="B47:L47"/>
    <mergeCell ref="M47:X47"/>
    <mergeCell ref="Y47:Z47"/>
    <mergeCell ref="B53:L53"/>
    <mergeCell ref="M53:X53"/>
    <mergeCell ref="Y53:Z53"/>
    <mergeCell ref="B57:G57"/>
    <mergeCell ref="H57:P57"/>
    <mergeCell ref="Q57:X57"/>
    <mergeCell ref="Y57:Z57"/>
    <mergeCell ref="B51:L51"/>
    <mergeCell ref="M51:X51"/>
    <mergeCell ref="Y51:Z51"/>
    <mergeCell ref="B52:L52"/>
    <mergeCell ref="M52:X52"/>
    <mergeCell ref="Y52:Z52"/>
    <mergeCell ref="B60:G60"/>
    <mergeCell ref="H60:P60"/>
    <mergeCell ref="Q60:X60"/>
    <mergeCell ref="Y60:Z60"/>
    <mergeCell ref="B61:G61"/>
    <mergeCell ref="H61:P61"/>
    <mergeCell ref="Q61:X61"/>
    <mergeCell ref="Y61:Z61"/>
    <mergeCell ref="B58:G58"/>
    <mergeCell ref="H58:P58"/>
    <mergeCell ref="Q58:X58"/>
    <mergeCell ref="Y58:Z58"/>
    <mergeCell ref="B59:G59"/>
    <mergeCell ref="H59:P59"/>
    <mergeCell ref="Q59:X59"/>
    <mergeCell ref="Y59:Z59"/>
    <mergeCell ref="B67:Y71"/>
    <mergeCell ref="B75:H84"/>
    <mergeCell ref="J75:Q84"/>
    <mergeCell ref="S75:Y84"/>
    <mergeCell ref="B85:H86"/>
    <mergeCell ref="J85:Q86"/>
    <mergeCell ref="S85:Y86"/>
    <mergeCell ref="B62:G62"/>
    <mergeCell ref="H62:P62"/>
    <mergeCell ref="Q62:X62"/>
    <mergeCell ref="Y62:Z62"/>
    <mergeCell ref="B63:G63"/>
    <mergeCell ref="H63:P63"/>
    <mergeCell ref="Q63:X63"/>
    <mergeCell ref="Y63:Z63"/>
    <mergeCell ref="B101:H110"/>
    <mergeCell ref="J101:Q110"/>
    <mergeCell ref="S101:Y110"/>
    <mergeCell ref="B111:H112"/>
    <mergeCell ref="J111:Q112"/>
    <mergeCell ref="S111:Y112"/>
    <mergeCell ref="B88:H97"/>
    <mergeCell ref="J88:Q97"/>
    <mergeCell ref="S88:Y97"/>
    <mergeCell ref="B98:H99"/>
    <mergeCell ref="J98:Q99"/>
    <mergeCell ref="S98:Y99"/>
    <mergeCell ref="F118:J118"/>
    <mergeCell ref="R118:W118"/>
    <mergeCell ref="F119:J119"/>
    <mergeCell ref="F115:J115"/>
    <mergeCell ref="R115:W115"/>
    <mergeCell ref="F116:J116"/>
    <mergeCell ref="R116:W116"/>
    <mergeCell ref="F117:J117"/>
    <mergeCell ref="Q117:X117"/>
  </mergeCells>
  <dataValidations count="7">
    <dataValidation type="list" allowBlank="1" showInputMessage="1" showErrorMessage="1" error="กรุณาเลือกข้อมูลตามที่กำหนดให้" sqref="B37:B41 C37:L40">
      <formula1>ปัญหาด้านงบประมาณ</formula1>
    </dataValidation>
    <dataValidation type="decimal" operator="greaterThanOrEqual" allowBlank="1" showInputMessage="1" showErrorMessage="1" error="กรุณากรอกข้อมูลเป็นตัวเลข" sqref="K20:S20">
      <formula1>0</formula1>
    </dataValidation>
    <dataValidation type="whole" operator="greaterThanOrEqual" allowBlank="1" showInputMessage="1" showErrorMessage="1" error="กรุณากรอกข้อมูลเป็นตัวเลข" sqref="R31:S31 R23:S23 K19:S19 L31:M31 O31:P31 K21:K31 L23:M23 O23:P23 L21:P21 R21:S21 Q21:Q31 N22:N31">
      <formula1>0</formula1>
    </dataValidation>
    <dataValidation type="list" allowBlank="1" showInputMessage="1" showErrorMessage="1" error="กรุณาเลือกข้อมูลตามที่กำหนดให้" sqref="B58:G63">
      <formula1>ปัญหาจากการดำเนินงาน</formula1>
    </dataValidation>
    <dataValidation type="list" allowBlank="1" showInputMessage="1" showErrorMessage="1" error="กรุณาเลือกข้อมูลตามที่กำหนดให้" sqref="B49:L53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43:L47">
      <formula1>ปัญหาด้านบุคลากร</formula1>
    </dataValidation>
    <dataValidation type="whole" allowBlank="1" showInputMessage="1" showErrorMessage="1" error="กรุณากรอกข้อมูลเป็นตัวเลข&#10;เรียงลำดับปัญหาที่ต้องแก้ไขอย่างเร่งด่วน 3 ลำดับ (ลำดับที่ 1 - 3)" sqref="Y43:Z47 Y49:Z53 Y37:Y41 Z37:Z40 Y58:Z63">
      <formula1>1</formula1>
      <formula2>3</formula2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57" r:id="rId1"/>
  <rowBreaks count="4" manualBreakCount="4">
    <brk id="33" max="255" man="1"/>
    <brk id="53" max="25" man="1"/>
    <brk id="72" max="25" man="1"/>
    <brk id="9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โสฬส เอี่ยมเหมือน</cp:lastModifiedBy>
  <cp:lastPrinted>2023-04-04T07:23:46Z</cp:lastPrinted>
  <dcterms:created xsi:type="dcterms:W3CDTF">2021-12-16T12:43:53Z</dcterms:created>
  <dcterms:modified xsi:type="dcterms:W3CDTF">2023-05-29T04:18:58Z</dcterms:modified>
  <cp:category/>
  <cp:version/>
  <cp:contentType/>
  <cp:contentStatus/>
</cp:coreProperties>
</file>