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863E9C5F-7CA0-42B2-9A62-C96837EE0DEE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<sst xmlns="http://schemas.openxmlformats.org/spreadsheetml/2006/main" count="113" uniqueCount="85">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</sst>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 applyProtection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6" t="s">
        <v>84</v>
      </c>
      <c r="K2" s="36"/>
      <c r="L2" s="36"/>
      <c r="M2" s="36"/>
      <c r="N2" s="36"/>
      <c r="O2" s="36"/>
      <c r="P2" s="36"/>
      <c r="Q2" s="3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>
      <c r="A4" s="35" t="s">
        <v>75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37"/>
      <c r="N7" s="38"/>
      <c r="O7" s="38"/>
      <c r="P7" s="39"/>
    </row>
    <row r="8" spans="1:26" ht="21" customHeight="1">
      <c r="A8" s="14" t="s">
        <v>24</v>
      </c>
      <c r="G8" s="8"/>
      <c r="H8" s="37"/>
      <c r="I8" s="38"/>
      <c r="J8" s="39"/>
    </row>
    <row r="9" spans="1:26" ht="10.050000000000001" customHeight="1">
      <c r="G9" s="5">
        <v>4</v>
      </c>
    </row>
    <row r="10" spans="1:26" s="7" customFormat="1" ht="21" customHeight="1">
      <c r="A10" s="26" t="s">
        <v>10</v>
      </c>
      <c r="B10" s="26" t="s">
        <v>25</v>
      </c>
      <c r="C10" s="26"/>
      <c r="D10" s="26"/>
      <c r="E10" s="26"/>
      <c r="F10" s="26"/>
      <c r="G10" s="26"/>
      <c r="H10" s="26"/>
      <c r="I10" s="26"/>
      <c r="J10" s="26"/>
      <c r="K10" s="26" t="s">
        <v>39</v>
      </c>
      <c r="L10" s="26"/>
      <c r="M10" s="26"/>
      <c r="N10" s="26"/>
      <c r="O10" s="26"/>
      <c r="P10" s="26"/>
      <c r="Q10" s="26"/>
      <c r="R10" s="26"/>
      <c r="S10" s="26" t="s">
        <v>40</v>
      </c>
      <c r="T10" s="26"/>
      <c r="U10" s="26"/>
      <c r="V10" s="26"/>
      <c r="W10" s="26"/>
      <c r="X10" s="26"/>
      <c r="Y10" s="26"/>
      <c r="Z10" s="26"/>
    </row>
    <row r="11" spans="1:26" s="7" customFormat="1" ht="21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36</v>
      </c>
      <c r="L11" s="26"/>
      <c r="M11" s="26"/>
      <c r="N11" s="26" t="s">
        <v>37</v>
      </c>
      <c r="O11" s="26"/>
      <c r="P11" s="26"/>
      <c r="Q11" s="26" t="s">
        <v>38</v>
      </c>
      <c r="R11" s="26"/>
      <c r="S11" s="26" t="s">
        <v>36</v>
      </c>
      <c r="T11" s="26"/>
      <c r="U11" s="26"/>
      <c r="V11" s="26" t="s">
        <v>37</v>
      </c>
      <c r="W11" s="26"/>
      <c r="X11" s="26"/>
      <c r="Y11" s="26" t="s">
        <v>38</v>
      </c>
      <c r="Z11" s="26"/>
    </row>
    <row r="12" spans="1:26" ht="21" customHeight="1">
      <c r="A12" s="9">
        <v>1</v>
      </c>
      <c r="B12" s="27" t="s">
        <v>76</v>
      </c>
      <c r="C12" s="27"/>
      <c r="D12" s="27"/>
      <c r="E12" s="27"/>
      <c r="F12" s="27"/>
      <c r="G12" s="27"/>
      <c r="H12" s="27"/>
      <c r="I12" s="27"/>
      <c r="J12" s="27"/>
      <c r="K12" s="28">
        <v>150</v>
      </c>
      <c r="L12" s="28"/>
      <c r="M12" s="28"/>
      <c r="N12" s="28">
        <f>Q24</f>
        <v>0</v>
      </c>
      <c r="O12" s="28"/>
      <c r="P12" s="28"/>
      <c r="Q12" s="25">
        <f>V25</f>
        <v>0</v>
      </c>
      <c r="R12" s="25"/>
      <c r="S12" s="40">
        <v>5637000</v>
      </c>
      <c r="T12" s="41"/>
      <c r="U12" s="42"/>
      <c r="V12" s="43"/>
      <c r="W12" s="43"/>
      <c r="X12" s="43"/>
      <c r="Y12" s="25">
        <f>(V12/$S$13)*100</f>
        <v>0</v>
      </c>
      <c r="Z12" s="25"/>
    </row>
    <row r="13" spans="1:26" s="7" customFormat="1" ht="21" customHeight="1">
      <c r="A13" s="21" t="s">
        <v>27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4">
        <f>SUM(S12:U12)</f>
        <v>5637000</v>
      </c>
      <c r="T13" s="24"/>
      <c r="U13" s="24"/>
      <c r="V13" s="24">
        <f>SUM(V12:X12)</f>
        <v>0</v>
      </c>
      <c r="W13" s="24"/>
      <c r="X13" s="24"/>
      <c r="Y13" s="24">
        <f>SUM(Y12:Z12)</f>
        <v>0</v>
      </c>
      <c r="Z13" s="24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6" t="s">
        <v>28</v>
      </c>
      <c r="C17" s="26"/>
      <c r="D17" s="26"/>
      <c r="E17" s="26"/>
      <c r="F17" s="26"/>
      <c r="G17" s="26"/>
      <c r="H17" s="26" t="s">
        <v>29</v>
      </c>
      <c r="I17" s="26"/>
      <c r="J17" s="26"/>
      <c r="K17" s="26" t="s">
        <v>30</v>
      </c>
      <c r="L17" s="26"/>
      <c r="M17" s="26"/>
      <c r="N17" s="26" t="s">
        <v>31</v>
      </c>
      <c r="O17" s="26"/>
      <c r="P17" s="26"/>
      <c r="Q17" s="26" t="s">
        <v>32</v>
      </c>
      <c r="R17" s="26"/>
      <c r="S17" s="26"/>
      <c r="T17" s="26" t="s">
        <v>33</v>
      </c>
      <c r="U17" s="26"/>
      <c r="V17" s="32" t="s">
        <v>35</v>
      </c>
      <c r="W17" s="32"/>
      <c r="X17" s="26" t="s">
        <v>34</v>
      </c>
      <c r="Y17" s="26"/>
      <c r="Z17" s="26"/>
    </row>
    <row r="18" spans="1:26" ht="21" customHeight="1">
      <c r="A18" s="69" t="s">
        <v>77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1"/>
    </row>
    <row r="19" spans="1:26" ht="42" customHeight="1">
      <c r="A19" s="20">
        <v>1</v>
      </c>
      <c r="B19" s="45" t="s">
        <v>78</v>
      </c>
      <c r="C19" s="45"/>
      <c r="D19" s="45"/>
      <c r="E19" s="45"/>
      <c r="F19" s="45"/>
      <c r="G19" s="45"/>
      <c r="H19" s="33">
        <v>150</v>
      </c>
      <c r="I19" s="33"/>
      <c r="J19" s="33"/>
      <c r="K19" s="44"/>
      <c r="L19" s="44"/>
      <c r="M19" s="44"/>
      <c r="N19" s="44"/>
      <c r="O19" s="44"/>
      <c r="P19" s="44"/>
      <c r="Q19" s="44"/>
      <c r="R19" s="44"/>
      <c r="S19" s="44"/>
      <c r="T19" s="33">
        <f>SUM(T20:U21)</f>
        <v>50</v>
      </c>
      <c r="U19" s="33"/>
      <c r="V19" s="34">
        <f>SUM(V20:W21)</f>
        <v>0</v>
      </c>
      <c r="W19" s="34"/>
      <c r="X19" s="72"/>
      <c r="Y19" s="31"/>
      <c r="Z19" s="73"/>
    </row>
    <row r="20" spans="1:26" ht="105" customHeight="1">
      <c r="A20" s="9">
        <v>1.1000000000000001</v>
      </c>
      <c r="B20" s="27" t="s">
        <v>79</v>
      </c>
      <c r="C20" s="27"/>
      <c r="D20" s="27"/>
      <c r="E20" s="27"/>
      <c r="F20" s="27"/>
      <c r="G20" s="27"/>
      <c r="H20" s="28">
        <v>150</v>
      </c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8">
        <v>20</v>
      </c>
      <c r="U20" s="28"/>
      <c r="V20" s="30">
        <f>(T20*((K20*0)+(N20*50)+(Q20*100)))/(H20*100)</f>
        <v>0</v>
      </c>
      <c r="W20" s="30"/>
      <c r="X20" s="74"/>
      <c r="Y20" s="75"/>
      <c r="Z20" s="76"/>
    </row>
    <row r="21" spans="1:26" ht="42" customHeight="1">
      <c r="A21" s="9">
        <v>1.2</v>
      </c>
      <c r="B21" s="27" t="s">
        <v>80</v>
      </c>
      <c r="C21" s="27"/>
      <c r="D21" s="27"/>
      <c r="E21" s="27"/>
      <c r="F21" s="27"/>
      <c r="G21" s="27"/>
      <c r="H21" s="28">
        <v>150</v>
      </c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8">
        <v>30</v>
      </c>
      <c r="U21" s="28"/>
      <c r="V21" s="30">
        <f t="shared" ref="V21" si="0">(T21*((K21*0)+(N21*50)+(Q21*100)))/(H21*100)</f>
        <v>0</v>
      </c>
      <c r="W21" s="30"/>
      <c r="X21" s="74"/>
      <c r="Y21" s="75"/>
      <c r="Z21" s="76"/>
    </row>
    <row r="22" spans="1:26" ht="63" customHeight="1">
      <c r="A22" s="20">
        <v>2</v>
      </c>
      <c r="B22" s="45" t="s">
        <v>81</v>
      </c>
      <c r="C22" s="45"/>
      <c r="D22" s="45"/>
      <c r="E22" s="45"/>
      <c r="F22" s="45"/>
      <c r="G22" s="45"/>
      <c r="H22" s="33">
        <v>150</v>
      </c>
      <c r="I22" s="33"/>
      <c r="J22" s="33"/>
      <c r="K22" s="44"/>
      <c r="L22" s="44"/>
      <c r="M22" s="44"/>
      <c r="N22" s="44"/>
      <c r="O22" s="44"/>
      <c r="P22" s="44"/>
      <c r="Q22" s="44"/>
      <c r="R22" s="44"/>
      <c r="S22" s="44"/>
      <c r="T22" s="33">
        <f>SUM(T23:U24)</f>
        <v>50</v>
      </c>
      <c r="U22" s="33"/>
      <c r="V22" s="34">
        <f>SUM(V23:W24)</f>
        <v>0</v>
      </c>
      <c r="W22" s="34"/>
      <c r="X22" s="74"/>
      <c r="Y22" s="75"/>
      <c r="Z22" s="76"/>
    </row>
    <row r="23" spans="1:26" ht="42" customHeight="1">
      <c r="A23" s="9">
        <v>2.1</v>
      </c>
      <c r="B23" s="27" t="s">
        <v>82</v>
      </c>
      <c r="C23" s="27"/>
      <c r="D23" s="27"/>
      <c r="E23" s="27"/>
      <c r="F23" s="27"/>
      <c r="G23" s="27"/>
      <c r="H23" s="28">
        <v>150</v>
      </c>
      <c r="I23" s="28"/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8">
        <v>20</v>
      </c>
      <c r="U23" s="28"/>
      <c r="V23" s="30">
        <f t="shared" ref="V23" si="1">(T23*((K23*0)+(N23*50)+(Q23*100)))/(H23*100)</f>
        <v>0</v>
      </c>
      <c r="W23" s="30"/>
      <c r="X23" s="74"/>
      <c r="Y23" s="75"/>
      <c r="Z23" s="76"/>
    </row>
    <row r="24" spans="1:26" ht="42" customHeight="1">
      <c r="A24" s="9">
        <v>2.2000000000000002</v>
      </c>
      <c r="B24" s="27" t="s">
        <v>83</v>
      </c>
      <c r="C24" s="27"/>
      <c r="D24" s="27"/>
      <c r="E24" s="27"/>
      <c r="F24" s="27"/>
      <c r="G24" s="27"/>
      <c r="H24" s="28">
        <v>150</v>
      </c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8">
        <v>30</v>
      </c>
      <c r="U24" s="28"/>
      <c r="V24" s="30">
        <f t="shared" ref="V24" si="2">(T24*((K24*0)+(N24*50)+(Q24*100)))/(H24*100)</f>
        <v>0</v>
      </c>
      <c r="W24" s="30"/>
      <c r="X24" s="74"/>
      <c r="Y24" s="75"/>
      <c r="Z24" s="76"/>
    </row>
    <row r="25" spans="1:26" ht="21" customHeight="1">
      <c r="A25" s="46" t="s">
        <v>41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>
        <f>T19+T22</f>
        <v>100</v>
      </c>
      <c r="U25" s="47"/>
      <c r="V25" s="48">
        <f>V19+V22</f>
        <v>0</v>
      </c>
      <c r="W25" s="48"/>
      <c r="X25" s="48"/>
      <c r="Y25" s="48"/>
      <c r="Z25" s="48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26" t="s">
        <v>18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 t="s">
        <v>12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 t="s">
        <v>14</v>
      </c>
      <c r="Z29" s="32"/>
    </row>
    <row r="30" spans="1:26" ht="21" customHeight="1">
      <c r="A30" s="50" t="s">
        <v>17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42" customHeight="1">
      <c r="A31" s="9" t="str">
        <f>IF(B31&lt;&gt;"","2.1.1","")</f>
        <v/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1"/>
      <c r="Z31" s="51"/>
    </row>
    <row r="32" spans="1:26" ht="42" customHeight="1">
      <c r="A32" s="9" t="str">
        <f>IF(B32&lt;&gt;"","2.1.2","")</f>
        <v/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1"/>
      <c r="Z32" s="51"/>
    </row>
    <row r="33" spans="1:26" ht="42" customHeight="1">
      <c r="A33" s="9" t="str">
        <f>IF(B33&lt;&gt;"","2.1.3","")</f>
        <v/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51"/>
      <c r="Z33" s="51"/>
    </row>
    <row r="34" spans="1:26" ht="42" customHeight="1">
      <c r="A34" s="9" t="str">
        <f>IF(B34&lt;&gt;"","2.1.4","")</f>
        <v/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1"/>
      <c r="Z34" s="51"/>
    </row>
    <row r="35" spans="1:26" ht="42" customHeight="1">
      <c r="A35" s="9" t="str">
        <f>IF(B35&lt;&gt;"","2.1.5","")</f>
        <v/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1"/>
      <c r="Z35" s="51"/>
    </row>
    <row r="36" spans="1:26" ht="21" customHeight="1">
      <c r="A36" s="50" t="s">
        <v>16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42" customHeight="1">
      <c r="A37" s="9" t="str">
        <f>IF(B37&lt;&gt;"","2.2.1","")</f>
        <v/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1"/>
      <c r="Z37" s="51"/>
    </row>
    <row r="38" spans="1:26" ht="42" customHeight="1">
      <c r="A38" s="9" t="str">
        <f>IF(B38&lt;&gt;"","2.2.2","")</f>
        <v/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51"/>
      <c r="Z38" s="51"/>
    </row>
    <row r="39" spans="1:26" ht="42" customHeight="1">
      <c r="A39" s="9" t="str">
        <f>IF(B39&lt;&gt;"","2.2.3","")</f>
        <v/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51"/>
      <c r="Z39" s="51"/>
    </row>
    <row r="40" spans="1:26" ht="42" customHeight="1">
      <c r="A40" s="9" t="str">
        <f>IF(B40&lt;&gt;"","2.2.4","")</f>
        <v/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51"/>
      <c r="Z40" s="51"/>
    </row>
    <row r="41" spans="1:26" ht="42" customHeight="1">
      <c r="A41" s="9" t="str">
        <f>IF(B41&lt;&gt;"","2.2.5","")</f>
        <v/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1"/>
      <c r="Z41" s="51"/>
    </row>
    <row r="42" spans="1:26" ht="42" customHeight="1">
      <c r="A42" s="9" t="str">
        <f>IF(B42&lt;&gt;"","2.2.6","")</f>
        <v/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1"/>
      <c r="Z42" s="51"/>
    </row>
    <row r="43" spans="1:26" ht="42" customHeight="1">
      <c r="A43" s="9" t="str">
        <f>IF(B43&lt;&gt;"","2.2.7","")</f>
        <v/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1"/>
      <c r="Z43" s="51"/>
    </row>
    <row r="44" spans="1:26" ht="42" customHeight="1">
      <c r="A44" s="9" t="str">
        <f>IF(B44&lt;&gt;"","2.2.8","")</f>
        <v/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51"/>
      <c r="Z44" s="51"/>
    </row>
    <row r="45" spans="1:26" ht="42" customHeight="1">
      <c r="A45" s="9" t="str">
        <f>IF(B45&lt;&gt;"","2.2.9","")</f>
        <v/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1"/>
      <c r="Z45" s="51"/>
    </row>
    <row r="46" spans="1:26" ht="21" customHeight="1">
      <c r="A46" s="50" t="s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42" customHeight="1">
      <c r="A47" s="9" t="str">
        <f>IF(B47&lt;&gt;"","2.3.1","")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1"/>
      <c r="Z47" s="51"/>
    </row>
    <row r="48" spans="1:26" ht="42" customHeight="1">
      <c r="A48" s="9" t="str">
        <f>IF(B48&lt;&gt;"","2.3.2","")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1"/>
      <c r="Z48" s="51"/>
    </row>
    <row r="49" spans="1:26" ht="42" customHeight="1">
      <c r="A49" s="9" t="str">
        <f>IF(B49&lt;&gt;"","2.3.3","")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51"/>
      <c r="Z49" s="51"/>
    </row>
    <row r="50" spans="1:26" ht="42" customHeight="1">
      <c r="A50" s="9" t="str">
        <f>IF(B50&lt;&gt;"","2.3.4","")</f>
        <v/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51"/>
      <c r="Z50" s="51"/>
    </row>
    <row r="51" spans="1:26" ht="42" customHeight="1">
      <c r="A51" s="9" t="str">
        <f>IF(B51&lt;&gt;"","2.3.5","")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51"/>
      <c r="Z51" s="51"/>
    </row>
    <row r="52" spans="1:26" ht="42" customHeight="1">
      <c r="A52" s="9" t="str">
        <f>IF(B52&lt;&gt;"","2.3.6","")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1"/>
      <c r="Z52" s="51"/>
    </row>
    <row r="53" spans="1:26" ht="42" customHeight="1">
      <c r="A53" s="9" t="str">
        <f>IF(B53&lt;&gt;"","2.3.7","")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51"/>
    </row>
    <row r="54" spans="1:26" ht="42" customHeight="1">
      <c r="A54" s="9" t="str">
        <f>IF(B54&lt;&gt;"","2.3.8","")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1"/>
      <c r="Z54" s="51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26" t="s">
        <v>11</v>
      </c>
      <c r="C58" s="26"/>
      <c r="D58" s="26"/>
      <c r="E58" s="26"/>
      <c r="F58" s="26"/>
      <c r="G58" s="26"/>
      <c r="H58" s="26" t="s">
        <v>12</v>
      </c>
      <c r="I58" s="26"/>
      <c r="J58" s="26"/>
      <c r="K58" s="26"/>
      <c r="L58" s="26"/>
      <c r="M58" s="26"/>
      <c r="N58" s="26"/>
      <c r="O58" s="26"/>
      <c r="P58" s="26"/>
      <c r="Q58" s="26" t="s">
        <v>13</v>
      </c>
      <c r="R58" s="26"/>
      <c r="S58" s="26"/>
      <c r="T58" s="26"/>
      <c r="U58" s="26"/>
      <c r="V58" s="26"/>
      <c r="W58" s="26"/>
      <c r="X58" s="26"/>
      <c r="Y58" s="32" t="s">
        <v>14</v>
      </c>
      <c r="Z58" s="32"/>
    </row>
    <row r="59" spans="1:26" ht="63" customHeight="1">
      <c r="A59" s="9" t="str">
        <f>IF(B59&lt;&gt;"","3.1","")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1"/>
      <c r="Z59" s="51"/>
    </row>
    <row r="60" spans="1:26" ht="63" customHeight="1">
      <c r="A60" s="9" t="str">
        <f>IF(B60&lt;&gt;"","3.2","")</f>
        <v/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1"/>
      <c r="Z60" s="51"/>
    </row>
    <row r="61" spans="1:26" ht="63" customHeight="1">
      <c r="A61" s="9" t="str">
        <f>IF(B61&lt;&gt;"","3.3","")</f>
        <v/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1"/>
      <c r="Z61" s="51"/>
    </row>
    <row r="62" spans="1:26" ht="63" customHeight="1">
      <c r="A62" s="9" t="str">
        <f>IF(B62&lt;&gt;"","3.4","")</f>
        <v/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1"/>
      <c r="Z62" s="51"/>
    </row>
    <row r="63" spans="1:26" s="11" customFormat="1" ht="63" customHeight="1">
      <c r="A63" s="4" t="s">
        <v>10</v>
      </c>
      <c r="B63" s="26" t="s">
        <v>11</v>
      </c>
      <c r="C63" s="26"/>
      <c r="D63" s="26"/>
      <c r="E63" s="26"/>
      <c r="F63" s="26"/>
      <c r="G63" s="26"/>
      <c r="H63" s="26" t="s">
        <v>12</v>
      </c>
      <c r="I63" s="26"/>
      <c r="J63" s="26"/>
      <c r="K63" s="26"/>
      <c r="L63" s="26"/>
      <c r="M63" s="26"/>
      <c r="N63" s="26"/>
      <c r="O63" s="26"/>
      <c r="P63" s="26"/>
      <c r="Q63" s="26" t="s">
        <v>13</v>
      </c>
      <c r="R63" s="26"/>
      <c r="S63" s="26"/>
      <c r="T63" s="26"/>
      <c r="U63" s="26"/>
      <c r="V63" s="26"/>
      <c r="W63" s="26"/>
      <c r="X63" s="26"/>
      <c r="Y63" s="32" t="s">
        <v>14</v>
      </c>
      <c r="Z63" s="32"/>
    </row>
    <row r="64" spans="1:26" ht="42" customHeight="1">
      <c r="A64" s="9" t="str">
        <f>IF(B64&lt;&gt;"","3.5","")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1"/>
      <c r="Z64" s="51"/>
    </row>
    <row r="65" spans="1:26" ht="42" customHeight="1">
      <c r="A65" s="9" t="str">
        <f>IF(B65&lt;&gt;"","3.6","")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1"/>
      <c r="Z65" s="51"/>
    </row>
    <row r="66" spans="1:26" ht="42" customHeight="1">
      <c r="A66" s="9" t="str">
        <f>IF(B66&lt;&gt;"","3.7","")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1"/>
      <c r="Z66" s="51"/>
    </row>
    <row r="67" spans="1:26" ht="42" customHeight="1">
      <c r="A67" s="9" t="str">
        <f>IF(B67&lt;&gt;"","3.8","")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1"/>
      <c r="Z67" s="51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</row>
    <row r="72" spans="1:26" ht="21" customHeight="1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</row>
    <row r="73" spans="1:26" ht="21" customHeight="1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</row>
    <row r="74" spans="1:26" ht="21" customHeight="1"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</row>
    <row r="75" spans="1:26" ht="21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</row>
    <row r="76" spans="1:26" ht="21" customHeight="1"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</row>
    <row r="77" spans="1:26" ht="21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</row>
    <row r="78" spans="1:26" ht="10.050000000000001" customHeight="1"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57"/>
      <c r="C82" s="57"/>
      <c r="D82" s="57"/>
      <c r="E82" s="57"/>
      <c r="F82" s="57"/>
      <c r="G82" s="57"/>
      <c r="H82" s="57"/>
      <c r="J82" s="57"/>
      <c r="K82" s="57"/>
      <c r="L82" s="57"/>
      <c r="M82" s="57"/>
      <c r="N82" s="57"/>
      <c r="O82" s="57"/>
      <c r="P82" s="57"/>
      <c r="Q82" s="57"/>
      <c r="S82" s="57"/>
      <c r="T82" s="57"/>
      <c r="U82" s="57"/>
      <c r="V82" s="57"/>
      <c r="W82" s="57"/>
      <c r="X82" s="57"/>
      <c r="Y82" s="57"/>
    </row>
    <row r="83" spans="2:25" ht="21" customHeight="1">
      <c r="B83" s="57"/>
      <c r="C83" s="57"/>
      <c r="D83" s="57"/>
      <c r="E83" s="57"/>
      <c r="F83" s="57"/>
      <c r="G83" s="57"/>
      <c r="H83" s="57"/>
      <c r="J83" s="57"/>
      <c r="K83" s="57"/>
      <c r="L83" s="57"/>
      <c r="M83" s="57"/>
      <c r="N83" s="57"/>
      <c r="O83" s="57"/>
      <c r="P83" s="57"/>
      <c r="Q83" s="57"/>
      <c r="S83" s="57"/>
      <c r="T83" s="57"/>
      <c r="U83" s="57"/>
      <c r="V83" s="57"/>
      <c r="W83" s="57"/>
      <c r="X83" s="57"/>
      <c r="Y83" s="57"/>
    </row>
    <row r="84" spans="2:25" ht="21" customHeight="1"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7"/>
      <c r="S84" s="57"/>
      <c r="T84" s="57"/>
      <c r="U84" s="57"/>
      <c r="V84" s="57"/>
      <c r="W84" s="57"/>
      <c r="X84" s="57"/>
      <c r="Y84" s="57"/>
    </row>
    <row r="85" spans="2:25" ht="21" customHeight="1">
      <c r="B85" s="57"/>
      <c r="C85" s="57"/>
      <c r="D85" s="57"/>
      <c r="E85" s="57"/>
      <c r="F85" s="57"/>
      <c r="G85" s="57"/>
      <c r="H85" s="57"/>
      <c r="J85" s="57"/>
      <c r="K85" s="57"/>
      <c r="L85" s="57"/>
      <c r="M85" s="57"/>
      <c r="N85" s="57"/>
      <c r="O85" s="57"/>
      <c r="P85" s="57"/>
      <c r="Q85" s="57"/>
      <c r="S85" s="57"/>
      <c r="T85" s="57"/>
      <c r="U85" s="57"/>
      <c r="V85" s="57"/>
      <c r="W85" s="57"/>
      <c r="X85" s="57"/>
      <c r="Y85" s="57"/>
    </row>
    <row r="86" spans="2:25" ht="21" customHeight="1">
      <c r="B86" s="57"/>
      <c r="C86" s="57"/>
      <c r="D86" s="57"/>
      <c r="E86" s="57"/>
      <c r="F86" s="57"/>
      <c r="G86" s="57"/>
      <c r="H86" s="57"/>
      <c r="J86" s="57"/>
      <c r="K86" s="57"/>
      <c r="L86" s="57"/>
      <c r="M86" s="57"/>
      <c r="N86" s="57"/>
      <c r="O86" s="57"/>
      <c r="P86" s="57"/>
      <c r="Q86" s="57"/>
      <c r="S86" s="57"/>
      <c r="T86" s="57"/>
      <c r="U86" s="57"/>
      <c r="V86" s="57"/>
      <c r="W86" s="57"/>
      <c r="X86" s="57"/>
      <c r="Y86" s="57"/>
    </row>
    <row r="87" spans="2:25" ht="21" customHeight="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S87" s="57"/>
      <c r="T87" s="57"/>
      <c r="U87" s="57"/>
      <c r="V87" s="57"/>
      <c r="W87" s="57"/>
      <c r="X87" s="57"/>
      <c r="Y87" s="57"/>
    </row>
    <row r="88" spans="2:25" ht="21" customHeight="1">
      <c r="B88" s="57"/>
      <c r="C88" s="57"/>
      <c r="D88" s="57"/>
      <c r="E88" s="57"/>
      <c r="F88" s="57"/>
      <c r="G88" s="57"/>
      <c r="H88" s="57"/>
      <c r="J88" s="57"/>
      <c r="K88" s="57"/>
      <c r="L88" s="57"/>
      <c r="M88" s="57"/>
      <c r="N88" s="57"/>
      <c r="O88" s="57"/>
      <c r="P88" s="57"/>
      <c r="Q88" s="57"/>
      <c r="S88" s="57"/>
      <c r="T88" s="57"/>
      <c r="U88" s="57"/>
      <c r="V88" s="57"/>
      <c r="W88" s="57"/>
      <c r="X88" s="57"/>
      <c r="Y88" s="57"/>
    </row>
    <row r="89" spans="2:25" ht="21" customHeight="1">
      <c r="B89" s="57"/>
      <c r="C89" s="57"/>
      <c r="D89" s="57"/>
      <c r="E89" s="57"/>
      <c r="F89" s="57"/>
      <c r="G89" s="57"/>
      <c r="H89" s="57"/>
      <c r="J89" s="57"/>
      <c r="K89" s="57"/>
      <c r="L89" s="57"/>
      <c r="M89" s="57"/>
      <c r="N89" s="57"/>
      <c r="O89" s="57"/>
      <c r="P89" s="57"/>
      <c r="Q89" s="57"/>
      <c r="S89" s="57"/>
      <c r="T89" s="57"/>
      <c r="U89" s="57"/>
      <c r="V89" s="57"/>
      <c r="W89" s="57"/>
      <c r="X89" s="57"/>
      <c r="Y89" s="57"/>
    </row>
    <row r="90" spans="2:25" ht="21" customHeight="1">
      <c r="B90" s="57"/>
      <c r="C90" s="57"/>
      <c r="D90" s="57"/>
      <c r="E90" s="57"/>
      <c r="F90" s="57"/>
      <c r="G90" s="57"/>
      <c r="H90" s="57"/>
      <c r="J90" s="57"/>
      <c r="K90" s="57"/>
      <c r="L90" s="57"/>
      <c r="M90" s="57"/>
      <c r="N90" s="57"/>
      <c r="O90" s="57"/>
      <c r="P90" s="57"/>
      <c r="Q90" s="57"/>
      <c r="S90" s="57"/>
      <c r="T90" s="57"/>
      <c r="U90" s="57"/>
      <c r="V90" s="57"/>
      <c r="W90" s="57"/>
      <c r="X90" s="57"/>
      <c r="Y90" s="57"/>
    </row>
    <row r="91" spans="2:25" ht="21" customHeight="1">
      <c r="B91" s="57"/>
      <c r="C91" s="57"/>
      <c r="D91" s="57"/>
      <c r="E91" s="57"/>
      <c r="F91" s="57"/>
      <c r="G91" s="57"/>
      <c r="H91" s="57"/>
      <c r="J91" s="57"/>
      <c r="K91" s="57"/>
      <c r="L91" s="57"/>
      <c r="M91" s="57"/>
      <c r="N91" s="57"/>
      <c r="O91" s="57"/>
      <c r="P91" s="57"/>
      <c r="Q91" s="57"/>
      <c r="S91" s="57"/>
      <c r="T91" s="57"/>
      <c r="U91" s="57"/>
      <c r="V91" s="57"/>
      <c r="W91" s="57"/>
      <c r="X91" s="57"/>
      <c r="Y91" s="57"/>
    </row>
    <row r="92" spans="2:25" ht="21" customHeight="1">
      <c r="B92" s="68" t="s">
        <v>73</v>
      </c>
      <c r="C92" s="68"/>
      <c r="D92" s="68"/>
      <c r="E92" s="68"/>
      <c r="F92" s="68"/>
      <c r="G92" s="68"/>
      <c r="H92" s="68"/>
      <c r="J92" s="68" t="s">
        <v>73</v>
      </c>
      <c r="K92" s="68"/>
      <c r="L92" s="68"/>
      <c r="M92" s="68"/>
      <c r="N92" s="68"/>
      <c r="O92" s="68"/>
      <c r="P92" s="68"/>
      <c r="Q92" s="68"/>
      <c r="S92" s="68" t="s">
        <v>73</v>
      </c>
      <c r="T92" s="68"/>
      <c r="U92" s="68"/>
      <c r="V92" s="68"/>
      <c r="W92" s="68"/>
      <c r="X92" s="68"/>
      <c r="Y92" s="68"/>
    </row>
    <row r="93" spans="2:25" ht="21" customHeight="1">
      <c r="B93" s="68"/>
      <c r="C93" s="68"/>
      <c r="D93" s="68"/>
      <c r="E93" s="68"/>
      <c r="F93" s="68"/>
      <c r="G93" s="68"/>
      <c r="H93" s="68"/>
      <c r="J93" s="68"/>
      <c r="K93" s="68"/>
      <c r="L93" s="68"/>
      <c r="M93" s="68"/>
      <c r="N93" s="68"/>
      <c r="O93" s="68"/>
      <c r="P93" s="68"/>
      <c r="Q93" s="68"/>
      <c r="S93" s="68"/>
      <c r="T93" s="68"/>
      <c r="U93" s="68"/>
      <c r="V93" s="68"/>
      <c r="W93" s="68"/>
      <c r="X93" s="68"/>
      <c r="Y93" s="68"/>
    </row>
    <row r="95" spans="2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2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51" t="s">
        <v>73</v>
      </c>
      <c r="C105" s="51"/>
      <c r="D105" s="51"/>
      <c r="E105" s="51"/>
      <c r="F105" s="51"/>
      <c r="G105" s="51"/>
      <c r="H105" s="51"/>
      <c r="J105" s="51" t="s">
        <v>73</v>
      </c>
      <c r="K105" s="51"/>
      <c r="L105" s="51"/>
      <c r="M105" s="51"/>
      <c r="N105" s="51"/>
      <c r="O105" s="51"/>
      <c r="P105" s="51"/>
      <c r="Q105" s="51"/>
      <c r="S105" s="51" t="s">
        <v>73</v>
      </c>
      <c r="T105" s="51"/>
      <c r="U105" s="51"/>
      <c r="V105" s="51"/>
      <c r="W105" s="51"/>
      <c r="X105" s="51"/>
      <c r="Y105" s="51"/>
    </row>
    <row r="106" spans="2:25" ht="21" customHeight="1">
      <c r="B106" s="51"/>
      <c r="C106" s="51"/>
      <c r="D106" s="51"/>
      <c r="E106" s="51"/>
      <c r="F106" s="51"/>
      <c r="G106" s="51"/>
      <c r="H106" s="51"/>
      <c r="J106" s="51"/>
      <c r="K106" s="51"/>
      <c r="L106" s="51"/>
      <c r="M106" s="51"/>
      <c r="N106" s="51"/>
      <c r="O106" s="51"/>
      <c r="P106" s="51"/>
      <c r="Q106" s="51"/>
      <c r="S106" s="51"/>
      <c r="T106" s="51"/>
      <c r="U106" s="51"/>
      <c r="V106" s="51"/>
      <c r="W106" s="51"/>
      <c r="X106" s="51"/>
      <c r="Y106" s="51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51" t="s">
        <v>73</v>
      </c>
      <c r="C118" s="51"/>
      <c r="D118" s="51"/>
      <c r="E118" s="51"/>
      <c r="F118" s="51"/>
      <c r="G118" s="51"/>
      <c r="H118" s="51"/>
      <c r="J118" s="51" t="s">
        <v>73</v>
      </c>
      <c r="K118" s="51"/>
      <c r="L118" s="51"/>
      <c r="M118" s="51"/>
      <c r="N118" s="51"/>
      <c r="O118" s="51"/>
      <c r="P118" s="51"/>
      <c r="Q118" s="51"/>
      <c r="S118" s="51" t="s">
        <v>73</v>
      </c>
      <c r="T118" s="51"/>
      <c r="U118" s="51"/>
      <c r="V118" s="51"/>
      <c r="W118" s="51"/>
      <c r="X118" s="51"/>
      <c r="Y118" s="51"/>
    </row>
    <row r="119" spans="2:25" ht="21" customHeight="1">
      <c r="B119" s="51"/>
      <c r="C119" s="51"/>
      <c r="D119" s="51"/>
      <c r="E119" s="51"/>
      <c r="F119" s="51"/>
      <c r="G119" s="51"/>
      <c r="H119" s="51"/>
      <c r="J119" s="51"/>
      <c r="K119" s="51"/>
      <c r="L119" s="51"/>
      <c r="M119" s="51"/>
      <c r="N119" s="51"/>
      <c r="O119" s="51"/>
      <c r="P119" s="51"/>
      <c r="Q119" s="51"/>
      <c r="S119" s="51"/>
      <c r="T119" s="51"/>
      <c r="U119" s="51"/>
      <c r="V119" s="51"/>
      <c r="W119" s="51"/>
      <c r="X119" s="51"/>
      <c r="Y119" s="51"/>
    </row>
    <row r="121" spans="2:25" ht="24" customHeight="1"/>
    <row r="122" spans="2:25" ht="24" customHeight="1">
      <c r="E122" s="12" t="s">
        <v>0</v>
      </c>
      <c r="F122" s="54"/>
      <c r="G122" s="54"/>
      <c r="H122" s="54"/>
      <c r="I122" s="54"/>
      <c r="J122" s="54"/>
      <c r="Q122" s="12" t="s">
        <v>3</v>
      </c>
      <c r="R122" s="54"/>
      <c r="S122" s="54"/>
      <c r="T122" s="54"/>
      <c r="U122" s="54"/>
      <c r="V122" s="54"/>
      <c r="W122" s="54"/>
    </row>
    <row r="123" spans="2:25" ht="24" customHeight="1">
      <c r="E123" s="12" t="s">
        <v>1</v>
      </c>
      <c r="F123" s="58"/>
      <c r="G123" s="58"/>
      <c r="H123" s="58"/>
      <c r="I123" s="58"/>
      <c r="J123" s="58"/>
      <c r="K123" s="5" t="s">
        <v>2</v>
      </c>
      <c r="Q123" s="12" t="s">
        <v>1</v>
      </c>
      <c r="R123" s="54"/>
      <c r="S123" s="54"/>
      <c r="T123" s="54"/>
      <c r="U123" s="54"/>
      <c r="V123" s="54"/>
      <c r="W123" s="54"/>
      <c r="X123" s="5" t="s">
        <v>2</v>
      </c>
    </row>
    <row r="124" spans="2:25" ht="24" customHeight="1">
      <c r="E124" s="12" t="s">
        <v>4</v>
      </c>
      <c r="F124" s="58"/>
      <c r="G124" s="58"/>
      <c r="H124" s="58"/>
      <c r="I124" s="58"/>
      <c r="J124" s="58"/>
      <c r="Q124" s="55" t="s">
        <v>74</v>
      </c>
      <c r="R124" s="55"/>
      <c r="S124" s="55"/>
      <c r="T124" s="55"/>
      <c r="U124" s="55"/>
      <c r="V124" s="55"/>
      <c r="W124" s="55"/>
      <c r="X124" s="55"/>
    </row>
    <row r="125" spans="2:25" ht="24" customHeight="1">
      <c r="E125" s="12" t="s">
        <v>5</v>
      </c>
      <c r="F125" s="52"/>
      <c r="G125" s="52"/>
      <c r="H125" s="52"/>
      <c r="I125" s="52"/>
      <c r="J125" s="52"/>
      <c r="Q125" s="12" t="s">
        <v>5</v>
      </c>
      <c r="R125" s="56"/>
      <c r="S125" s="56"/>
      <c r="T125" s="56"/>
      <c r="U125" s="56"/>
      <c r="V125" s="56"/>
      <c r="W125" s="56"/>
    </row>
    <row r="126" spans="2:25" ht="21" customHeight="1">
      <c r="E126" s="12" t="s">
        <v>6</v>
      </c>
      <c r="F126" s="53"/>
      <c r="G126" s="53"/>
      <c r="H126" s="53"/>
      <c r="I126" s="53"/>
      <c r="J126" s="53"/>
    </row>
  </sheetData>
  <sheetProtection algorithmName="SHA-512" hashValue="89Tgqslk54pzx0jLRbusIgc4FTkLmtuN19kkzGg2wF240vzjtzQ6v6IunniCMpXrIl2tt+c+ZHzAq303oCJSLw==" saltValue="CSfHlmsffmfKPP5hg7WvoA==" spinCount="100000" sheet="1" formatCells="0" formatRows="0" selectLockedCells="1"/>
  <mergeCells count="225"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0:L40"/>
    <mergeCell ref="Y38:Z38"/>
    <mergeCell ref="Y39:Z39"/>
    <mergeCell ref="Y40:Z40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M38:X38"/>
    <mergeCell ref="M39:X39"/>
    <mergeCell ref="M40:X40"/>
    <mergeCell ref="M41:X41"/>
    <mergeCell ref="B37:L37"/>
    <mergeCell ref="B38:L38"/>
    <mergeCell ref="B39:L39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2021-12-23T04:04:51Z</dcterms:modified>
</cp:coreProperties>
</file>